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4190" windowHeight="11325"/>
  </bookViews>
  <sheets>
    <sheet name="Fig 5.7" sheetId="1" r:id="rId1"/>
    <sheet name="Suggestion" sheetId="2" state="hidden" r:id="rId2"/>
  </sheets>
  <definedNames>
    <definedName name="_xlnm._FilterDatabase" localSheetId="1" hidden="1">Suggestion!$A$3:$H$13</definedName>
  </definedNames>
  <calcPr calcId="125725"/>
</workbook>
</file>

<file path=xl/calcChain.xml><?xml version="1.0" encoding="utf-8"?>
<calcChain xmlns="http://schemas.openxmlformats.org/spreadsheetml/2006/main">
  <c r="G5" i="2"/>
  <c r="H5"/>
  <c r="G8"/>
  <c r="H8"/>
  <c r="G10"/>
  <c r="H10"/>
  <c r="G11"/>
  <c r="H11"/>
  <c r="G13"/>
  <c r="H13"/>
  <c r="G7"/>
  <c r="H7"/>
  <c r="G9"/>
  <c r="H9"/>
  <c r="G6"/>
  <c r="H6"/>
  <c r="G4"/>
  <c r="H4"/>
  <c r="G12"/>
  <c r="H12"/>
</calcChain>
</file>

<file path=xl/sharedStrings.xml><?xml version="1.0" encoding="utf-8"?>
<sst xmlns="http://schemas.openxmlformats.org/spreadsheetml/2006/main" count="64" uniqueCount="48">
  <si>
    <t xml:space="preserve">Country </t>
  </si>
  <si>
    <t>Total int HA received in USD millions</t>
  </si>
  <si>
    <t>CERF</t>
  </si>
  <si>
    <t>CHF</t>
  </si>
  <si>
    <t>ERF</t>
  </si>
  <si>
    <t xml:space="preserve">Pooled funds % of humanitarian assistance reported to FTS </t>
  </si>
  <si>
    <t>Total from other pooled funds</t>
  </si>
  <si>
    <t>Syria Recovery Trust Fund (German Development Bank KfW as Trustee)</t>
  </si>
  <si>
    <t>South Sudan Recovery Fund</t>
  </si>
  <si>
    <t>Peacebuilding Fund</t>
  </si>
  <si>
    <t>closed in 2013</t>
  </si>
  <si>
    <t>UNDG Iraq Trust Fund</t>
  </si>
  <si>
    <t>Iraq UNDAF Trust Fund</t>
  </si>
  <si>
    <t>Lebanon Recovery Fund</t>
  </si>
  <si>
    <t>Joint Project Towards Sustainable Solutions for Improved Living Conditions of Palestinian Refugees in Lebanon</t>
  </si>
  <si>
    <t>New Deal</t>
  </si>
  <si>
    <t xml:space="preserve">Joint Project oPt Rule of Law </t>
  </si>
  <si>
    <t>Palestinian Partnership for Infrastructure Multi-Donor Trust Fund (World Bank)</t>
  </si>
  <si>
    <t>Jordan</t>
  </si>
  <si>
    <t>Joint Programme on Local Governance and Decentralized Service Delivery</t>
  </si>
  <si>
    <t>Counter-Piracy Trust Fund</t>
  </si>
  <si>
    <t>Darfur Peace and Stability Fund</t>
  </si>
  <si>
    <t>UNDP/UNHCR Transitional Solutions Intiative Joint Programme for Refugees and their Host Communities in Eastern Sudan</t>
  </si>
  <si>
    <t>World Bank Multi-Donor Trust Fund for Sudan</t>
  </si>
  <si>
    <t>South Sudan</t>
  </si>
  <si>
    <t>Iraq</t>
  </si>
  <si>
    <t>Lebanon</t>
  </si>
  <si>
    <t>Liberia</t>
  </si>
  <si>
    <t>Philippines</t>
  </si>
  <si>
    <t>Somalia</t>
  </si>
  <si>
    <t>Sudan</t>
  </si>
  <si>
    <t>All Pooled Funds Total</t>
  </si>
  <si>
    <t>Percent Pooled</t>
  </si>
  <si>
    <t>Syria</t>
  </si>
  <si>
    <t>S. Sudan</t>
  </si>
  <si>
    <t>OPT</t>
  </si>
  <si>
    <t>oPt</t>
  </si>
  <si>
    <t>Expenditure in US$ millions</t>
  </si>
  <si>
    <t>Total international humanitarian assistance received in 2014 in US$ millions</t>
  </si>
  <si>
    <t>Other (non-humanitarian) pooled funds</t>
  </si>
  <si>
    <t>Title:</t>
  </si>
  <si>
    <t>Source:</t>
  </si>
  <si>
    <t>Notes:</t>
  </si>
  <si>
    <t>Data in constant 2013 prices, except for expenditure from ‘other pooled funds’. Several ‘other pooled funds’ with expenditure of less than US$10,000 in 2014 or zero/negative expenditure have been excluded.</t>
  </si>
  <si>
    <t>2014 disbursement data for the Syria Recovery Trust Fund is not available. 2014 disbursement data is available for the Palestinian Partnership for Infrastructure Multi-Donor Trust Fund (World Bank), but allocations of US$57 million made since July 2012.</t>
  </si>
  <si>
    <t>Expenditure for pooled funds reporting to the Multi-Partner Trust Fund Office are subject to change pending finalisation of year-end expenditures for 2014.</t>
  </si>
  <si>
    <t>Figure 5.7 Ten largest recipients of international humanitarian assistance 2014, by pooled-funding mechanism type</t>
  </si>
  <si>
    <t>Development Initiatives based on UN OCHA FTS, CERF, UN Multi-Partner Trust Fund Office, World Bank and UNDP data.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</si>
</sst>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"/>
    <numFmt numFmtId="167" formatCode="0.0%"/>
    <numFmt numFmtId="168" formatCode="#,##0.0;[Red]\-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0" borderId="1" xfId="0" applyFont="1" applyBorder="1"/>
    <xf numFmtId="165" fontId="0" fillId="0" borderId="1" xfId="1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8" fontId="0" fillId="0" borderId="1" xfId="0" applyNumberFormat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2" fillId="2" borderId="4" xfId="0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7" fontId="3" fillId="0" borderId="1" xfId="2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/>
    <xf numFmtId="168" fontId="3" fillId="0" borderId="1" xfId="0" applyNumberFormat="1" applyFont="1" applyFill="1" applyBorder="1"/>
    <xf numFmtId="164" fontId="3" fillId="0" borderId="1" xfId="1" applyNumberFormat="1" applyFont="1" applyFill="1" applyBorder="1"/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7" fontId="3" fillId="0" borderId="1" xfId="2" applyNumberFormat="1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168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166" fontId="3" fillId="0" borderId="1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vertical="center"/>
    </xf>
  </cellXfs>
  <cellStyles count="4">
    <cellStyle name="Comma" xfId="1" builtinId="3"/>
    <cellStyle name="Normal" xfId="0" builtinId="0"/>
    <cellStyle name="Normal 2 2" xfId="3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1"/>
          <c:order val="0"/>
          <c:tx>
            <c:strRef>
              <c:f>Suggestion!$C$3</c:f>
              <c:strCache>
                <c:ptCount val="1"/>
                <c:pt idx="0">
                  <c:v>CERF</c:v>
                </c:pt>
              </c:strCache>
            </c:strRef>
          </c:tx>
          <c:cat>
            <c:strRef>
              <c:f>Suggestion!$A$4:$A$13</c:f>
              <c:strCache>
                <c:ptCount val="10"/>
                <c:pt idx="0">
                  <c:v>Sudan</c:v>
                </c:pt>
                <c:pt idx="1">
                  <c:v>S. Sudan</c:v>
                </c:pt>
                <c:pt idx="2">
                  <c:v>Somalia</c:v>
                </c:pt>
                <c:pt idx="3">
                  <c:v>OPT</c:v>
                </c:pt>
                <c:pt idx="4">
                  <c:v>Iraq</c:v>
                </c:pt>
                <c:pt idx="5">
                  <c:v>Jordan</c:v>
                </c:pt>
                <c:pt idx="6">
                  <c:v>Lebanon</c:v>
                </c:pt>
                <c:pt idx="7">
                  <c:v>Liberia</c:v>
                </c:pt>
                <c:pt idx="8">
                  <c:v>Syria</c:v>
                </c:pt>
                <c:pt idx="9">
                  <c:v>Philippines</c:v>
                </c:pt>
              </c:strCache>
            </c:strRef>
          </c:cat>
          <c:val>
            <c:numRef>
              <c:f>Suggestion!$C$4:$C$13</c:f>
              <c:numCache>
                <c:formatCode>0.0</c:formatCode>
                <c:ptCount val="10"/>
                <c:pt idx="0">
                  <c:v>42.964597472342973</c:v>
                </c:pt>
                <c:pt idx="1">
                  <c:v>53.355332438563437</c:v>
                </c:pt>
                <c:pt idx="2">
                  <c:v>21.317803995686734</c:v>
                </c:pt>
                <c:pt idx="3">
                  <c:v>10.761440500668193</c:v>
                </c:pt>
                <c:pt idx="4">
                  <c:v>25.52436143759785</c:v>
                </c:pt>
                <c:pt idx="5">
                  <c:v>0</c:v>
                </c:pt>
                <c:pt idx="6">
                  <c:v>0</c:v>
                </c:pt>
                <c:pt idx="7">
                  <c:v>1.8958362183383028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strRef>
              <c:f>Suggestion!$D$3</c:f>
              <c:strCache>
                <c:ptCount val="1"/>
                <c:pt idx="0">
                  <c:v>CHF</c:v>
                </c:pt>
              </c:strCache>
            </c:strRef>
          </c:tx>
          <c:cat>
            <c:strRef>
              <c:f>Suggestion!$A$4:$A$13</c:f>
              <c:strCache>
                <c:ptCount val="10"/>
                <c:pt idx="0">
                  <c:v>Sudan</c:v>
                </c:pt>
                <c:pt idx="1">
                  <c:v>S. Sudan</c:v>
                </c:pt>
                <c:pt idx="2">
                  <c:v>Somalia</c:v>
                </c:pt>
                <c:pt idx="3">
                  <c:v>OPT</c:v>
                </c:pt>
                <c:pt idx="4">
                  <c:v>Iraq</c:v>
                </c:pt>
                <c:pt idx="5">
                  <c:v>Jordan</c:v>
                </c:pt>
                <c:pt idx="6">
                  <c:v>Lebanon</c:v>
                </c:pt>
                <c:pt idx="7">
                  <c:v>Liberia</c:v>
                </c:pt>
                <c:pt idx="8">
                  <c:v>Syria</c:v>
                </c:pt>
                <c:pt idx="9">
                  <c:v>Philippines</c:v>
                </c:pt>
              </c:strCache>
            </c:strRef>
          </c:cat>
          <c:val>
            <c:numRef>
              <c:f>Suggestion!$D$4:$D$13</c:f>
              <c:numCache>
                <c:formatCode>0.0</c:formatCode>
                <c:ptCount val="10"/>
                <c:pt idx="0">
                  <c:v>41.304070295074233</c:v>
                </c:pt>
                <c:pt idx="1">
                  <c:v>137.06546456938869</c:v>
                </c:pt>
                <c:pt idx="2">
                  <c:v>33.54832199826685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2"/>
          <c:tx>
            <c:strRef>
              <c:f>Suggestion!$E$3</c:f>
              <c:strCache>
                <c:ptCount val="1"/>
                <c:pt idx="0">
                  <c:v>ERF</c:v>
                </c:pt>
              </c:strCache>
            </c:strRef>
          </c:tx>
          <c:cat>
            <c:strRef>
              <c:f>Suggestion!$A$4:$A$13</c:f>
              <c:strCache>
                <c:ptCount val="10"/>
                <c:pt idx="0">
                  <c:v>Sudan</c:v>
                </c:pt>
                <c:pt idx="1">
                  <c:v>S. Sudan</c:v>
                </c:pt>
                <c:pt idx="2">
                  <c:v>Somalia</c:v>
                </c:pt>
                <c:pt idx="3">
                  <c:v>OPT</c:v>
                </c:pt>
                <c:pt idx="4">
                  <c:v>Iraq</c:v>
                </c:pt>
                <c:pt idx="5">
                  <c:v>Jordan</c:v>
                </c:pt>
                <c:pt idx="6">
                  <c:v>Lebanon</c:v>
                </c:pt>
                <c:pt idx="7">
                  <c:v>Liberia</c:v>
                </c:pt>
                <c:pt idx="8">
                  <c:v>Syria</c:v>
                </c:pt>
                <c:pt idx="9">
                  <c:v>Philippines</c:v>
                </c:pt>
              </c:strCache>
            </c:strRef>
          </c:cat>
          <c:val>
            <c:numRef>
              <c:f>Suggestion!$E$4:$E$13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13.847460189913763</c:v>
                </c:pt>
                <c:pt idx="4">
                  <c:v>5.2162205392736611</c:v>
                </c:pt>
                <c:pt idx="5">
                  <c:v>7.0933345872438922</c:v>
                </c:pt>
                <c:pt idx="6">
                  <c:v>4.7830358626041427</c:v>
                </c:pt>
                <c:pt idx="7">
                  <c:v>0</c:v>
                </c:pt>
                <c:pt idx="8">
                  <c:v>12.338293006887127</c:v>
                </c:pt>
                <c:pt idx="9">
                  <c:v>0</c:v>
                </c:pt>
              </c:numCache>
            </c:numRef>
          </c:val>
        </c:ser>
        <c:ser>
          <c:idx val="4"/>
          <c:order val="3"/>
          <c:tx>
            <c:v>Other Pooled</c:v>
          </c:tx>
          <c:cat>
            <c:strRef>
              <c:f>Suggestion!$A$4:$A$13</c:f>
              <c:strCache>
                <c:ptCount val="10"/>
                <c:pt idx="0">
                  <c:v>Sudan</c:v>
                </c:pt>
                <c:pt idx="1">
                  <c:v>S. Sudan</c:v>
                </c:pt>
                <c:pt idx="2">
                  <c:v>Somalia</c:v>
                </c:pt>
                <c:pt idx="3">
                  <c:v>OPT</c:v>
                </c:pt>
                <c:pt idx="4">
                  <c:v>Iraq</c:v>
                </c:pt>
                <c:pt idx="5">
                  <c:v>Jordan</c:v>
                </c:pt>
                <c:pt idx="6">
                  <c:v>Lebanon</c:v>
                </c:pt>
                <c:pt idx="7">
                  <c:v>Liberia</c:v>
                </c:pt>
                <c:pt idx="8">
                  <c:v>Syria</c:v>
                </c:pt>
                <c:pt idx="9">
                  <c:v>Philippines</c:v>
                </c:pt>
              </c:strCache>
            </c:strRef>
          </c:cat>
          <c:val>
            <c:numRef>
              <c:f>Suggestion!$F$4:$F$13</c:f>
              <c:numCache>
                <c:formatCode>0.0</c:formatCode>
                <c:ptCount val="10"/>
                <c:pt idx="0" formatCode="#,##0.0;[Red]\-#,##0.0">
                  <c:v>9.2078097000000003</c:v>
                </c:pt>
                <c:pt idx="1">
                  <c:v>6.9261867399999995</c:v>
                </c:pt>
                <c:pt idx="2">
                  <c:v>3.77231753</c:v>
                </c:pt>
                <c:pt idx="3">
                  <c:v>7.6601730000000007E-2</c:v>
                </c:pt>
                <c:pt idx="4">
                  <c:v>6.60923894</c:v>
                </c:pt>
                <c:pt idx="5">
                  <c:v>0</c:v>
                </c:pt>
                <c:pt idx="6">
                  <c:v>2.3057565699999998</c:v>
                </c:pt>
                <c:pt idx="7">
                  <c:v>4.2047403499999998</c:v>
                </c:pt>
                <c:pt idx="8" formatCode="General">
                  <c:v>0</c:v>
                </c:pt>
                <c:pt idx="9">
                  <c:v>1.1780259999999999E-2</c:v>
                </c:pt>
              </c:numCache>
            </c:numRef>
          </c:val>
        </c:ser>
        <c:overlap val="100"/>
        <c:axId val="92294144"/>
        <c:axId val="92529408"/>
      </c:barChart>
      <c:lineChart>
        <c:grouping val="standard"/>
        <c:ser>
          <c:idx val="0"/>
          <c:order val="4"/>
          <c:tx>
            <c:v>Percent of HA from Pooled Sources</c:v>
          </c:tx>
          <c:marker>
            <c:symbol val="none"/>
          </c:marker>
          <c:val>
            <c:numRef>
              <c:f>Suggestion!$H$4:$H$13</c:f>
              <c:numCache>
                <c:formatCode>0.0%</c:formatCode>
                <c:ptCount val="10"/>
                <c:pt idx="0">
                  <c:v>0.14904493589494042</c:v>
                </c:pt>
                <c:pt idx="1">
                  <c:v>0.10447207046340912</c:v>
                </c:pt>
                <c:pt idx="2">
                  <c:v>8.8081089722169631E-2</c:v>
                </c:pt>
                <c:pt idx="3">
                  <c:v>2.8045262936587635E-2</c:v>
                </c:pt>
                <c:pt idx="4">
                  <c:v>2.667717549835907E-2</c:v>
                </c:pt>
                <c:pt idx="5">
                  <c:v>8.2323436056462324E-3</c:v>
                </c:pt>
                <c:pt idx="6">
                  <c:v>6.6738825400097625E-3</c:v>
                </c:pt>
                <c:pt idx="7">
                  <c:v>6.3751325209839222E-3</c:v>
                </c:pt>
                <c:pt idx="8">
                  <c:v>5.6605105582163747E-3</c:v>
                </c:pt>
                <c:pt idx="9">
                  <c:v>1.2918762037271025E-5</c:v>
                </c:pt>
              </c:numCache>
            </c:numRef>
          </c:val>
        </c:ser>
        <c:marker val="1"/>
        <c:axId val="96720000"/>
        <c:axId val="92531712"/>
      </c:lineChart>
      <c:catAx>
        <c:axId val="92294144"/>
        <c:scaling>
          <c:orientation val="minMax"/>
        </c:scaling>
        <c:axPos val="b"/>
        <c:tickLblPos val="nextTo"/>
        <c:crossAx val="92529408"/>
        <c:crosses val="autoZero"/>
        <c:auto val="1"/>
        <c:lblAlgn val="ctr"/>
        <c:lblOffset val="100"/>
      </c:catAx>
      <c:valAx>
        <c:axId val="925294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</c:title>
        <c:numFmt formatCode="0.0" sourceLinked="1"/>
        <c:tickLblPos val="nextTo"/>
        <c:crossAx val="92294144"/>
        <c:crosses val="autoZero"/>
        <c:crossBetween val="between"/>
      </c:valAx>
      <c:valAx>
        <c:axId val="92531712"/>
        <c:scaling>
          <c:orientation val="minMax"/>
        </c:scaling>
        <c:axPos val="r"/>
        <c:numFmt formatCode="0.0%" sourceLinked="1"/>
        <c:tickLblPos val="nextTo"/>
        <c:crossAx val="96720000"/>
        <c:crosses val="max"/>
        <c:crossBetween val="between"/>
      </c:valAx>
      <c:catAx>
        <c:axId val="96720000"/>
        <c:scaling>
          <c:orientation val="minMax"/>
        </c:scaling>
        <c:delete val="1"/>
        <c:axPos val="b"/>
        <c:tickLblPos val="none"/>
        <c:crossAx val="92531712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14</xdr:row>
      <xdr:rowOff>152399</xdr:rowOff>
    </xdr:from>
    <xdr:to>
      <xdr:col>15</xdr:col>
      <xdr:colOff>371475</xdr:colOff>
      <xdr:row>34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50"/>
  <sheetViews>
    <sheetView tabSelected="1" workbookViewId="0">
      <selection activeCell="I2" sqref="I2"/>
    </sheetView>
  </sheetViews>
  <sheetFormatPr defaultRowHeight="14.25"/>
  <cols>
    <col min="1" max="1" width="7.42578125" style="15" bestFit="1" customWidth="1"/>
    <col min="2" max="2" width="28.42578125" style="28" customWidth="1"/>
    <col min="3" max="3" width="20" style="15" customWidth="1"/>
    <col min="4" max="4" width="7.42578125" style="15" customWidth="1"/>
    <col min="5" max="5" width="6.42578125" style="15" customWidth="1"/>
    <col min="6" max="6" width="7.5703125" style="15" customWidth="1"/>
    <col min="7" max="7" width="17.85546875" style="15" customWidth="1"/>
    <col min="8" max="8" width="32.7109375" style="15" customWidth="1"/>
    <col min="9" max="9" width="14" style="15" customWidth="1"/>
    <col min="10" max="10" width="13.85546875" style="15" customWidth="1"/>
    <col min="11" max="16384" width="9.140625" style="15"/>
  </cols>
  <sheetData>
    <row r="1" spans="1:10">
      <c r="A1" s="16" t="s">
        <v>40</v>
      </c>
      <c r="B1" s="17" t="s">
        <v>46</v>
      </c>
    </row>
    <row r="2" spans="1:10">
      <c r="A2" s="16" t="s">
        <v>41</v>
      </c>
      <c r="B2" s="17" t="s">
        <v>47</v>
      </c>
    </row>
    <row r="3" spans="1:10">
      <c r="A3" s="16" t="s">
        <v>42</v>
      </c>
      <c r="B3" s="17" t="s">
        <v>43</v>
      </c>
    </row>
    <row r="4" spans="1:10">
      <c r="B4" s="17" t="s">
        <v>44</v>
      </c>
    </row>
    <row r="5" spans="1:10">
      <c r="B5" s="17" t="s">
        <v>45</v>
      </c>
    </row>
    <row r="9" spans="1:10" ht="57">
      <c r="B9" s="18" t="s">
        <v>0</v>
      </c>
      <c r="C9" s="18" t="s">
        <v>38</v>
      </c>
      <c r="D9" s="18" t="s">
        <v>2</v>
      </c>
      <c r="E9" s="18" t="s">
        <v>3</v>
      </c>
      <c r="F9" s="18" t="s">
        <v>4</v>
      </c>
      <c r="G9" s="18" t="s">
        <v>5</v>
      </c>
      <c r="H9" s="18" t="s">
        <v>39</v>
      </c>
      <c r="I9" s="18" t="s">
        <v>37</v>
      </c>
      <c r="J9" s="18" t="s">
        <v>6</v>
      </c>
    </row>
    <row r="10" spans="1:10" ht="28.5">
      <c r="B10" s="24" t="s">
        <v>33</v>
      </c>
      <c r="C10" s="19">
        <v>2179.7138049637206</v>
      </c>
      <c r="D10" s="20">
        <v>0</v>
      </c>
      <c r="E10" s="20">
        <v>0</v>
      </c>
      <c r="F10" s="20">
        <v>12.338293006887127</v>
      </c>
      <c r="G10" s="21">
        <v>5.6605105582163747E-3</v>
      </c>
      <c r="H10" s="22" t="s">
        <v>7</v>
      </c>
      <c r="I10" s="23">
        <v>0</v>
      </c>
      <c r="J10" s="24">
        <v>0</v>
      </c>
    </row>
    <row r="11" spans="1:10">
      <c r="B11" s="29"/>
      <c r="C11" s="29"/>
      <c r="D11" s="29"/>
      <c r="E11" s="29"/>
      <c r="F11" s="29"/>
      <c r="G11" s="29"/>
      <c r="H11" s="29"/>
      <c r="I11" s="29"/>
      <c r="J11" s="29"/>
    </row>
    <row r="12" spans="1:10">
      <c r="B12" s="29" t="s">
        <v>24</v>
      </c>
      <c r="C12" s="30">
        <v>1888.9927506229719</v>
      </c>
      <c r="D12" s="31">
        <v>53.355332438563437</v>
      </c>
      <c r="E12" s="31">
        <v>137.06546456938869</v>
      </c>
      <c r="F12" s="31">
        <v>0</v>
      </c>
      <c r="G12" s="32">
        <v>0.10080546732916426</v>
      </c>
      <c r="H12" s="23" t="s">
        <v>8</v>
      </c>
      <c r="I12" s="25">
        <v>5.4871487699999992</v>
      </c>
      <c r="J12" s="31">
        <v>6.9261867399999995</v>
      </c>
    </row>
    <row r="13" spans="1:10">
      <c r="B13" s="29"/>
      <c r="C13" s="30"/>
      <c r="D13" s="31"/>
      <c r="E13" s="31"/>
      <c r="F13" s="31"/>
      <c r="G13" s="32"/>
      <c r="H13" s="34" t="s">
        <v>9</v>
      </c>
      <c r="I13" s="38">
        <v>1.43903797</v>
      </c>
      <c r="J13" s="31"/>
    </row>
    <row r="14" spans="1:10">
      <c r="B14" s="29"/>
      <c r="C14" s="30"/>
      <c r="D14" s="31"/>
      <c r="E14" s="31"/>
      <c r="F14" s="31"/>
      <c r="G14" s="32"/>
      <c r="H14" s="35"/>
      <c r="I14" s="38"/>
      <c r="J14" s="31"/>
    </row>
    <row r="15" spans="1:10">
      <c r="B15" s="29"/>
      <c r="C15" s="29"/>
      <c r="D15" s="29"/>
      <c r="E15" s="29"/>
      <c r="F15" s="29"/>
      <c r="G15" s="29"/>
      <c r="H15" s="29"/>
      <c r="I15" s="29"/>
      <c r="J15" s="29"/>
    </row>
    <row r="16" spans="1:10">
      <c r="B16" s="29" t="s">
        <v>25</v>
      </c>
      <c r="C16" s="30">
        <v>1400.0665444948968</v>
      </c>
      <c r="D16" s="31">
        <v>25.52436143759785</v>
      </c>
      <c r="E16" s="31">
        <v>0</v>
      </c>
      <c r="F16" s="31">
        <v>5.2162205392736611</v>
      </c>
      <c r="G16" s="32">
        <v>2.1956514922625923E-2</v>
      </c>
      <c r="H16" s="23" t="s">
        <v>11</v>
      </c>
      <c r="I16" s="25">
        <v>0.9401288000000001</v>
      </c>
      <c r="J16" s="31">
        <v>6.60923894</v>
      </c>
    </row>
    <row r="17" spans="2:10">
      <c r="B17" s="29"/>
      <c r="C17" s="30"/>
      <c r="D17" s="31"/>
      <c r="E17" s="31"/>
      <c r="F17" s="31"/>
      <c r="G17" s="32"/>
      <c r="H17" s="34" t="s">
        <v>12</v>
      </c>
      <c r="I17" s="38">
        <v>5.6691101399999999</v>
      </c>
      <c r="J17" s="31"/>
    </row>
    <row r="18" spans="2:10">
      <c r="B18" s="29"/>
      <c r="C18" s="30"/>
      <c r="D18" s="31"/>
      <c r="E18" s="31"/>
      <c r="F18" s="31"/>
      <c r="G18" s="32"/>
      <c r="H18" s="35"/>
      <c r="I18" s="38"/>
      <c r="J18" s="31"/>
    </row>
    <row r="19" spans="2:10">
      <c r="B19" s="29"/>
      <c r="C19" s="29"/>
      <c r="D19" s="29"/>
      <c r="E19" s="29"/>
      <c r="F19" s="29"/>
      <c r="G19" s="29"/>
      <c r="H19" s="29"/>
      <c r="I19" s="29"/>
      <c r="J19" s="29"/>
    </row>
    <row r="20" spans="2:10">
      <c r="B20" s="29" t="s">
        <v>26</v>
      </c>
      <c r="C20" s="30">
        <v>1062.1691931356306</v>
      </c>
      <c r="D20" s="31">
        <v>0</v>
      </c>
      <c r="E20" s="31">
        <v>0</v>
      </c>
      <c r="F20" s="31">
        <v>4.7830358626041427</v>
      </c>
      <c r="G20" s="32">
        <v>4.5030828360631868E-3</v>
      </c>
      <c r="H20" s="23" t="s">
        <v>13</v>
      </c>
      <c r="I20" s="25">
        <v>1.66727925</v>
      </c>
      <c r="J20" s="31">
        <v>2.3057565699999998</v>
      </c>
    </row>
    <row r="21" spans="2:10">
      <c r="B21" s="29"/>
      <c r="C21" s="30"/>
      <c r="D21" s="31"/>
      <c r="E21" s="31"/>
      <c r="F21" s="31"/>
      <c r="G21" s="32"/>
      <c r="H21" s="37" t="s">
        <v>14</v>
      </c>
      <c r="I21" s="38">
        <v>0.27944546000000003</v>
      </c>
      <c r="J21" s="31"/>
    </row>
    <row r="22" spans="2:10">
      <c r="B22" s="29"/>
      <c r="C22" s="30"/>
      <c r="D22" s="31"/>
      <c r="E22" s="31"/>
      <c r="F22" s="31"/>
      <c r="G22" s="32"/>
      <c r="H22" s="37"/>
      <c r="I22" s="38"/>
      <c r="J22" s="31"/>
    </row>
    <row r="23" spans="2:10">
      <c r="B23" s="29"/>
      <c r="C23" s="30"/>
      <c r="D23" s="31"/>
      <c r="E23" s="31"/>
      <c r="F23" s="31"/>
      <c r="G23" s="32"/>
      <c r="H23" s="23" t="s">
        <v>9</v>
      </c>
      <c r="I23" s="25">
        <v>0.35903185999999998</v>
      </c>
      <c r="J23" s="31"/>
    </row>
    <row r="24" spans="2:10">
      <c r="B24" s="29"/>
      <c r="C24" s="29"/>
      <c r="D24" s="29"/>
      <c r="E24" s="29"/>
      <c r="F24" s="29"/>
      <c r="G24" s="29"/>
      <c r="H24" s="29"/>
      <c r="I24" s="29"/>
      <c r="J24" s="29"/>
    </row>
    <row r="25" spans="2:10">
      <c r="B25" s="29" t="s">
        <v>27</v>
      </c>
      <c r="C25" s="30">
        <v>956.93329483867024</v>
      </c>
      <c r="D25" s="31">
        <v>1.8958362183383028</v>
      </c>
      <c r="E25" s="31">
        <v>0</v>
      </c>
      <c r="F25" s="31">
        <v>0</v>
      </c>
      <c r="G25" s="32">
        <v>1.9811581732642322E-3</v>
      </c>
      <c r="H25" s="34" t="s">
        <v>9</v>
      </c>
      <c r="I25" s="38">
        <v>3.9606903500000001</v>
      </c>
      <c r="J25" s="31">
        <v>4.2047403499999998</v>
      </c>
    </row>
    <row r="26" spans="2:10">
      <c r="B26" s="29"/>
      <c r="C26" s="30"/>
      <c r="D26" s="31"/>
      <c r="E26" s="31"/>
      <c r="F26" s="31"/>
      <c r="G26" s="32"/>
      <c r="H26" s="39"/>
      <c r="I26" s="38"/>
      <c r="J26" s="31"/>
    </row>
    <row r="27" spans="2:10">
      <c r="B27" s="29"/>
      <c r="C27" s="30"/>
      <c r="D27" s="31"/>
      <c r="E27" s="31"/>
      <c r="F27" s="31"/>
      <c r="G27" s="32"/>
      <c r="H27" s="35"/>
      <c r="I27" s="38"/>
      <c r="J27" s="31"/>
    </row>
    <row r="28" spans="2:10">
      <c r="B28" s="29"/>
      <c r="C28" s="30"/>
      <c r="D28" s="31"/>
      <c r="E28" s="31"/>
      <c r="F28" s="31"/>
      <c r="G28" s="32"/>
      <c r="H28" s="23" t="s">
        <v>15</v>
      </c>
      <c r="I28" s="25">
        <v>0.24404999999999999</v>
      </c>
      <c r="J28" s="31"/>
    </row>
    <row r="29" spans="2:10">
      <c r="B29" s="29"/>
      <c r="C29" s="29"/>
      <c r="D29" s="29"/>
      <c r="E29" s="29"/>
      <c r="F29" s="29"/>
      <c r="G29" s="29"/>
      <c r="H29" s="29"/>
      <c r="I29" s="29"/>
      <c r="J29" s="29"/>
    </row>
    <row r="30" spans="2:10">
      <c r="B30" s="29" t="s">
        <v>28</v>
      </c>
      <c r="C30" s="30">
        <v>911.87220308057283</v>
      </c>
      <c r="D30" s="31">
        <v>0</v>
      </c>
      <c r="E30" s="31">
        <v>0</v>
      </c>
      <c r="F30" s="31">
        <v>0</v>
      </c>
      <c r="G30" s="32">
        <v>0</v>
      </c>
      <c r="H30" s="37"/>
      <c r="I30" s="38"/>
      <c r="J30" s="31">
        <v>1.1780259999999999E-2</v>
      </c>
    </row>
    <row r="31" spans="2:10">
      <c r="B31" s="29"/>
      <c r="C31" s="30"/>
      <c r="D31" s="31"/>
      <c r="E31" s="31"/>
      <c r="F31" s="31"/>
      <c r="G31" s="32"/>
      <c r="H31" s="37"/>
      <c r="I31" s="38"/>
      <c r="J31" s="31"/>
    </row>
    <row r="32" spans="2:10">
      <c r="B32" s="29"/>
      <c r="C32" s="30"/>
      <c r="D32" s="31"/>
      <c r="E32" s="31"/>
      <c r="F32" s="31"/>
      <c r="G32" s="32"/>
      <c r="H32" s="37"/>
      <c r="I32" s="38"/>
      <c r="J32" s="31"/>
    </row>
    <row r="33" spans="2:10">
      <c r="B33" s="29"/>
      <c r="C33" s="29"/>
      <c r="D33" s="29"/>
      <c r="E33" s="29"/>
      <c r="F33" s="29"/>
      <c r="G33" s="29"/>
      <c r="H33" s="29"/>
      <c r="I33" s="29"/>
      <c r="J33" s="29"/>
    </row>
    <row r="34" spans="2:10">
      <c r="B34" s="29" t="s">
        <v>36</v>
      </c>
      <c r="C34" s="30">
        <v>880.20221013429818</v>
      </c>
      <c r="D34" s="31">
        <v>10.761440500668193</v>
      </c>
      <c r="E34" s="31">
        <v>0</v>
      </c>
      <c r="F34" s="31">
        <v>13.847460189913763</v>
      </c>
      <c r="G34" s="32">
        <v>2.7958235513663634E-2</v>
      </c>
      <c r="H34" s="34" t="s">
        <v>16</v>
      </c>
      <c r="I34" s="38">
        <v>7.6584550000000001E-2</v>
      </c>
      <c r="J34" s="31">
        <v>7.6601730000000007E-2</v>
      </c>
    </row>
    <row r="35" spans="2:10">
      <c r="B35" s="29"/>
      <c r="C35" s="30"/>
      <c r="D35" s="31"/>
      <c r="E35" s="31"/>
      <c r="F35" s="31"/>
      <c r="G35" s="32"/>
      <c r="H35" s="39"/>
      <c r="I35" s="38"/>
      <c r="J35" s="31"/>
    </row>
    <row r="36" spans="2:10">
      <c r="B36" s="29"/>
      <c r="C36" s="30"/>
      <c r="D36" s="31"/>
      <c r="E36" s="31"/>
      <c r="F36" s="31"/>
      <c r="G36" s="32"/>
      <c r="H36" s="35"/>
      <c r="I36" s="38"/>
      <c r="J36" s="31"/>
    </row>
    <row r="37" spans="2:10" ht="42.75">
      <c r="B37" s="29"/>
      <c r="C37" s="30"/>
      <c r="D37" s="31"/>
      <c r="E37" s="31"/>
      <c r="F37" s="31"/>
      <c r="G37" s="32"/>
      <c r="H37" s="22" t="s">
        <v>17</v>
      </c>
      <c r="I37" s="25"/>
      <c r="J37" s="31"/>
    </row>
    <row r="38" spans="2:10">
      <c r="B38" s="29"/>
      <c r="C38" s="29"/>
      <c r="D38" s="29"/>
      <c r="E38" s="29"/>
      <c r="F38" s="29"/>
      <c r="G38" s="29"/>
      <c r="H38" s="29"/>
      <c r="I38" s="29"/>
      <c r="J38" s="29"/>
    </row>
    <row r="39" spans="2:10">
      <c r="B39" s="24" t="s">
        <v>18</v>
      </c>
      <c r="C39" s="19">
        <v>861.64219170575689</v>
      </c>
      <c r="D39" s="20">
        <v>0</v>
      </c>
      <c r="E39" s="20">
        <v>0</v>
      </c>
      <c r="F39" s="20">
        <v>7.0933345872438922</v>
      </c>
      <c r="G39" s="21">
        <v>8.2323436056462324E-3</v>
      </c>
      <c r="H39" s="23"/>
      <c r="I39" s="25"/>
      <c r="J39" s="20">
        <v>0</v>
      </c>
    </row>
    <row r="40" spans="2:10">
      <c r="B40" s="29"/>
      <c r="C40" s="29"/>
      <c r="D40" s="29"/>
      <c r="E40" s="29"/>
      <c r="F40" s="29"/>
      <c r="G40" s="29"/>
      <c r="H40" s="29"/>
      <c r="I40" s="29"/>
      <c r="J40" s="29"/>
    </row>
    <row r="41" spans="2:10">
      <c r="B41" s="29" t="s">
        <v>29</v>
      </c>
      <c r="C41" s="30">
        <v>665.73249387484077</v>
      </c>
      <c r="D41" s="31">
        <v>21.317803995686734</v>
      </c>
      <c r="E41" s="31">
        <v>33.54832199826685</v>
      </c>
      <c r="F41" s="31">
        <v>0</v>
      </c>
      <c r="G41" s="32">
        <v>8.2414673309109274E-2</v>
      </c>
      <c r="H41" s="37" t="s">
        <v>19</v>
      </c>
      <c r="I41" s="38">
        <v>3.1846514400000001</v>
      </c>
      <c r="J41" s="31">
        <v>3.77231753</v>
      </c>
    </row>
    <row r="42" spans="2:10">
      <c r="B42" s="29"/>
      <c r="C42" s="30"/>
      <c r="D42" s="31"/>
      <c r="E42" s="31"/>
      <c r="F42" s="31"/>
      <c r="G42" s="32"/>
      <c r="H42" s="37"/>
      <c r="I42" s="38"/>
      <c r="J42" s="31"/>
    </row>
    <row r="43" spans="2:10">
      <c r="B43" s="29"/>
      <c r="C43" s="30"/>
      <c r="D43" s="31"/>
      <c r="E43" s="31"/>
      <c r="F43" s="31"/>
      <c r="G43" s="32"/>
      <c r="H43" s="23" t="s">
        <v>20</v>
      </c>
      <c r="I43" s="25">
        <v>0.58766608999999992</v>
      </c>
      <c r="J43" s="31"/>
    </row>
    <row r="44" spans="2:10">
      <c r="B44" s="29"/>
      <c r="C44" s="29"/>
      <c r="D44" s="29"/>
      <c r="E44" s="29"/>
      <c r="F44" s="29"/>
      <c r="G44" s="29"/>
      <c r="H44" s="29"/>
      <c r="I44" s="29"/>
      <c r="J44" s="29"/>
    </row>
    <row r="45" spans="2:10">
      <c r="B45" s="29" t="s">
        <v>30</v>
      </c>
      <c r="C45" s="30">
        <v>627.16976532035551</v>
      </c>
      <c r="D45" s="31">
        <v>42.964597472342973</v>
      </c>
      <c r="E45" s="31">
        <v>41.304070295074233</v>
      </c>
      <c r="F45" s="31">
        <v>0</v>
      </c>
      <c r="G45" s="32">
        <v>0.13436340912316325</v>
      </c>
      <c r="H45" s="34" t="s">
        <v>21</v>
      </c>
      <c r="I45" s="36">
        <v>8.0309623699999992</v>
      </c>
      <c r="J45" s="33">
        <v>9.2078097000000003</v>
      </c>
    </row>
    <row r="46" spans="2:10">
      <c r="B46" s="29"/>
      <c r="C46" s="30"/>
      <c r="D46" s="31"/>
      <c r="E46" s="31"/>
      <c r="F46" s="31"/>
      <c r="G46" s="32"/>
      <c r="H46" s="35"/>
      <c r="I46" s="36"/>
      <c r="J46" s="33"/>
    </row>
    <row r="47" spans="2:10">
      <c r="B47" s="29"/>
      <c r="C47" s="30"/>
      <c r="D47" s="31"/>
      <c r="E47" s="31"/>
      <c r="F47" s="31"/>
      <c r="G47" s="32"/>
      <c r="H47" s="23" t="s">
        <v>9</v>
      </c>
      <c r="I47" s="26">
        <v>0.37006876</v>
      </c>
      <c r="J47" s="33"/>
    </row>
    <row r="48" spans="2:10">
      <c r="B48" s="29"/>
      <c r="C48" s="30"/>
      <c r="D48" s="31"/>
      <c r="E48" s="31"/>
      <c r="F48" s="31"/>
      <c r="G48" s="32"/>
      <c r="H48" s="37" t="s">
        <v>22</v>
      </c>
      <c r="I48" s="36">
        <v>0.80677173999999996</v>
      </c>
      <c r="J48" s="33"/>
    </row>
    <row r="49" spans="2:10">
      <c r="B49" s="29"/>
      <c r="C49" s="30"/>
      <c r="D49" s="31"/>
      <c r="E49" s="31"/>
      <c r="F49" s="31"/>
      <c r="G49" s="32"/>
      <c r="H49" s="37"/>
      <c r="I49" s="36"/>
      <c r="J49" s="33"/>
    </row>
    <row r="50" spans="2:10" ht="28.5">
      <c r="B50" s="29"/>
      <c r="C50" s="30"/>
      <c r="D50" s="31"/>
      <c r="E50" s="31"/>
      <c r="F50" s="31"/>
      <c r="G50" s="32"/>
      <c r="H50" s="22" t="s">
        <v>23</v>
      </c>
      <c r="I50" s="27" t="s">
        <v>10</v>
      </c>
      <c r="J50" s="33"/>
    </row>
  </sheetData>
  <mergeCells count="83">
    <mergeCell ref="B11:J11"/>
    <mergeCell ref="B12:B14"/>
    <mergeCell ref="C12:C14"/>
    <mergeCell ref="D12:D14"/>
    <mergeCell ref="E12:E14"/>
    <mergeCell ref="F12:F14"/>
    <mergeCell ref="G12:G14"/>
    <mergeCell ref="J12:J14"/>
    <mergeCell ref="H13:H14"/>
    <mergeCell ref="I13:I14"/>
    <mergeCell ref="B15:J15"/>
    <mergeCell ref="B16:B18"/>
    <mergeCell ref="C16:C18"/>
    <mergeCell ref="D16:D18"/>
    <mergeCell ref="E16:E18"/>
    <mergeCell ref="F16:F18"/>
    <mergeCell ref="G16:G18"/>
    <mergeCell ref="J16:J18"/>
    <mergeCell ref="H17:H18"/>
    <mergeCell ref="I17:I18"/>
    <mergeCell ref="B19:J19"/>
    <mergeCell ref="B20:B23"/>
    <mergeCell ref="C20:C23"/>
    <mergeCell ref="D20:D23"/>
    <mergeCell ref="E20:E23"/>
    <mergeCell ref="F20:F23"/>
    <mergeCell ref="G20:G23"/>
    <mergeCell ref="J20:J23"/>
    <mergeCell ref="H21:H22"/>
    <mergeCell ref="I21:I22"/>
    <mergeCell ref="B24:J24"/>
    <mergeCell ref="B25:B28"/>
    <mergeCell ref="C25:C28"/>
    <mergeCell ref="D25:D28"/>
    <mergeCell ref="E25:E28"/>
    <mergeCell ref="F25:F28"/>
    <mergeCell ref="G25:G28"/>
    <mergeCell ref="J25:J28"/>
    <mergeCell ref="H25:H27"/>
    <mergeCell ref="I25:I27"/>
    <mergeCell ref="B29:J29"/>
    <mergeCell ref="B30:B32"/>
    <mergeCell ref="C30:C32"/>
    <mergeCell ref="D30:D32"/>
    <mergeCell ref="E30:E32"/>
    <mergeCell ref="F30:F32"/>
    <mergeCell ref="G30:G32"/>
    <mergeCell ref="J30:J32"/>
    <mergeCell ref="H30:H32"/>
    <mergeCell ref="I30:I32"/>
    <mergeCell ref="B33:J33"/>
    <mergeCell ref="B34:B37"/>
    <mergeCell ref="C34:C37"/>
    <mergeCell ref="D34:D37"/>
    <mergeCell ref="E34:E37"/>
    <mergeCell ref="F34:F37"/>
    <mergeCell ref="G34:G37"/>
    <mergeCell ref="J34:J37"/>
    <mergeCell ref="H34:H36"/>
    <mergeCell ref="I34:I36"/>
    <mergeCell ref="B38:J38"/>
    <mergeCell ref="B40:J40"/>
    <mergeCell ref="B41:B43"/>
    <mergeCell ref="C41:C43"/>
    <mergeCell ref="D41:D43"/>
    <mergeCell ref="E41:E43"/>
    <mergeCell ref="F41:F43"/>
    <mergeCell ref="G41:G43"/>
    <mergeCell ref="J41:J43"/>
    <mergeCell ref="H41:H42"/>
    <mergeCell ref="I41:I42"/>
    <mergeCell ref="B44:J44"/>
    <mergeCell ref="B45:B50"/>
    <mergeCell ref="C45:C50"/>
    <mergeCell ref="D45:D50"/>
    <mergeCell ref="E45:E50"/>
    <mergeCell ref="F45:F50"/>
    <mergeCell ref="G45:G50"/>
    <mergeCell ref="J45:J50"/>
    <mergeCell ref="H45:H46"/>
    <mergeCell ref="I45:I46"/>
    <mergeCell ref="H48:H49"/>
    <mergeCell ref="I48:I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4"/>
  <sheetViews>
    <sheetView workbookViewId="0">
      <selection activeCell="L14" sqref="L14"/>
    </sheetView>
  </sheetViews>
  <sheetFormatPr defaultRowHeight="15"/>
  <cols>
    <col min="1" max="1" width="25" customWidth="1"/>
    <col min="2" max="2" width="24.42578125" customWidth="1"/>
    <col min="6" max="6" width="19.28515625" customWidth="1"/>
    <col min="7" max="7" width="15.5703125" customWidth="1"/>
    <col min="8" max="8" width="14.28515625" customWidth="1"/>
  </cols>
  <sheetData>
    <row r="3" spans="1:8" ht="30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  <c r="G3" s="14" t="s">
        <v>31</v>
      </c>
      <c r="H3" s="14" t="s">
        <v>32</v>
      </c>
    </row>
    <row r="4" spans="1:8">
      <c r="A4" s="10" t="s">
        <v>30</v>
      </c>
      <c r="B4" s="3">
        <v>627.16976532035551</v>
      </c>
      <c r="C4" s="4">
        <v>42.964597472342973</v>
      </c>
      <c r="D4" s="4">
        <v>41.304070295074233</v>
      </c>
      <c r="E4" s="4">
        <v>0</v>
      </c>
      <c r="F4" s="11">
        <v>9.2078097000000003</v>
      </c>
      <c r="G4" s="12">
        <f t="shared" ref="G4:G13" si="0">SUM(C4:F4)</f>
        <v>93.476477467417212</v>
      </c>
      <c r="H4" s="13">
        <f t="shared" ref="H4:H13" si="1">G4/B4</f>
        <v>0.14904493589494042</v>
      </c>
    </row>
    <row r="5" spans="1:8">
      <c r="A5" s="8" t="s">
        <v>34</v>
      </c>
      <c r="B5" s="3">
        <v>1888.9927506229719</v>
      </c>
      <c r="C5" s="4">
        <v>53.355332438563437</v>
      </c>
      <c r="D5" s="4">
        <v>137.06546456938869</v>
      </c>
      <c r="E5" s="4">
        <v>0</v>
      </c>
      <c r="F5" s="6">
        <v>6.9261867399999995</v>
      </c>
      <c r="G5" s="12">
        <f t="shared" si="0"/>
        <v>197.34698374795212</v>
      </c>
      <c r="H5" s="13">
        <f t="shared" si="1"/>
        <v>0.10447207046340912</v>
      </c>
    </row>
    <row r="6" spans="1:8">
      <c r="A6" s="9" t="s">
        <v>29</v>
      </c>
      <c r="B6" s="3">
        <v>665.73249387484077</v>
      </c>
      <c r="C6" s="4">
        <v>21.317803995686734</v>
      </c>
      <c r="D6" s="4">
        <v>33.54832199826685</v>
      </c>
      <c r="E6" s="4">
        <v>0</v>
      </c>
      <c r="F6" s="7">
        <v>3.77231753</v>
      </c>
      <c r="G6" s="12">
        <f t="shared" si="0"/>
        <v>58.63844352395359</v>
      </c>
      <c r="H6" s="13">
        <f t="shared" si="1"/>
        <v>8.8081089722169631E-2</v>
      </c>
    </row>
    <row r="7" spans="1:8">
      <c r="A7" s="10" t="s">
        <v>35</v>
      </c>
      <c r="B7" s="3">
        <v>880.20221013429818</v>
      </c>
      <c r="C7" s="4">
        <v>10.761440500668193</v>
      </c>
      <c r="D7" s="4">
        <v>0</v>
      </c>
      <c r="E7" s="4">
        <v>13.847460189913763</v>
      </c>
      <c r="F7" s="4">
        <v>7.6601730000000007E-2</v>
      </c>
      <c r="G7" s="12">
        <f t="shared" si="0"/>
        <v>24.685502420581955</v>
      </c>
      <c r="H7" s="13">
        <f t="shared" si="1"/>
        <v>2.8045262936587635E-2</v>
      </c>
    </row>
    <row r="8" spans="1:8">
      <c r="A8" s="10" t="s">
        <v>25</v>
      </c>
      <c r="B8" s="3">
        <v>1400.0665444948968</v>
      </c>
      <c r="C8" s="4">
        <v>25.52436143759785</v>
      </c>
      <c r="D8" s="4">
        <v>0</v>
      </c>
      <c r="E8" s="4">
        <v>5.2162205392736611</v>
      </c>
      <c r="F8" s="4">
        <v>6.60923894</v>
      </c>
      <c r="G8" s="12">
        <f t="shared" si="0"/>
        <v>37.349820916871508</v>
      </c>
      <c r="H8" s="13">
        <f t="shared" si="1"/>
        <v>2.667717549835907E-2</v>
      </c>
    </row>
    <row r="9" spans="1:8">
      <c r="A9" s="10" t="s">
        <v>18</v>
      </c>
      <c r="B9" s="3">
        <v>861.64219170575689</v>
      </c>
      <c r="C9" s="4">
        <v>0</v>
      </c>
      <c r="D9" s="4">
        <v>0</v>
      </c>
      <c r="E9" s="4">
        <v>7.0933345872438922</v>
      </c>
      <c r="F9" s="4">
        <v>0</v>
      </c>
      <c r="G9" s="12">
        <f t="shared" si="0"/>
        <v>7.0933345872438922</v>
      </c>
      <c r="H9" s="13">
        <f t="shared" si="1"/>
        <v>8.2323436056462324E-3</v>
      </c>
    </row>
    <row r="10" spans="1:8">
      <c r="A10" s="10" t="s">
        <v>26</v>
      </c>
      <c r="B10" s="3">
        <v>1062.1691931356306</v>
      </c>
      <c r="C10" s="4">
        <v>0</v>
      </c>
      <c r="D10" s="4">
        <v>0</v>
      </c>
      <c r="E10" s="4">
        <v>4.7830358626041427</v>
      </c>
      <c r="F10" s="4">
        <v>2.3057565699999998</v>
      </c>
      <c r="G10" s="12">
        <f t="shared" si="0"/>
        <v>7.0887924326041425</v>
      </c>
      <c r="H10" s="13">
        <f t="shared" si="1"/>
        <v>6.6738825400097625E-3</v>
      </c>
    </row>
    <row r="11" spans="1:8">
      <c r="A11" s="10" t="s">
        <v>27</v>
      </c>
      <c r="B11" s="3">
        <v>956.93329483867024</v>
      </c>
      <c r="C11" s="4">
        <v>1.8958362183383028</v>
      </c>
      <c r="D11" s="4">
        <v>0</v>
      </c>
      <c r="E11" s="4">
        <v>0</v>
      </c>
      <c r="F11" s="4">
        <v>4.2047403499999998</v>
      </c>
      <c r="G11" s="12">
        <f t="shared" si="0"/>
        <v>6.1005765683383029</v>
      </c>
      <c r="H11" s="13">
        <f t="shared" si="1"/>
        <v>6.3751325209839222E-3</v>
      </c>
    </row>
    <row r="12" spans="1:8">
      <c r="A12" s="2" t="s">
        <v>33</v>
      </c>
      <c r="B12" s="3">
        <v>2179.7138049637206</v>
      </c>
      <c r="C12" s="4">
        <v>0</v>
      </c>
      <c r="D12" s="4">
        <v>0</v>
      </c>
      <c r="E12" s="4">
        <v>12.338293006887127</v>
      </c>
      <c r="F12" s="5">
        <v>0</v>
      </c>
      <c r="G12" s="12">
        <f t="shared" si="0"/>
        <v>12.338293006887127</v>
      </c>
      <c r="H12" s="13">
        <f t="shared" si="1"/>
        <v>5.6605105582163747E-3</v>
      </c>
    </row>
    <row r="13" spans="1:8">
      <c r="A13" s="10" t="s">
        <v>28</v>
      </c>
      <c r="B13" s="3">
        <v>911.87220308057283</v>
      </c>
      <c r="C13" s="4">
        <v>0</v>
      </c>
      <c r="D13" s="4">
        <v>0</v>
      </c>
      <c r="E13" s="4">
        <v>0</v>
      </c>
      <c r="F13" s="4">
        <v>1.1780259999999999E-2</v>
      </c>
      <c r="G13" s="12">
        <f t="shared" si="0"/>
        <v>1.1780259999999999E-2</v>
      </c>
      <c r="H13" s="13">
        <f t="shared" si="1"/>
        <v>1.2918762037271025E-5</v>
      </c>
    </row>
    <row r="14" spans="1:8" ht="15" customHeight="1"/>
  </sheetData>
  <autoFilter ref="A3:H13">
    <sortState ref="A4:H13">
      <sortCondition descending="1" ref="H3:H13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5.7</vt:lpstr>
      <vt:lpstr>Suggestion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Miller</dc:creator>
  <cp:lastModifiedBy>rebeccah</cp:lastModifiedBy>
  <dcterms:created xsi:type="dcterms:W3CDTF">2015-05-18T11:10:23Z</dcterms:created>
  <dcterms:modified xsi:type="dcterms:W3CDTF">2015-07-02T13:42:47Z</dcterms:modified>
</cp:coreProperties>
</file>