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20730" windowHeight="11310"/>
  </bookViews>
  <sheets>
    <sheet name="Fig 4.4" sheetId="4" r:id="rId1"/>
  </sheets>
  <externalReferences>
    <externalReference r:id="rId2"/>
    <externalReference r:id="rId3"/>
  </externalReferences>
  <definedNames>
    <definedName name="a">#REF!</definedName>
    <definedName name="bb">#REF!</definedName>
    <definedName name="DACcountries">'[1]2011 DAC deflators'!$A$5:$A$28</definedName>
    <definedName name="e">#REF!</definedName>
    <definedName name="ff">#REF!</definedName>
    <definedName name="fg">#REF!</definedName>
    <definedName name="fgg">#REF!</definedName>
    <definedName name="g">#REF!</definedName>
    <definedName name="Print_Area_MI">#REF!</definedName>
    <definedName name="q">#REF!</definedName>
    <definedName name="ss">#REF!</definedName>
    <definedName name="V">#REF!</definedName>
    <definedName name="y">#REF!</definedName>
  </definedNames>
  <calcPr calcId="125725"/>
</workbook>
</file>

<file path=xl/calcChain.xml><?xml version="1.0" encoding="utf-8"?>
<calcChain xmlns="http://schemas.openxmlformats.org/spreadsheetml/2006/main">
  <c r="F24" i="4"/>
  <c r="B16"/>
  <c r="B15"/>
  <c r="L15" s="1"/>
  <c r="H28" s="1"/>
  <c r="B14"/>
  <c r="L13"/>
  <c r="H26" s="1"/>
  <c r="L12"/>
  <c r="J25" s="1"/>
  <c r="L11"/>
  <c r="H24" s="1"/>
  <c r="B10"/>
  <c r="L9"/>
  <c r="H22" s="1"/>
  <c r="B8"/>
  <c r="L7"/>
  <c r="H20" s="1"/>
  <c r="C24" l="1"/>
  <c r="E25"/>
  <c r="B24"/>
  <c r="K24"/>
  <c r="G22"/>
  <c r="J24"/>
  <c r="C22"/>
  <c r="K22"/>
  <c r="G24"/>
  <c r="I25"/>
  <c r="B28"/>
  <c r="B27"/>
  <c r="G20"/>
  <c r="G26"/>
  <c r="C28"/>
  <c r="K28"/>
  <c r="F20"/>
  <c r="B22"/>
  <c r="J22"/>
  <c r="H25"/>
  <c r="F26"/>
  <c r="F28"/>
  <c r="J28"/>
  <c r="L8"/>
  <c r="B21" s="1"/>
  <c r="L14"/>
  <c r="L16"/>
  <c r="B29" s="1"/>
  <c r="E20"/>
  <c r="I20"/>
  <c r="E22"/>
  <c r="I22"/>
  <c r="E24"/>
  <c r="I24"/>
  <c r="C25"/>
  <c r="G25"/>
  <c r="K25"/>
  <c r="E26"/>
  <c r="I26"/>
  <c r="E28"/>
  <c r="I28"/>
  <c r="C20"/>
  <c r="K20"/>
  <c r="C26"/>
  <c r="K26"/>
  <c r="G28"/>
  <c r="B20"/>
  <c r="J20"/>
  <c r="F22"/>
  <c r="D25"/>
  <c r="B26"/>
  <c r="J26"/>
  <c r="L10"/>
  <c r="D20"/>
  <c r="D22"/>
  <c r="D24"/>
  <c r="B25"/>
  <c r="F25"/>
  <c r="D26"/>
  <c r="D28"/>
  <c r="L25" l="1"/>
  <c r="L26"/>
  <c r="L20"/>
  <c r="L22"/>
  <c r="L28"/>
  <c r="L24"/>
  <c r="J27"/>
  <c r="F27"/>
  <c r="H27"/>
  <c r="I27"/>
  <c r="K27"/>
  <c r="G27"/>
  <c r="C27"/>
  <c r="D27"/>
  <c r="E27"/>
  <c r="J29"/>
  <c r="F29"/>
  <c r="D29"/>
  <c r="E29"/>
  <c r="K29"/>
  <c r="G29"/>
  <c r="C29"/>
  <c r="H29"/>
  <c r="I29"/>
  <c r="J23"/>
  <c r="F23"/>
  <c r="H23"/>
  <c r="D23"/>
  <c r="I23"/>
  <c r="E23"/>
  <c r="K23"/>
  <c r="G23"/>
  <c r="C23"/>
  <c r="B23"/>
  <c r="J21"/>
  <c r="F21"/>
  <c r="H21"/>
  <c r="I21"/>
  <c r="K21"/>
  <c r="G21"/>
  <c r="C21"/>
  <c r="D21"/>
  <c r="E21"/>
  <c r="L27" l="1"/>
  <c r="L29"/>
  <c r="L21"/>
  <c r="L23"/>
</calcChain>
</file>

<file path=xl/sharedStrings.xml><?xml version="1.0" encoding="utf-8"?>
<sst xmlns="http://schemas.openxmlformats.org/spreadsheetml/2006/main" count="48" uniqueCount="27">
  <si>
    <t>Private</t>
  </si>
  <si>
    <t>Europe</t>
  </si>
  <si>
    <t>Far East Asia</t>
  </si>
  <si>
    <t>Middle East</t>
  </si>
  <si>
    <t>North &amp; Central America</t>
  </si>
  <si>
    <t>North of Sahara</t>
  </si>
  <si>
    <t>Oceania</t>
  </si>
  <si>
    <t>South &amp; Central Asia</t>
  </si>
  <si>
    <t>South America</t>
  </si>
  <si>
    <t>South of Sahara</t>
  </si>
  <si>
    <t>Total</t>
  </si>
  <si>
    <t>Syria</t>
  </si>
  <si>
    <t>South Sudan</t>
  </si>
  <si>
    <t>Iraq</t>
  </si>
  <si>
    <t>Lebanon</t>
  </si>
  <si>
    <t>Liberia</t>
  </si>
  <si>
    <t>Philippines</t>
  </si>
  <si>
    <t>Jordan</t>
  </si>
  <si>
    <t>Somalia</t>
  </si>
  <si>
    <t>Sudan</t>
  </si>
  <si>
    <t>oPt</t>
  </si>
  <si>
    <t>Title:</t>
  </si>
  <si>
    <t>Source:</t>
  </si>
  <si>
    <t>Notes:</t>
  </si>
  <si>
    <t>Development Initiatives based on UN OCHA FTS data.</t>
  </si>
  <si>
    <t>Private figures based on FTS data, not GHA’s dataset for private funding (see Data &amp; Guides). We group private donors together here to compare 
with government donors. OECD country naming has been used for regions (see Data &amp; Guides). Funding represents only that reported to the FTS as
humanitarian assistance; for the Ebola response in Liberia in particular, much more may have been given through development channels.</t>
  </si>
  <si>
    <t>Figure 4.4 Largest 10 recipients of humanitarian assistance reported to the FTS by donor region, 2014</t>
  </si>
</sst>
</file>

<file path=xl/styles.xml><?xml version="1.0" encoding="utf-8"?>
<styleSheet xmlns="http://schemas.openxmlformats.org/spreadsheetml/2006/main">
  <numFmts count="25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.0000_-;\-* #,##0.0000_-;_-* &quot;-&quot;??_-;_-@_-"/>
    <numFmt numFmtId="167" formatCode="0.0%"/>
    <numFmt numFmtId="168" formatCode="#,##0.00_);[Red]\-#,##0.00_);0.00_);@_)"/>
    <numFmt numFmtId="169" formatCode="* _(#,##0.00_);[Red]* \(#,##0.00\);* _(&quot;-&quot;?_);@_)"/>
    <numFmt numFmtId="170" formatCode="\$\ * _(#,##0_);[Red]\$\ * \(#,##0\);\$\ * _(&quot;-&quot;?_);@_)"/>
    <numFmt numFmtId="171" formatCode="\$\ * _(#,##0.00_);[Red]\$\ * \(#,##0.00\);\$\ * _(&quot;-&quot;?_);@_)"/>
    <numFmt numFmtId="172" formatCode="[$EUR]\ * _(#,##0_);[Red][$EUR]\ * \(#,##0\);[$EUR]\ * _(&quot;-&quot;?_);@_)"/>
    <numFmt numFmtId="173" formatCode="[$EUR]\ * _(#,##0.00_);[Red][$EUR]\ * \(#,##0.00\);[$EUR]\ * _(&quot;-&quot;?_);@_)"/>
    <numFmt numFmtId="174" formatCode="\€\ * _(#,##0_);[Red]\€\ * \(#,##0\);\€\ * _(&quot;-&quot;?_);@_)"/>
    <numFmt numFmtId="175" formatCode="\€\ * _(#,##0.00_);[Red]\€\ * \(#,##0.00\);\€\ * _(&quot;-&quot;?_);@_)"/>
    <numFmt numFmtId="176" formatCode="[$GBP]\ * _(#,##0_);[Red][$GBP]\ * \(#,##0\);[$GBP]\ * _(&quot;-&quot;?_);@_)"/>
    <numFmt numFmtId="177" formatCode="[$GBP]\ * _(#,##0.00_);[Red][$GBP]\ * \(#,##0.00\);[$GBP]\ * _(&quot;-&quot;?_);@_)"/>
    <numFmt numFmtId="178" formatCode="\£\ * _(#,##0_);[Red]\£\ * \(#,##0\);\£\ * _(&quot;-&quot;?_);@_)"/>
    <numFmt numFmtId="179" formatCode="\£\ * _(#,##0.00_);[Red]\£\ * \(#,##0.00\);\£\ * _(&quot;-&quot;?_);@_)"/>
    <numFmt numFmtId="180" formatCode="[$USD]\ * _(#,##0_);[Red][$USD]\ * \(#,##0\);[$USD]\ * _(&quot;-&quot;?_);@_)"/>
    <numFmt numFmtId="181" formatCode="[$USD]\ * _(#,##0.00_);[Red][$USD]\ * \(#,##0.00\);[$USD]\ * _(&quot;-&quot;?_);@_)"/>
    <numFmt numFmtId="182" formatCode="dd\ mmm\ yy_)"/>
    <numFmt numFmtId="183" formatCode="mmm\ yy_)"/>
    <numFmt numFmtId="184" formatCode="yyyy_)"/>
    <numFmt numFmtId="185" formatCode="#,##0_);[Red]\-#,##0_);0_);@_)"/>
    <numFmt numFmtId="186" formatCode="#,##0%;[Red]\-#,##0%;0%;@_)"/>
    <numFmt numFmtId="187" formatCode="#,##0.00%;[Red]\-#,##0.00%;0.00%;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i/>
      <sz val="9"/>
      <color indexed="16"/>
      <name val="Arial"/>
      <family val="2"/>
    </font>
    <font>
      <sz val="11"/>
      <color rgb="FF9C650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8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17" fillId="12" borderId="0" applyNumberFormat="0" applyBorder="0" applyAlignment="0" applyProtection="0"/>
    <xf numFmtId="0" fontId="22" fillId="46" borderId="0" applyNumberFormat="0" applyBorder="0" applyAlignment="0" applyProtection="0"/>
    <xf numFmtId="0" fontId="17" fillId="16" borderId="0" applyNumberFormat="0" applyBorder="0" applyAlignment="0" applyProtection="0"/>
    <xf numFmtId="0" fontId="22" fillId="47" borderId="0" applyNumberFormat="0" applyBorder="0" applyAlignment="0" applyProtection="0"/>
    <xf numFmtId="0" fontId="17" fillId="20" borderId="0" applyNumberFormat="0" applyBorder="0" applyAlignment="0" applyProtection="0"/>
    <xf numFmtId="0" fontId="22" fillId="48" borderId="0" applyNumberFormat="0" applyBorder="0" applyAlignment="0" applyProtection="0"/>
    <xf numFmtId="0" fontId="17" fillId="24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50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17" fillId="13" borderId="0" applyNumberFormat="0" applyBorder="0" applyAlignment="0" applyProtection="0"/>
    <xf numFmtId="0" fontId="22" fillId="53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17" fillId="21" borderId="0" applyNumberFormat="0" applyBorder="0" applyAlignment="0" applyProtection="0"/>
    <xf numFmtId="0" fontId="22" fillId="55" borderId="0" applyNumberFormat="0" applyBorder="0" applyAlignment="0" applyProtection="0"/>
    <xf numFmtId="0" fontId="17" fillId="25" borderId="0" applyNumberFormat="0" applyBorder="0" applyAlignment="0" applyProtection="0"/>
    <xf numFmtId="0" fontId="22" fillId="56" borderId="0" applyNumberFormat="0" applyBorder="0" applyAlignment="0" applyProtection="0"/>
    <xf numFmtId="0" fontId="17" fillId="29" borderId="0" applyNumberFormat="0" applyBorder="0" applyAlignment="0" applyProtection="0"/>
    <xf numFmtId="0" fontId="23" fillId="57" borderId="0" applyNumberFormat="0" applyBorder="0" applyAlignment="0" applyProtection="0"/>
    <xf numFmtId="0" fontId="7" fillId="3" borderId="0" applyNumberFormat="0" applyBorder="0" applyAlignment="0" applyProtection="0"/>
    <xf numFmtId="0" fontId="24" fillId="58" borderId="4" applyNumberFormat="0" applyAlignment="0" applyProtection="0"/>
    <xf numFmtId="0" fontId="11" fillId="6" borderId="4" applyNumberFormat="0" applyAlignment="0" applyProtection="0"/>
    <xf numFmtId="0" fontId="25" fillId="59" borderId="7" applyNumberFormat="0" applyAlignment="0" applyProtection="0"/>
    <xf numFmtId="0" fontId="13" fillId="7" borderId="7" applyNumberFormat="0" applyAlignment="0" applyProtection="0"/>
    <xf numFmtId="168" fontId="26" fillId="0" borderId="0" applyNumberFormat="0" applyAlignment="0">
      <alignment vertical="center"/>
    </xf>
    <xf numFmtId="0" fontId="27" fillId="60" borderId="0" applyNumberFormat="0">
      <alignment horizontal="center" vertical="top" wrapText="1"/>
    </xf>
    <xf numFmtId="0" fontId="27" fillId="60" borderId="0" applyNumberFormat="0">
      <alignment horizontal="left" vertical="top" wrapText="1"/>
    </xf>
    <xf numFmtId="0" fontId="27" fillId="60" borderId="0" applyNumberFormat="0">
      <alignment horizontal="centerContinuous" vertical="top"/>
    </xf>
    <xf numFmtId="0" fontId="28" fillId="60" borderId="0" applyNumberFormat="0">
      <alignment horizontal="center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8" fillId="0" borderId="0" applyFont="0" applyFill="0" applyBorder="0" applyAlignment="0" applyProtection="0">
      <alignment vertical="center"/>
    </xf>
    <xf numFmtId="170" fontId="28" fillId="0" borderId="0" applyFont="0" applyFill="0" applyBorder="0" applyAlignment="0" applyProtection="0">
      <alignment vertical="center"/>
    </xf>
    <xf numFmtId="171" fontId="28" fillId="0" borderId="0" applyFont="0" applyFill="0" applyBorder="0" applyAlignment="0" applyProtection="0">
      <alignment vertical="center"/>
    </xf>
    <xf numFmtId="172" fontId="28" fillId="0" borderId="0" applyFont="0" applyFill="0" applyBorder="0" applyAlignment="0" applyProtection="0">
      <alignment vertical="center"/>
    </xf>
    <xf numFmtId="173" fontId="28" fillId="0" borderId="0" applyFont="0" applyFill="0" applyBorder="0" applyAlignment="0" applyProtection="0">
      <alignment vertical="center"/>
    </xf>
    <xf numFmtId="174" fontId="28" fillId="0" borderId="0" applyFont="0" applyFill="0" applyBorder="0" applyAlignment="0" applyProtection="0">
      <alignment vertical="center"/>
    </xf>
    <xf numFmtId="175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180" fontId="28" fillId="0" borderId="0" applyFont="0" applyFill="0" applyBorder="0" applyAlignment="0" applyProtection="0">
      <alignment vertical="center"/>
    </xf>
    <xf numFmtId="181" fontId="28" fillId="0" borderId="0" applyFont="0" applyFill="0" applyBorder="0" applyAlignment="0" applyProtection="0">
      <alignment vertical="center"/>
    </xf>
    <xf numFmtId="182" fontId="28" fillId="0" borderId="0" applyFont="0" applyFill="0" applyBorder="0" applyAlignment="0" applyProtection="0">
      <alignment vertical="center"/>
    </xf>
    <xf numFmtId="183" fontId="28" fillId="0" borderId="0" applyFont="0" applyFill="0" applyBorder="0" applyAlignment="0" applyProtection="0">
      <alignment vertical="center"/>
    </xf>
    <xf numFmtId="184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61" borderId="0" applyNumberFormat="0" applyBorder="0" applyAlignment="0" applyProtection="0"/>
    <xf numFmtId="0" fontId="6" fillId="2" borderId="0" applyNumberFormat="0" applyBorder="0" applyAlignment="0" applyProtection="0"/>
    <xf numFmtId="0" fontId="31" fillId="60" borderId="0" applyNumberFormat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horizontal="left"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0" applyNumberFormat="0" applyFill="0" applyAlignment="0" applyProtection="0"/>
    <xf numFmtId="0" fontId="4" fillId="0" borderId="2" applyNumberFormat="0" applyFill="0" applyAlignment="0" applyProtection="0"/>
    <xf numFmtId="0" fontId="37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62" borderId="0" applyNumberFormat="0" applyFon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63" borderId="4" applyNumberFormat="0" applyAlignment="0" applyProtection="0"/>
    <xf numFmtId="0" fontId="9" fillId="5" borderId="4" applyNumberFormat="0" applyAlignment="0" applyProtection="0"/>
    <xf numFmtId="0" fontId="28" fillId="0" borderId="11" applyNumberFormat="0" applyAlignment="0">
      <alignment vertical="center"/>
    </xf>
    <xf numFmtId="0" fontId="28" fillId="0" borderId="12" applyNumberFormat="0" applyAlignment="0">
      <alignment vertical="center"/>
      <protection locked="0"/>
    </xf>
    <xf numFmtId="185" fontId="28" fillId="64" borderId="12" applyNumberFormat="0" applyAlignment="0">
      <alignment vertical="center"/>
      <protection locked="0"/>
    </xf>
    <xf numFmtId="0" fontId="28" fillId="65" borderId="0" applyNumberFormat="0" applyAlignment="0">
      <alignment vertical="center"/>
    </xf>
    <xf numFmtId="0" fontId="28" fillId="66" borderId="0" applyNumberFormat="0" applyAlignment="0">
      <alignment vertical="center"/>
    </xf>
    <xf numFmtId="0" fontId="28" fillId="0" borderId="13" applyNumberFormat="0" applyAlignment="0">
      <alignment vertical="center"/>
      <protection locked="0"/>
    </xf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Alignment="0">
      <alignment vertical="center"/>
    </xf>
    <xf numFmtId="0" fontId="44" fillId="67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45" fillId="0" borderId="0"/>
    <xf numFmtId="0" fontId="46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>
      <alignment vertical="top"/>
    </xf>
    <xf numFmtId="0" fontId="47" fillId="0" borderId="0">
      <alignment vertical="top"/>
    </xf>
    <xf numFmtId="0" fontId="20" fillId="68" borderId="8" applyNumberFormat="0" applyFont="0" applyAlignment="0" applyProtection="0"/>
    <xf numFmtId="0" fontId="1" fillId="8" borderId="8" applyNumberFormat="0" applyFont="0" applyAlignment="0" applyProtection="0"/>
    <xf numFmtId="185" fontId="28" fillId="0" borderId="0" applyFont="0" applyFill="0" applyBorder="0" applyAlignment="0" applyProtection="0">
      <alignment vertical="center"/>
    </xf>
    <xf numFmtId="168" fontId="28" fillId="0" borderId="0" applyFont="0" applyFill="0" applyBorder="0" applyAlignment="0" applyProtection="0">
      <alignment vertical="center"/>
    </xf>
    <xf numFmtId="0" fontId="48" fillId="58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86" fontId="28" fillId="0" borderId="0" applyFont="0" applyFill="0" applyBorder="0" applyAlignment="0" applyProtection="0">
      <alignment horizontal="right" vertical="center"/>
    </xf>
    <xf numFmtId="187" fontId="28" fillId="0" borderId="0" applyFont="0" applyFill="0" applyBorder="0" applyAlignment="0" applyProtection="0">
      <alignment vertical="center"/>
    </xf>
    <xf numFmtId="0" fontId="27" fillId="0" borderId="0" applyNumberFormat="0" applyFill="0" applyBorder="0">
      <alignment horizontal="left" vertical="center" wrapText="1"/>
    </xf>
    <xf numFmtId="0" fontId="28" fillId="0" borderId="0" applyNumberFormat="0" applyFill="0" applyBorder="0">
      <alignment horizontal="left" vertical="center" wrapText="1" indent="1"/>
    </xf>
    <xf numFmtId="0" fontId="47" fillId="0" borderId="0">
      <alignment vertical="top"/>
    </xf>
    <xf numFmtId="185" fontId="27" fillId="0" borderId="14" applyNumberFormat="0" applyFill="0" applyAlignment="0" applyProtection="0">
      <alignment vertical="center"/>
    </xf>
    <xf numFmtId="185" fontId="28" fillId="0" borderId="15" applyNumberFormat="0" applyFont="0" applyFill="0" applyAlignment="0" applyProtection="0">
      <alignment vertical="center"/>
    </xf>
    <xf numFmtId="0" fontId="28" fillId="69" borderId="0" applyNumberFormat="0" applyFont="0" applyBorder="0" applyAlignment="0" applyProtection="0">
      <alignment vertical="center"/>
    </xf>
    <xf numFmtId="0" fontId="28" fillId="0" borderId="0" applyNumberFormat="0" applyFont="0" applyFill="0" applyAlignment="0" applyProtection="0">
      <alignment vertical="center"/>
    </xf>
    <xf numFmtId="185" fontId="28" fillId="0" borderId="0" applyNumberFormat="0" applyFont="0" applyBorder="0" applyAlignment="0" applyProtection="0">
      <alignment vertical="center"/>
    </xf>
    <xf numFmtId="49" fontId="28" fillId="0" borderId="0" applyFont="0" applyFill="0" applyBorder="0" applyAlignment="0" applyProtection="0">
      <alignment horizontal="center" vertical="center"/>
    </xf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6" fillId="0" borderId="9" applyNumberFormat="0" applyFill="0" applyAlignment="0" applyProtection="0"/>
    <xf numFmtId="185" fontId="27" fillId="60" borderId="0" applyNumberFormat="0" applyAlignment="0" applyProtection="0">
      <alignment vertical="center"/>
    </xf>
    <xf numFmtId="0" fontId="28" fillId="0" borderId="0" applyNumberFormat="0" applyFont="0" applyBorder="0" applyAlignment="0" applyProtection="0">
      <alignment vertical="center"/>
    </xf>
    <xf numFmtId="0" fontId="28" fillId="0" borderId="0" applyNumberFormat="0" applyFont="0" applyAlignment="0" applyProtection="0">
      <alignment vertical="center"/>
    </xf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19" fillId="0" borderId="0" xfId="1" applyFont="1"/>
    <xf numFmtId="0" fontId="19" fillId="0" borderId="0" xfId="1" applyFont="1" applyFill="1"/>
    <xf numFmtId="165" fontId="19" fillId="0" borderId="0" xfId="1" applyNumberFormat="1" applyFont="1"/>
    <xf numFmtId="9" fontId="19" fillId="0" borderId="0" xfId="3" applyFont="1" applyFill="1"/>
    <xf numFmtId="0" fontId="52" fillId="0" borderId="0" xfId="1" applyFont="1"/>
    <xf numFmtId="0" fontId="52" fillId="0" borderId="0" xfId="1" applyFont="1" applyAlignment="1"/>
    <xf numFmtId="0" fontId="19" fillId="0" borderId="16" xfId="1" applyFont="1" applyBorder="1"/>
    <xf numFmtId="0" fontId="19" fillId="0" borderId="16" xfId="1" applyFont="1" applyFill="1" applyBorder="1"/>
    <xf numFmtId="164" fontId="19" fillId="0" borderId="16" xfId="2" applyNumberFormat="1" applyFont="1" applyBorder="1"/>
    <xf numFmtId="164" fontId="19" fillId="0" borderId="16" xfId="1" applyNumberFormat="1" applyFont="1" applyBorder="1"/>
    <xf numFmtId="166" fontId="19" fillId="0" borderId="16" xfId="2" applyNumberFormat="1" applyFont="1" applyBorder="1"/>
    <xf numFmtId="0" fontId="18" fillId="0" borderId="16" xfId="1" applyFill="1" applyBorder="1"/>
    <xf numFmtId="9" fontId="19" fillId="0" borderId="16" xfId="3" applyNumberFormat="1" applyFont="1" applyBorder="1"/>
    <xf numFmtId="9" fontId="19" fillId="0" borderId="16" xfId="3" applyNumberFormat="1" applyFont="1" applyFill="1" applyBorder="1"/>
    <xf numFmtId="167" fontId="19" fillId="0" borderId="16" xfId="3" applyNumberFormat="1" applyFont="1" applyFill="1" applyBorder="1"/>
    <xf numFmtId="9" fontId="19" fillId="0" borderId="16" xfId="1" applyNumberFormat="1" applyFont="1" applyFill="1" applyBorder="1"/>
    <xf numFmtId="0" fontId="52" fillId="0" borderId="16" xfId="1" applyFont="1" applyBorder="1" applyAlignment="1">
      <alignment wrapText="1"/>
    </xf>
    <xf numFmtId="0" fontId="52" fillId="0" borderId="16" xfId="1" applyFont="1" applyBorder="1" applyAlignment="1">
      <alignment horizontal="center" wrapText="1"/>
    </xf>
  </cellXfs>
  <cellStyles count="170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alculation 2" xfId="54"/>
    <cellStyle name="Calculation 3" xfId="55"/>
    <cellStyle name="Check Cell 2" xfId="56"/>
    <cellStyle name="Check Cell 3" xfId="57"/>
    <cellStyle name="Checksum" xfId="58"/>
    <cellStyle name="Column label" xfId="59"/>
    <cellStyle name="Column label (left aligned)" xfId="60"/>
    <cellStyle name="Column label (no wrap)" xfId="61"/>
    <cellStyle name="Column label (not bold)" xfId="62"/>
    <cellStyle name="Comma 2" xfId="2"/>
    <cellStyle name="Comma 3" xfId="63"/>
    <cellStyle name="Comma 4" xfId="64"/>
    <cellStyle name="Currency (2dp)" xfId="65"/>
    <cellStyle name="Currency Dollar" xfId="66"/>
    <cellStyle name="Currency Dollar (2dp)" xfId="67"/>
    <cellStyle name="Currency EUR" xfId="68"/>
    <cellStyle name="Currency EUR (2dp)" xfId="69"/>
    <cellStyle name="Currency Euro" xfId="70"/>
    <cellStyle name="Currency Euro (2dp)" xfId="71"/>
    <cellStyle name="Currency GBP" xfId="72"/>
    <cellStyle name="Currency GBP (2dp)" xfId="73"/>
    <cellStyle name="Currency Pound" xfId="74"/>
    <cellStyle name="Currency Pound (2dp)" xfId="75"/>
    <cellStyle name="Currency USD" xfId="76"/>
    <cellStyle name="Currency USD (2dp)" xfId="77"/>
    <cellStyle name="Date" xfId="78"/>
    <cellStyle name="Date (Month)" xfId="79"/>
    <cellStyle name="Date (Year)" xfId="80"/>
    <cellStyle name="Explanatory Text 2" xfId="81"/>
    <cellStyle name="Explanatory Text 3" xfId="82"/>
    <cellStyle name="Good 2" xfId="83"/>
    <cellStyle name="Good 3" xfId="84"/>
    <cellStyle name="H0" xfId="85"/>
    <cellStyle name="H1" xfId="86"/>
    <cellStyle name="H2" xfId="87"/>
    <cellStyle name="H3" xfId="88"/>
    <cellStyle name="H4" xfId="89"/>
    <cellStyle name="Heading 1 2" xfId="90"/>
    <cellStyle name="Heading 1 3" xfId="91"/>
    <cellStyle name="Heading 2 2" xfId="92"/>
    <cellStyle name="Heading 2 3" xfId="93"/>
    <cellStyle name="Heading 3 2" xfId="94"/>
    <cellStyle name="Heading 3 3" xfId="95"/>
    <cellStyle name="Heading 4 2" xfId="96"/>
    <cellStyle name="Heading 4 3" xfId="97"/>
    <cellStyle name="Highlight" xfId="98"/>
    <cellStyle name="Hyperlink 2" xfId="99"/>
    <cellStyle name="Hyperlink 2 2" xfId="100"/>
    <cellStyle name="Hyperlink 3" xfId="101"/>
    <cellStyle name="Input 2" xfId="102"/>
    <cellStyle name="Input 3" xfId="103"/>
    <cellStyle name="Input calculation" xfId="104"/>
    <cellStyle name="Input data" xfId="105"/>
    <cellStyle name="Input estimate" xfId="106"/>
    <cellStyle name="Input link" xfId="107"/>
    <cellStyle name="Input link (different workbook)" xfId="108"/>
    <cellStyle name="Input parameter" xfId="109"/>
    <cellStyle name="Linked Cell 2" xfId="110"/>
    <cellStyle name="Linked Cell 3" xfId="111"/>
    <cellStyle name="Name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"/>
    <cellStyle name="Normal 2 2" xfId="117"/>
    <cellStyle name="Normal 2 2 2" xfId="118"/>
    <cellStyle name="Normal 2 3" xfId="119"/>
    <cellStyle name="Normal 2 3 2" xfId="120"/>
    <cellStyle name="Normal 2 3 2 2" xfId="121"/>
    <cellStyle name="Normal 2 4" xfId="122"/>
    <cellStyle name="Normal 2 5" xfId="123"/>
    <cellStyle name="Normal 3" xfId="124"/>
    <cellStyle name="Normal 3 2" xfId="125"/>
    <cellStyle name="Normal 3 2 2" xfId="126"/>
    <cellStyle name="Normal 3 2 3" xfId="127"/>
    <cellStyle name="Normal 3 3" xfId="128"/>
    <cellStyle name="Normal 4" xfId="129"/>
    <cellStyle name="Normal 4 2" xfId="130"/>
    <cellStyle name="Normal 5" xfId="131"/>
    <cellStyle name="Normal 5 2" xfId="132"/>
    <cellStyle name="Normal 6" xfId="133"/>
    <cellStyle name="Normal 6 2" xfId="134"/>
    <cellStyle name="Normal 6 3" xfId="135"/>
    <cellStyle name="Normal 7" xfId="136"/>
    <cellStyle name="Normal 7 2" xfId="137"/>
    <cellStyle name="Normal 8" xfId="138"/>
    <cellStyle name="Normal 8 2" xfId="139"/>
    <cellStyle name="Normal 9" xfId="140"/>
    <cellStyle name="Normal 9 2" xfId="141"/>
    <cellStyle name="Note 2" xfId="142"/>
    <cellStyle name="Note 3" xfId="143"/>
    <cellStyle name="Number" xfId="144"/>
    <cellStyle name="Number (2dp)" xfId="145"/>
    <cellStyle name="Output 2" xfId="146"/>
    <cellStyle name="Output 3" xfId="147"/>
    <cellStyle name="Percent 2" xfId="3"/>
    <cellStyle name="Percent 3" xfId="148"/>
    <cellStyle name="Percent 4" xfId="149"/>
    <cellStyle name="Percentage" xfId="150"/>
    <cellStyle name="Percentage (2dp)" xfId="151"/>
    <cellStyle name="Row label" xfId="152"/>
    <cellStyle name="Row label (indent)" xfId="153"/>
    <cellStyle name="Style 1" xfId="154"/>
    <cellStyle name="Sub-total row" xfId="155"/>
    <cellStyle name="Table finish row" xfId="156"/>
    <cellStyle name="Table shading" xfId="157"/>
    <cellStyle name="Table unfinish row" xfId="158"/>
    <cellStyle name="Table unshading" xfId="159"/>
    <cellStyle name="Text" xfId="160"/>
    <cellStyle name="Title 2" xfId="161"/>
    <cellStyle name="Title 3" xfId="162"/>
    <cellStyle name="Total 2" xfId="163"/>
    <cellStyle name="Total 3" xfId="164"/>
    <cellStyle name="Total row" xfId="165"/>
    <cellStyle name="Unhighlight" xfId="166"/>
    <cellStyle name="Untotal row" xfId="167"/>
    <cellStyle name="Warning Text 2" xfId="168"/>
    <cellStyle name="Warning Text 3" xfId="1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Syria</a:t>
            </a:r>
          </a:p>
        </c:rich>
      </c:tx>
      <c:layout>
        <c:manualLayout>
          <c:xMode val="edge"/>
          <c:yMode val="edge"/>
          <c:x val="2.3671497584541097E-3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114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4.4'!$A$7</c:f>
              <c:strCache>
                <c:ptCount val="1"/>
                <c:pt idx="0">
                  <c:v>Syria</c:v>
                </c:pt>
              </c:strCache>
            </c:strRef>
          </c:tx>
          <c:dLbls>
            <c:dLbl>
              <c:idx val="0"/>
              <c:layout>
                <c:manualLayout>
                  <c:x val="0.23957853094450138"/>
                  <c:y val="8.5366768178368066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5597702461105406"/>
                  <c:y val="0.173106128909458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
33%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2.6482369051694685E-2"/>
                  <c:y val="3.6942958466069702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9.1532960553844231E-2"/>
                  <c:y val="-7.4478171144637534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21243961352657048"/>
                  <c:y val="0.113777323636072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&amp; Central America
44%</a:t>
                    </a:r>
                  </a:p>
                </c:rich>
              </c:tx>
              <c:showCatName val="1"/>
              <c:showPercent val="1"/>
            </c:dLbl>
            <c:dLbl>
              <c:idx val="5"/>
              <c:layout>
                <c:manualLayout>
                  <c:x val="-0.36873331051009856"/>
                  <c:y val="0.135888501742160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of Sahara
0.2%</a:t>
                    </a:r>
                  </a:p>
                </c:rich>
              </c:tx>
              <c:showCatName val="1"/>
              <c:showPercent val="1"/>
            </c:dLbl>
            <c:dLbl>
              <c:idx val="6"/>
              <c:layout>
                <c:manualLayout>
                  <c:x val="4.5649891589638253E-2"/>
                  <c:y val="-5.96394962824769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Oceania
0.3%</a:t>
                    </a:r>
                  </a:p>
                </c:rich>
              </c:tx>
              <c:showCatName val="1"/>
              <c:showPercent val="1"/>
            </c:dLbl>
            <c:dLbl>
              <c:idx val="7"/>
              <c:layout>
                <c:manualLayout>
                  <c:x val="-0.23198524097531331"/>
                  <c:y val="1.16144018583043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&amp; Central Asia
0.1%</a:t>
                    </a:r>
                  </a:p>
                </c:rich>
              </c:tx>
              <c:showCatName val="1"/>
              <c:showPercent val="1"/>
            </c:dLbl>
            <c:dLbl>
              <c:idx val="8"/>
              <c:layout>
                <c:manualLayout>
                  <c:x val="0.28009243409791168"/>
                  <c:y val="-3.6573111287918396E-2"/>
                </c:manualLayout>
              </c:layout>
              <c:showCatName val="1"/>
              <c:showPercent val="1"/>
            </c:dLbl>
            <c:dLbl>
              <c:idx val="9"/>
              <c:delete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4.4'!$B$7:$K$7</c:f>
              <c:numCache>
                <c:formatCode>_-* #,##0.0_-;\-* #,##0.0_-;_-* "-"??_-;_-@_-</c:formatCode>
                <c:ptCount val="10"/>
                <c:pt idx="0">
                  <c:v>23.58795736876413</c:v>
                </c:pt>
                <c:pt idx="1">
                  <c:v>647.53583751077736</c:v>
                </c:pt>
                <c:pt idx="2">
                  <c:v>38.557630301614275</c:v>
                </c:pt>
                <c:pt idx="3">
                  <c:v>356.2920153084994</c:v>
                </c:pt>
                <c:pt idx="4">
                  <c:v>862.10746850448209</c:v>
                </c:pt>
                <c:pt idx="5">
                  <c:v>3.914619387001951</c:v>
                </c:pt>
                <c:pt idx="6">
                  <c:v>6.6456757054643276</c:v>
                </c:pt>
                <c:pt idx="7">
                  <c:v>1.9610317377351847</c:v>
                </c:pt>
                <c:pt idx="8">
                  <c:v>0.51086969985480746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Sudan</a:t>
            </a:r>
          </a:p>
        </c:rich>
      </c:tx>
      <c:layout>
        <c:manualLayout>
          <c:xMode val="edge"/>
          <c:yMode val="edge"/>
          <c:x val="2.3671497584541205E-3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264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4.4'!$A$16</c:f>
              <c:strCache>
                <c:ptCount val="1"/>
                <c:pt idx="0">
                  <c:v>Sudan</c:v>
                </c:pt>
              </c:strCache>
            </c:strRef>
          </c:tx>
          <c:dLbls>
            <c:dLbl>
              <c:idx val="0"/>
              <c:layout>
                <c:manualLayout>
                  <c:x val="0.10301494921830423"/>
                  <c:y val="-1.912553613725114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2261356460877173"/>
                  <c:y val="4.0780268320118104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6007265396173287"/>
                  <c:y val="0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3073642968541976"/>
                  <c:y val="-4.6457607433217337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23903343603788713"/>
                  <c:y val="-0.1467058081154494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16510365552132117"/>
                  <c:y val="-4.233092814617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Oceania
0.4%</a:t>
                    </a:r>
                  </a:p>
                </c:rich>
              </c:tx>
              <c:showCatName val="1"/>
              <c:showPercent val="1"/>
            </c:dLbl>
            <c:dLbl>
              <c:idx val="7"/>
              <c:layout>
                <c:manualLayout>
                  <c:x val="-0.1254901289512724"/>
                  <c:y val="1.1614401858304321E-3"/>
                </c:manualLayout>
              </c:layout>
              <c:showCatName val="1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2.8735973220738741E-2"/>
                  <c:y val="-5.0510393517883494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4.4'!$B$16:$K$16</c:f>
              <c:numCache>
                <c:formatCode>_-* #,##0.0_-;\-* #,##0.0_-;_-* "-"??_-;_-@_-</c:formatCode>
                <c:ptCount val="10"/>
                <c:pt idx="0">
                  <c:v>5.9771142766167129</c:v>
                </c:pt>
                <c:pt idx="1">
                  <c:v>188.39725049636894</c:v>
                </c:pt>
                <c:pt idx="2">
                  <c:v>21.012745245732521</c:v>
                </c:pt>
                <c:pt idx="3">
                  <c:v>5.4120478995085373</c:v>
                </c:pt>
                <c:pt idx="4">
                  <c:v>294.42672407576424</c:v>
                </c:pt>
                <c:pt idx="6">
                  <c:v>1.9853926038943954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South</a:t>
            </a:r>
            <a:r>
              <a:rPr lang="en-US" sz="1200" baseline="0"/>
              <a:t> Sudan</a:t>
            </a:r>
            <a:endParaRPr lang="en-US" sz="1200"/>
          </a:p>
        </c:rich>
      </c:tx>
      <c:layout>
        <c:manualLayout>
          <c:xMode val="edge"/>
          <c:yMode val="edge"/>
          <c:x val="1.2028985507246378E-2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131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4.4'!$A$8</c:f>
              <c:strCache>
                <c:ptCount val="1"/>
                <c:pt idx="0">
                  <c:v>South Sudan</c:v>
                </c:pt>
              </c:strCache>
            </c:strRef>
          </c:tx>
          <c:dLbls>
            <c:dLbl>
              <c:idx val="0"/>
              <c:layout>
                <c:manualLayout>
                  <c:x val="0.21542394157252165"/>
                  <c:y val="-1.6839968174709868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9945528548061944"/>
                  <c:y val="1.21301910431927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
45%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870440108030056"/>
                  <c:y val="-4.1811846689895356E-2"/>
                </c:manualLayout>
              </c:layout>
              <c:showCatName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25591806458975336"/>
                  <c:y val="-3.9532863270140016E-2"/>
                </c:manualLayout>
              </c:layout>
              <c:showCatName val="1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10893948039103808"/>
                  <c:y val="-4.5702214052512048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23198524097531337"/>
                  <c:y val="1.1614401858304321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8009243409791168"/>
                  <c:y val="-3.657311128791841E-2"/>
                </c:manualLayout>
              </c:layout>
              <c:showCatName val="1"/>
              <c:showPercent val="1"/>
            </c:dLbl>
            <c:dLbl>
              <c:idx val="9"/>
              <c:delete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4.4'!$B$8:$K$8</c:f>
              <c:numCache>
                <c:formatCode>_-* #,##0.0_-;\-* #,##0.0_-;_-* "-"??_-;_-@_-</c:formatCode>
                <c:ptCount val="10"/>
                <c:pt idx="0">
                  <c:v>33.764750804661645</c:v>
                </c:pt>
                <c:pt idx="1">
                  <c:v>780.4622639939962</c:v>
                </c:pt>
                <c:pt idx="2">
                  <c:v>38.285716467328989</c:v>
                </c:pt>
                <c:pt idx="3">
                  <c:v>0</c:v>
                </c:pt>
                <c:pt idx="4">
                  <c:v>847.94288594442014</c:v>
                </c:pt>
                <c:pt idx="5">
                  <c:v>0</c:v>
                </c:pt>
                <c:pt idx="6">
                  <c:v>15.045953152350426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Iraq</a:t>
            </a:r>
          </a:p>
        </c:rich>
      </c:tx>
      <c:layout>
        <c:manualLayout>
          <c:xMode val="edge"/>
          <c:yMode val="edge"/>
          <c:x val="1.2028985507246378E-2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148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4.4'!$A$9</c:f>
              <c:strCache>
                <c:ptCount val="1"/>
                <c:pt idx="0">
                  <c:v>Iraq</c:v>
                </c:pt>
              </c:strCache>
            </c:strRef>
          </c:tx>
          <c:dLbls>
            <c:dLbl>
              <c:idx val="0"/>
              <c:layout>
                <c:manualLayout>
                  <c:x val="0.14551333257255947"/>
                  <c:y val="-1.4479409585996856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7.5446004032104852E-3"/>
                  <c:y val="3.8051706951265245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2360340826961871"/>
                  <c:y val="5.064427922119487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5.3992544410209592E-2"/>
                  <c:y val="-5.162244963282029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4.4'!$B$9:$K$9</c:f>
              <c:numCache>
                <c:formatCode>_-* #,##0.0_-;\-* #,##0.0_-;_-* "-"??_-;_-@_-</c:formatCode>
                <c:ptCount val="10"/>
                <c:pt idx="0">
                  <c:v>14.753355561085046</c:v>
                </c:pt>
                <c:pt idx="1">
                  <c:v>442.9738425655612</c:v>
                </c:pt>
                <c:pt idx="2">
                  <c:v>41.266077704611497</c:v>
                </c:pt>
                <c:pt idx="3">
                  <c:v>556.59008208939952</c:v>
                </c:pt>
                <c:pt idx="4">
                  <c:v>262.92587512167006</c:v>
                </c:pt>
                <c:pt idx="6">
                  <c:v>14.191185707144999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Lebanon</a:t>
            </a:r>
          </a:p>
        </c:rich>
      </c:tx>
      <c:layout>
        <c:manualLayout>
          <c:xMode val="edge"/>
          <c:yMode val="edge"/>
          <c:x val="1.2028985507246378E-2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164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4.4'!$A$10</c:f>
              <c:strCache>
                <c:ptCount val="1"/>
                <c:pt idx="0">
                  <c:v>Lebanon</c:v>
                </c:pt>
              </c:strCache>
            </c:strRef>
          </c:tx>
          <c:dLbls>
            <c:dLbl>
              <c:idx val="0"/>
              <c:layout>
                <c:manualLayout>
                  <c:x val="0.14551333257255958"/>
                  <c:y val="-1.4479409585996856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22613526570048309"/>
                  <c:y val="5.0458082983529502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7.9411540948685924E-2"/>
                  <c:y val="-1.3937282229965165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8589371980676364"/>
                  <c:y val="4.1352757734551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&amp; Central America
43%</a:t>
                    </a:r>
                  </a:p>
                </c:rich>
              </c:tx>
              <c:showCatName val="1"/>
              <c:showPercent val="1"/>
            </c:dLbl>
            <c:dLbl>
              <c:idx val="6"/>
              <c:layout>
                <c:manualLayout>
                  <c:x val="-5.3992544410209592E-2"/>
                  <c:y val="-5.162244963282029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0.35720890866902538"/>
                  <c:y val="3.07896878743815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America
0.1%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4.4'!$B$10:$K$10</c:f>
              <c:numCache>
                <c:formatCode>_-* #,##0.0_-;\-* #,##0.0_-;_-* "-"??_-;_-@_-</c:formatCode>
                <c:ptCount val="10"/>
                <c:pt idx="0">
                  <c:v>15.31219837925433</c:v>
                </c:pt>
                <c:pt idx="1">
                  <c:v>389.2591176524445</c:v>
                </c:pt>
                <c:pt idx="2">
                  <c:v>25.605353205393197</c:v>
                </c:pt>
                <c:pt idx="3">
                  <c:v>92.567152842732796</c:v>
                </c:pt>
                <c:pt idx="4">
                  <c:v>398.28364275608402</c:v>
                </c:pt>
                <c:pt idx="6">
                  <c:v>13.422255933821479</c:v>
                </c:pt>
                <c:pt idx="8">
                  <c:v>0.72598471474865867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Liberia</a:t>
            </a:r>
          </a:p>
        </c:rich>
      </c:tx>
      <c:layout>
        <c:manualLayout>
          <c:xMode val="edge"/>
          <c:yMode val="edge"/>
          <c:x val="1.2028985507246378E-2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181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4.4'!$A$11</c:f>
              <c:strCache>
                <c:ptCount val="1"/>
                <c:pt idx="0">
                  <c:v>Liberia</c:v>
                </c:pt>
              </c:strCache>
            </c:strRef>
          </c:tx>
          <c:dLbls>
            <c:dLbl>
              <c:idx val="0"/>
              <c:layout>
                <c:manualLayout>
                  <c:x val="0.18899159344212499"/>
                  <c:y val="1.804091561725522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4884057971014492"/>
                  <c:y val="9.2269929673424997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7.9411540948685924E-2"/>
                  <c:y val="-1.3937282229965165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0164707672410623E-4"/>
                  <c:y val="0.13619248813410559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6656966792194455"/>
                  <c:y val="-0.24622531939605141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19892008064209424"/>
                  <c:y val="-2.37478851728899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Oceania
0.1%</a:t>
                    </a:r>
                  </a:p>
                </c:rich>
              </c:tx>
              <c:showCatName val="1"/>
              <c:showPercent val="1"/>
            </c:dLbl>
            <c:dLbl>
              <c:idx val="7"/>
              <c:layout>
                <c:manualLayout>
                  <c:x val="0.10639430940697654"/>
                  <c:y val="1.1614401858304321E-3"/>
                </c:manualLayout>
              </c:layout>
              <c:showCatName val="1"/>
              <c:showPercent val="1"/>
            </c:dLbl>
            <c:dLbl>
              <c:idx val="8"/>
              <c:delete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4.4'!$B$11:$K$11</c:f>
              <c:numCache>
                <c:formatCode>_-* #,##0.0_-;\-* #,##0.0_-;_-* "-"??_-;_-@_-</c:formatCode>
                <c:ptCount val="10"/>
                <c:pt idx="0">
                  <c:v>42.562814904609183</c:v>
                </c:pt>
                <c:pt idx="1">
                  <c:v>139.99456924874377</c:v>
                </c:pt>
                <c:pt idx="2">
                  <c:v>7.0687817425198372</c:v>
                </c:pt>
                <c:pt idx="3">
                  <c:v>1.0755795982209799</c:v>
                </c:pt>
                <c:pt idx="4">
                  <c:v>700.20102744836572</c:v>
                </c:pt>
                <c:pt idx="6">
                  <c:v>1.25131695101137</c:v>
                </c:pt>
                <c:pt idx="7">
                  <c:v>5.4516682309038132E-2</c:v>
                </c:pt>
                <c:pt idx="8" formatCode="_-* #,##0.0000_-;\-* #,##0.0000_-;_-* &quot;-&quot;??_-;_-@_-">
                  <c:v>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Philippines</a:t>
            </a:r>
          </a:p>
        </c:rich>
      </c:tx>
      <c:layout>
        <c:manualLayout>
          <c:xMode val="edge"/>
          <c:yMode val="edge"/>
          <c:x val="1.2028985507246378E-2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198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4.4'!$A$12</c:f>
              <c:strCache>
                <c:ptCount val="1"/>
                <c:pt idx="0">
                  <c:v>Philippines</c:v>
                </c:pt>
              </c:strCache>
            </c:strRef>
          </c:tx>
          <c:dLbls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South America
0.1%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4.4'!$B$12:$K$12</c:f>
              <c:numCache>
                <c:formatCode>_-* #,##0.0_-;\-* #,##0.0_-;_-* "-"??_-;_-@_-</c:formatCode>
                <c:ptCount val="10"/>
                <c:pt idx="0">
                  <c:v>190.10938348259805</c:v>
                </c:pt>
                <c:pt idx="1">
                  <c:v>312.25551607737617</c:v>
                </c:pt>
                <c:pt idx="2">
                  <c:v>92.090271219575712</c:v>
                </c:pt>
                <c:pt idx="3">
                  <c:v>33.572054673332794</c:v>
                </c:pt>
                <c:pt idx="4">
                  <c:v>175.07399078216605</c:v>
                </c:pt>
                <c:pt idx="6">
                  <c:v>51.816913683901831</c:v>
                </c:pt>
                <c:pt idx="7">
                  <c:v>0.31783904491779297</c:v>
                </c:pt>
                <c:pt idx="8">
                  <c:v>0.84310193745630335</c:v>
                </c:pt>
                <c:pt idx="9">
                  <c:v>0.42483886518015784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oPt</a:t>
            </a:r>
          </a:p>
        </c:rich>
      </c:tx>
      <c:layout>
        <c:manualLayout>
          <c:xMode val="edge"/>
          <c:yMode val="edge"/>
          <c:x val="1.2028985507246378E-2"/>
          <c:y val="0.87340301974448364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214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4.4'!$A$13</c:f>
              <c:strCache>
                <c:ptCount val="1"/>
                <c:pt idx="0">
                  <c:v>oPt</c:v>
                </c:pt>
              </c:strCache>
            </c:strRef>
          </c:tx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North &amp; Central America
38%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&amp; Central Asia
0.3%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South of Sahara
0.3%</a:t>
                    </a:r>
                  </a:p>
                </c:rich>
              </c:tx>
              <c:dLblPos val="bestFit"/>
              <c:showCatName val="1"/>
              <c:showPercent val="1"/>
            </c:dLbl>
            <c:dLblPos val="bestFit"/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4.4'!$B$13:$K$13</c:f>
              <c:numCache>
                <c:formatCode>_-* #,##0.0_-;\-* #,##0.0_-;_-* "-"??_-;_-@_-</c:formatCode>
                <c:ptCount val="10"/>
                <c:pt idx="0">
                  <c:v>25.966371868450331</c:v>
                </c:pt>
                <c:pt idx="1">
                  <c:v>242.70148309586514</c:v>
                </c:pt>
                <c:pt idx="2">
                  <c:v>9.3545923614867057</c:v>
                </c:pt>
                <c:pt idx="3">
                  <c:v>182.9315442479548</c:v>
                </c:pt>
                <c:pt idx="4">
                  <c:v>302.34996830145332</c:v>
                </c:pt>
                <c:pt idx="6">
                  <c:v>14.5340838608415</c:v>
                </c:pt>
                <c:pt idx="7">
                  <c:v>2.5854200382122077</c:v>
                </c:pt>
                <c:pt idx="8">
                  <c:v>5.3202554421267054</c:v>
                </c:pt>
                <c:pt idx="9">
                  <c:v>2.2509538749406497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Jordan</a:t>
            </a:r>
          </a:p>
        </c:rich>
      </c:tx>
      <c:layout>
        <c:manualLayout>
          <c:xMode val="edge"/>
          <c:yMode val="edge"/>
          <c:x val="1.2028985507246378E-2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231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4.4'!$A$14</c:f>
              <c:strCache>
                <c:ptCount val="1"/>
                <c:pt idx="0">
                  <c:v>Jordan</c:v>
                </c:pt>
              </c:strCache>
            </c:strRef>
          </c:tx>
          <c:dLbls>
            <c:dLbl>
              <c:idx val="0"/>
              <c:layout>
                <c:manualLayout>
                  <c:x val="0.10301494921830423"/>
                  <c:y val="-1.912553613725114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21164289246452891"/>
                  <c:y val="7.841019872515935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1.5145117729848986E-2"/>
                  <c:y val="2.3228437908676049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1.4191106546464299E-2"/>
                  <c:y val="-0.130081300813008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Middle East
14%</a:t>
                    </a:r>
                  </a:p>
                </c:rich>
              </c:tx>
              <c:showCatName val="1"/>
              <c:showPercent val="1"/>
            </c:dLbl>
            <c:dLbl>
              <c:idx val="4"/>
              <c:layout>
                <c:manualLayout>
                  <c:x val="0.2148788466659059"/>
                  <c:y val="7.164494682067180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16510365552132106"/>
                  <c:y val="-4.2330928146177019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1254901289512724"/>
                  <c:y val="1.1614401858304321E-3"/>
                </c:manualLayout>
              </c:layout>
              <c:showCatName val="1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2.8735973220738741E-2"/>
                  <c:y val="-5.0510393517883494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4.4'!$B$14:$K$14</c:f>
              <c:numCache>
                <c:formatCode>_-* #,##0.0_-;\-* #,##0.0_-;_-* "-"??_-;_-@_-</c:formatCode>
                <c:ptCount val="10"/>
                <c:pt idx="0">
                  <c:v>24.214862279762492</c:v>
                </c:pt>
                <c:pt idx="1">
                  <c:v>271.37245217632324</c:v>
                </c:pt>
                <c:pt idx="2">
                  <c:v>23.533057090003268</c:v>
                </c:pt>
                <c:pt idx="3">
                  <c:v>107.56190350310177</c:v>
                </c:pt>
                <c:pt idx="4">
                  <c:v>306.84026701382948</c:v>
                </c:pt>
                <c:pt idx="6">
                  <c:v>14.03401736016016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200"/>
              <a:t>Somalia</a:t>
            </a:r>
          </a:p>
        </c:rich>
      </c:tx>
      <c:layout>
        <c:manualLayout>
          <c:xMode val="edge"/>
          <c:yMode val="edge"/>
          <c:x val="2.3671497584541188E-3"/>
          <c:y val="0.88269454123112667"/>
        </c:manualLayout>
      </c:layout>
    </c:title>
    <c:plotArea>
      <c:layout>
        <c:manualLayout>
          <c:layoutTarget val="inner"/>
          <c:xMode val="edge"/>
          <c:yMode val="edge"/>
          <c:x val="0.23130282627715013"/>
          <c:y val="0.24851198478239248"/>
          <c:w val="0.60502719768724567"/>
          <c:h val="0.58183800195707247"/>
        </c:manualLayout>
      </c:layout>
      <c:pieChart>
        <c:varyColors val="1"/>
        <c:ser>
          <c:idx val="0"/>
          <c:order val="0"/>
          <c:tx>
            <c:strRef>
              <c:f>'Fig 4.4'!$A$15</c:f>
              <c:strCache>
                <c:ptCount val="1"/>
                <c:pt idx="0">
                  <c:v>Somalia</c:v>
                </c:pt>
              </c:strCache>
            </c:strRef>
          </c:tx>
          <c:dLbls>
            <c:dLbl>
              <c:idx val="0"/>
              <c:layout>
                <c:manualLayout>
                  <c:x val="0.10301494921830423"/>
                  <c:y val="-1.912553613725114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20198105671573671"/>
                  <c:y val="-7.9545666547779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
48%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6007265396173287"/>
                  <c:y val="0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8.7258168815854548E-2"/>
                  <c:y val="-9.2915214866434379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23903343603788713"/>
                  <c:y val="-2.5916028789084288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16510365552132111"/>
                  <c:y val="-4.233092814617704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1254901289512724"/>
                  <c:y val="1.1614401858304321E-3"/>
                </c:manualLayout>
              </c:layout>
              <c:showCatName val="1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2.8735973220738741E-2"/>
                  <c:y val="-5.0510393517883494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 4.4'!$B$6:$K$6</c:f>
              <c:strCache>
                <c:ptCount val="10"/>
                <c:pt idx="0">
                  <c:v>Private</c:v>
                </c:pt>
                <c:pt idx="1">
                  <c:v>Europe</c:v>
                </c:pt>
                <c:pt idx="2">
                  <c:v>Far East Asia</c:v>
                </c:pt>
                <c:pt idx="3">
                  <c:v>Middle East</c:v>
                </c:pt>
                <c:pt idx="4">
                  <c:v>North &amp; Central America</c:v>
                </c:pt>
                <c:pt idx="5">
                  <c:v>North of Sahara</c:v>
                </c:pt>
                <c:pt idx="6">
                  <c:v>Oceania</c:v>
                </c:pt>
                <c:pt idx="7">
                  <c:v>South &amp; Central Asia</c:v>
                </c:pt>
                <c:pt idx="8">
                  <c:v>South America</c:v>
                </c:pt>
                <c:pt idx="9">
                  <c:v>South of Sahara</c:v>
                </c:pt>
              </c:strCache>
            </c:strRef>
          </c:cat>
          <c:val>
            <c:numRef>
              <c:f>'Fig 4.4'!$B$15:$K$15</c:f>
              <c:numCache>
                <c:formatCode>_-* #,##0.0_-;\-* #,##0.0_-;_-* "-"??_-;_-@_-</c:formatCode>
                <c:ptCount val="10"/>
                <c:pt idx="0">
                  <c:v>1.5720250831154818</c:v>
                </c:pt>
                <c:pt idx="1">
                  <c:v>292.78073821167777</c:v>
                </c:pt>
                <c:pt idx="2">
                  <c:v>24.552371040943314</c:v>
                </c:pt>
                <c:pt idx="3">
                  <c:v>0.75835877464228618</c:v>
                </c:pt>
                <c:pt idx="4">
                  <c:v>271.65894420818609</c:v>
                </c:pt>
                <c:pt idx="6">
                  <c:v>12.456739606622406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123824</xdr:rowOff>
    </xdr:from>
    <xdr:to>
      <xdr:col>3</xdr:col>
      <xdr:colOff>276224</xdr:colOff>
      <xdr:row>45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31</xdr:row>
      <xdr:rowOff>9525</xdr:rowOff>
    </xdr:from>
    <xdr:to>
      <xdr:col>6</xdr:col>
      <xdr:colOff>504825</xdr:colOff>
      <xdr:row>46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31</xdr:row>
      <xdr:rowOff>104775</xdr:rowOff>
    </xdr:from>
    <xdr:to>
      <xdr:col>9</xdr:col>
      <xdr:colOff>409575</xdr:colOff>
      <xdr:row>45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31</xdr:row>
      <xdr:rowOff>0</xdr:rowOff>
    </xdr:from>
    <xdr:to>
      <xdr:col>12</xdr:col>
      <xdr:colOff>514350</xdr:colOff>
      <xdr:row>45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48</xdr:row>
      <xdr:rowOff>47625</xdr:rowOff>
    </xdr:from>
    <xdr:to>
      <xdr:col>3</xdr:col>
      <xdr:colOff>66675</xdr:colOff>
      <xdr:row>63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406160</xdr:colOff>
      <xdr:row>47</xdr:row>
      <xdr:rowOff>180974</xdr:rowOff>
    </xdr:from>
    <xdr:to>
      <xdr:col>6</xdr:col>
      <xdr:colOff>381000</xdr:colOff>
      <xdr:row>63</xdr:row>
      <xdr:rowOff>109625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104775</xdr:colOff>
      <xdr:row>48</xdr:row>
      <xdr:rowOff>9525</xdr:rowOff>
    </xdr:from>
    <xdr:to>
      <xdr:col>10</xdr:col>
      <xdr:colOff>171450</xdr:colOff>
      <xdr:row>63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171450</xdr:colOff>
      <xdr:row>47</xdr:row>
      <xdr:rowOff>142875</xdr:rowOff>
    </xdr:from>
    <xdr:to>
      <xdr:col>12</xdr:col>
      <xdr:colOff>400050</xdr:colOff>
      <xdr:row>62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533399</xdr:colOff>
      <xdr:row>64</xdr:row>
      <xdr:rowOff>28575</xdr:rowOff>
    </xdr:from>
    <xdr:to>
      <xdr:col>5</xdr:col>
      <xdr:colOff>981074</xdr:colOff>
      <xdr:row>79</xdr:row>
      <xdr:rowOff>47625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457200</xdr:colOff>
      <xdr:row>65</xdr:row>
      <xdr:rowOff>9525</xdr:rowOff>
    </xdr:from>
    <xdr:to>
      <xdr:col>10</xdr:col>
      <xdr:colOff>133350</xdr:colOff>
      <xdr:row>80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\Library\Containers\com.apple.mail\Data\Library\Mail%20Downloads\39767AF7-7DD3-457F-9F45-CF7A2AEBB47F\Projects\Investments%20to%20End%20Poverty\2013%20Report\Data\Reference%20files\Defl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April%202015/Int-HA/TOTAL%20HA%20-%20recipients/Additional%20analysis/Int%20HA%20top%20recip%20by%20region,%202014%20ANALYS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4.2 - revised"/>
      <sheetName val="Calcs"/>
      <sheetName val="Pivot"/>
      <sheetName val="Region coding"/>
      <sheetName val="OECD regions"/>
      <sheetName val="Sheet1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5.9771142766167129</v>
          </cell>
        </row>
        <row r="8">
          <cell r="D8">
            <v>33.764750804661645</v>
          </cell>
        </row>
        <row r="9">
          <cell r="D9">
            <v>24.214862279762492</v>
          </cell>
        </row>
        <row r="10">
          <cell r="D10">
            <v>15.31219837925433</v>
          </cell>
        </row>
        <row r="11">
          <cell r="D11">
            <v>1.5720250831154818</v>
          </cell>
        </row>
      </sheetData>
    </sheetDataSet>
  </externalBook>
</externalLink>
</file>

<file path=xl/theme/theme1.xml><?xml version="1.0" encoding="utf-8"?>
<a:theme xmlns:a="http://schemas.openxmlformats.org/drawingml/2006/main" name="GHA colour theme">
  <a:themeElements>
    <a:clrScheme name="GHA colour 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9DD16"/>
      </a:accent1>
      <a:accent2>
        <a:srgbClr val="56C9C1"/>
      </a:accent2>
      <a:accent3>
        <a:srgbClr val="F99B0C"/>
      </a:accent3>
      <a:accent4>
        <a:srgbClr val="61C994"/>
      </a:accent4>
      <a:accent5>
        <a:srgbClr val="A169DE"/>
      </a:accent5>
      <a:accent6>
        <a:srgbClr val="A6F2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Normal="100" workbookViewId="0">
      <selection activeCell="C2" sqref="C2"/>
    </sheetView>
  </sheetViews>
  <sheetFormatPr defaultRowHeight="14.25"/>
  <cols>
    <col min="1" max="1" width="19.7109375" style="1" customWidth="1"/>
    <col min="2" max="2" width="9.140625" style="1"/>
    <col min="3" max="3" width="10.85546875" style="1" customWidth="1"/>
    <col min="4" max="4" width="11.140625" style="1" customWidth="1"/>
    <col min="5" max="5" width="7.7109375" style="1" bestFit="1" customWidth="1"/>
    <col min="6" max="6" width="16.85546875" style="1" customWidth="1"/>
    <col min="7" max="7" width="10.42578125" style="1" bestFit="1" customWidth="1"/>
    <col min="8" max="8" width="12.7109375" style="1" customWidth="1"/>
    <col min="9" max="9" width="13.85546875" style="1" bestFit="1" customWidth="1"/>
    <col min="10" max="10" width="7.5703125" style="1" bestFit="1" customWidth="1"/>
    <col min="11" max="11" width="13.7109375" style="1" customWidth="1"/>
    <col min="12" max="12" width="12.7109375" style="1" bestFit="1" customWidth="1"/>
    <col min="13" max="13" width="13.7109375" style="1" bestFit="1" customWidth="1"/>
    <col min="14" max="16" width="9.140625" style="1"/>
    <col min="17" max="17" width="14.42578125" style="1" customWidth="1"/>
    <col min="18" max="18" width="14.140625" style="1" customWidth="1"/>
    <col min="19" max="16384" width="9.140625" style="1"/>
  </cols>
  <sheetData>
    <row r="1" spans="1:15">
      <c r="A1" s="5" t="s">
        <v>21</v>
      </c>
      <c r="B1" s="5" t="s">
        <v>26</v>
      </c>
    </row>
    <row r="2" spans="1:15">
      <c r="A2" s="5" t="s">
        <v>22</v>
      </c>
      <c r="B2" s="5" t="s">
        <v>24</v>
      </c>
    </row>
    <row r="3" spans="1:15">
      <c r="A3" s="5" t="s">
        <v>23</v>
      </c>
      <c r="B3" s="6" t="s">
        <v>25</v>
      </c>
    </row>
    <row r="6" spans="1:15" ht="26.25" customHeight="1">
      <c r="A6" s="17"/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</row>
    <row r="7" spans="1:15">
      <c r="A7" s="8" t="s">
        <v>11</v>
      </c>
      <c r="B7" s="9">
        <v>23.58795736876413</v>
      </c>
      <c r="C7" s="9">
        <v>647.53583751077736</v>
      </c>
      <c r="D7" s="9">
        <v>38.557630301614275</v>
      </c>
      <c r="E7" s="9">
        <v>356.2920153084994</v>
      </c>
      <c r="F7" s="9">
        <v>862.10746850448209</v>
      </c>
      <c r="G7" s="9">
        <v>3.914619387001951</v>
      </c>
      <c r="H7" s="9">
        <v>6.6456757054643276</v>
      </c>
      <c r="I7" s="9">
        <v>1.9610317377351847</v>
      </c>
      <c r="J7" s="9">
        <v>0.51086969985480746</v>
      </c>
      <c r="K7" s="9">
        <v>0</v>
      </c>
      <c r="L7" s="10">
        <f>SUM(B7:K7)</f>
        <v>1941.1131055241933</v>
      </c>
      <c r="N7" s="3"/>
    </row>
    <row r="8" spans="1:15">
      <c r="A8" s="8" t="s">
        <v>12</v>
      </c>
      <c r="B8" s="9">
        <f>[2]Sheet1!D8</f>
        <v>33.764750804661645</v>
      </c>
      <c r="C8" s="9">
        <v>780.4622639939962</v>
      </c>
      <c r="D8" s="9">
        <v>38.285716467328989</v>
      </c>
      <c r="E8" s="9">
        <v>0</v>
      </c>
      <c r="F8" s="9">
        <v>847.94288594442014</v>
      </c>
      <c r="G8" s="9">
        <v>0</v>
      </c>
      <c r="H8" s="9">
        <v>15.045953152350426</v>
      </c>
      <c r="I8" s="9"/>
      <c r="J8" s="9"/>
      <c r="K8" s="9"/>
      <c r="L8" s="10">
        <f t="shared" ref="L8:L16" si="0">SUM(B8:K8)</f>
        <v>1715.5015703627573</v>
      </c>
      <c r="N8" s="3"/>
      <c r="O8" s="3"/>
    </row>
    <row r="9" spans="1:15">
      <c r="A9" s="8" t="s">
        <v>13</v>
      </c>
      <c r="B9" s="9">
        <v>14.753355561085046</v>
      </c>
      <c r="C9" s="9">
        <v>442.9738425655612</v>
      </c>
      <c r="D9" s="9">
        <v>41.266077704611497</v>
      </c>
      <c r="E9" s="9">
        <v>556.59008208939952</v>
      </c>
      <c r="F9" s="9">
        <v>262.92587512167006</v>
      </c>
      <c r="G9" s="9"/>
      <c r="H9" s="9">
        <v>14.191185707144999</v>
      </c>
      <c r="I9" s="9"/>
      <c r="J9" s="9"/>
      <c r="K9" s="9"/>
      <c r="L9" s="10">
        <f t="shared" si="0"/>
        <v>1332.7004187494724</v>
      </c>
      <c r="N9" s="3"/>
      <c r="O9" s="3"/>
    </row>
    <row r="10" spans="1:15">
      <c r="A10" s="8" t="s">
        <v>14</v>
      </c>
      <c r="B10" s="9">
        <f>[2]Sheet1!D10</f>
        <v>15.31219837925433</v>
      </c>
      <c r="C10" s="9">
        <v>389.2591176524445</v>
      </c>
      <c r="D10" s="9">
        <v>25.605353205393197</v>
      </c>
      <c r="E10" s="9">
        <v>92.567152842732796</v>
      </c>
      <c r="F10" s="9">
        <v>398.28364275608402</v>
      </c>
      <c r="G10" s="9"/>
      <c r="H10" s="9">
        <v>13.422255933821479</v>
      </c>
      <c r="I10" s="9"/>
      <c r="J10" s="9">
        <v>0.72598471474865867</v>
      </c>
      <c r="K10" s="9"/>
      <c r="L10" s="10">
        <f t="shared" si="0"/>
        <v>935.17570548447895</v>
      </c>
      <c r="N10" s="3"/>
      <c r="O10" s="3"/>
    </row>
    <row r="11" spans="1:15">
      <c r="A11" s="8" t="s">
        <v>15</v>
      </c>
      <c r="B11" s="9">
        <v>42.562814904609183</v>
      </c>
      <c r="C11" s="9">
        <v>139.99456924874377</v>
      </c>
      <c r="D11" s="9">
        <v>7.0687817425198372</v>
      </c>
      <c r="E11" s="9">
        <v>1.0755795982209799</v>
      </c>
      <c r="F11" s="9">
        <v>700.20102744836572</v>
      </c>
      <c r="G11" s="9"/>
      <c r="H11" s="9">
        <v>1.25131695101137</v>
      </c>
      <c r="I11" s="9">
        <v>5.4516682309038132E-2</v>
      </c>
      <c r="J11" s="11">
        <v>0</v>
      </c>
      <c r="K11" s="9"/>
      <c r="L11" s="10">
        <f t="shared" si="0"/>
        <v>892.20860657577987</v>
      </c>
      <c r="N11" s="3"/>
      <c r="O11" s="3"/>
    </row>
    <row r="12" spans="1:15">
      <c r="A12" s="8" t="s">
        <v>16</v>
      </c>
      <c r="B12" s="9">
        <v>190.10938348259805</v>
      </c>
      <c r="C12" s="9">
        <v>312.25551607737617</v>
      </c>
      <c r="D12" s="9">
        <v>92.090271219575712</v>
      </c>
      <c r="E12" s="9">
        <v>33.572054673332794</v>
      </c>
      <c r="F12" s="9">
        <v>175.07399078216605</v>
      </c>
      <c r="G12" s="9"/>
      <c r="H12" s="9">
        <v>51.816913683901831</v>
      </c>
      <c r="I12" s="9">
        <v>0.31783904491779297</v>
      </c>
      <c r="J12" s="9">
        <v>0.84310193745630335</v>
      </c>
      <c r="K12" s="9">
        <v>0.42483886518015784</v>
      </c>
      <c r="L12" s="10">
        <f t="shared" si="0"/>
        <v>856.50390976650476</v>
      </c>
      <c r="N12" s="3"/>
      <c r="O12" s="3"/>
    </row>
    <row r="13" spans="1:15">
      <c r="A13" s="8" t="s">
        <v>20</v>
      </c>
      <c r="B13" s="9">
        <v>25.966371868450331</v>
      </c>
      <c r="C13" s="9">
        <v>242.70148309586514</v>
      </c>
      <c r="D13" s="9">
        <v>9.3545923614867057</v>
      </c>
      <c r="E13" s="9">
        <v>182.9315442479548</v>
      </c>
      <c r="F13" s="9">
        <v>302.34996830145332</v>
      </c>
      <c r="G13" s="9"/>
      <c r="H13" s="9">
        <v>14.5340838608415</v>
      </c>
      <c r="I13" s="9">
        <v>2.5854200382122077</v>
      </c>
      <c r="J13" s="9">
        <v>5.3202554421267054</v>
      </c>
      <c r="K13" s="9">
        <v>2.2509538749406497</v>
      </c>
      <c r="L13" s="10">
        <f t="shared" si="0"/>
        <v>787.99467309133138</v>
      </c>
      <c r="N13" s="3"/>
      <c r="O13" s="3"/>
    </row>
    <row r="14" spans="1:15">
      <c r="A14" s="8" t="s">
        <v>17</v>
      </c>
      <c r="B14" s="9">
        <f>[2]Sheet1!D9</f>
        <v>24.214862279762492</v>
      </c>
      <c r="C14" s="9">
        <v>271.37245217632324</v>
      </c>
      <c r="D14" s="9">
        <v>23.533057090003268</v>
      </c>
      <c r="E14" s="9">
        <v>107.56190350310177</v>
      </c>
      <c r="F14" s="9">
        <v>306.84026701382948</v>
      </c>
      <c r="G14" s="9"/>
      <c r="H14" s="9">
        <v>14.03401736016016</v>
      </c>
      <c r="I14" s="9"/>
      <c r="J14" s="9"/>
      <c r="K14" s="9"/>
      <c r="L14" s="10">
        <f t="shared" si="0"/>
        <v>747.55655942318049</v>
      </c>
      <c r="N14" s="3"/>
      <c r="O14" s="3"/>
    </row>
    <row r="15" spans="1:15">
      <c r="A15" s="8" t="s">
        <v>18</v>
      </c>
      <c r="B15" s="9">
        <f>[2]Sheet1!D11</f>
        <v>1.5720250831154818</v>
      </c>
      <c r="C15" s="9">
        <v>292.78073821167777</v>
      </c>
      <c r="D15" s="9">
        <v>24.552371040943314</v>
      </c>
      <c r="E15" s="9">
        <v>0.75835877464228618</v>
      </c>
      <c r="F15" s="9">
        <v>271.65894420818609</v>
      </c>
      <c r="G15" s="9"/>
      <c r="H15" s="9">
        <v>12.456739606622406</v>
      </c>
      <c r="I15" s="9"/>
      <c r="J15" s="9"/>
      <c r="K15" s="9"/>
      <c r="L15" s="10">
        <f t="shared" si="0"/>
        <v>603.77917692518724</v>
      </c>
      <c r="N15" s="3"/>
      <c r="O15" s="3"/>
    </row>
    <row r="16" spans="1:15">
      <c r="A16" s="12" t="s">
        <v>19</v>
      </c>
      <c r="B16" s="9">
        <f>[2]Sheet1!D7</f>
        <v>5.9771142766167129</v>
      </c>
      <c r="C16" s="9">
        <v>188.39725049636894</v>
      </c>
      <c r="D16" s="9">
        <v>21.012745245732521</v>
      </c>
      <c r="E16" s="9">
        <v>5.4120478995085373</v>
      </c>
      <c r="F16" s="9">
        <v>294.42672407576424</v>
      </c>
      <c r="G16" s="9"/>
      <c r="H16" s="9">
        <v>1.9853926038943954</v>
      </c>
      <c r="I16" s="9"/>
      <c r="J16" s="9"/>
      <c r="K16" s="9"/>
      <c r="L16" s="10">
        <f t="shared" si="0"/>
        <v>517.21127459788534</v>
      </c>
      <c r="O16" s="3"/>
    </row>
    <row r="17" spans="1:15">
      <c r="O17" s="3"/>
    </row>
    <row r="18" spans="1:15">
      <c r="A18" s="5"/>
    </row>
    <row r="19" spans="1:15" ht="27.75" customHeight="1">
      <c r="A19" s="17"/>
      <c r="B19" s="18" t="s">
        <v>0</v>
      </c>
      <c r="C19" s="18" t="s">
        <v>1</v>
      </c>
      <c r="D19" s="18" t="s">
        <v>2</v>
      </c>
      <c r="E19" s="18" t="s">
        <v>3</v>
      </c>
      <c r="F19" s="18" t="s">
        <v>4</v>
      </c>
      <c r="G19" s="18" t="s">
        <v>5</v>
      </c>
      <c r="H19" s="18" t="s">
        <v>6</v>
      </c>
      <c r="I19" s="18" t="s">
        <v>7</v>
      </c>
      <c r="J19" s="18" t="s">
        <v>8</v>
      </c>
      <c r="K19" s="18" t="s">
        <v>9</v>
      </c>
      <c r="L19" s="18" t="s">
        <v>10</v>
      </c>
    </row>
    <row r="20" spans="1:15">
      <c r="A20" s="7" t="s">
        <v>11</v>
      </c>
      <c r="B20" s="13">
        <f>B7/$L7</f>
        <v>1.2151768643277617E-2</v>
      </c>
      <c r="C20" s="14">
        <f t="shared" ref="C20:K20" si="1">C7/$L7</f>
        <v>0.33358995705503297</v>
      </c>
      <c r="D20" s="14">
        <f t="shared" si="1"/>
        <v>1.9863670072539062E-2</v>
      </c>
      <c r="E20" s="14">
        <f t="shared" si="1"/>
        <v>0.18355036308524822</v>
      </c>
      <c r="F20" s="14">
        <f t="shared" si="1"/>
        <v>0.44413046620056273</v>
      </c>
      <c r="G20" s="15">
        <f t="shared" si="1"/>
        <v>2.0166879384108925E-3</v>
      </c>
      <c r="H20" s="15">
        <f t="shared" si="1"/>
        <v>3.4236416654709451E-3</v>
      </c>
      <c r="I20" s="15">
        <f t="shared" si="1"/>
        <v>1.0102614485236873E-3</v>
      </c>
      <c r="J20" s="15">
        <f t="shared" si="1"/>
        <v>2.6318389093398463E-4</v>
      </c>
      <c r="K20" s="15">
        <f t="shared" si="1"/>
        <v>0</v>
      </c>
      <c r="L20" s="16">
        <f>SUM(B20:K20)</f>
        <v>1.0000000000000002</v>
      </c>
    </row>
    <row r="21" spans="1:15">
      <c r="A21" s="7" t="s">
        <v>12</v>
      </c>
      <c r="B21" s="13">
        <f t="shared" ref="B21:K29" si="2">B8/$L8</f>
        <v>1.9682145086886631E-2</v>
      </c>
      <c r="C21" s="14">
        <f t="shared" si="2"/>
        <v>0.45494698313156356</v>
      </c>
      <c r="D21" s="14">
        <f t="shared" si="2"/>
        <v>2.2317505928737304E-2</v>
      </c>
      <c r="E21" s="15">
        <f t="shared" si="2"/>
        <v>0</v>
      </c>
      <c r="F21" s="14">
        <f t="shared" si="2"/>
        <v>0.4942827803795688</v>
      </c>
      <c r="G21" s="15">
        <f t="shared" si="2"/>
        <v>0</v>
      </c>
      <c r="H21" s="15">
        <f t="shared" si="2"/>
        <v>8.770585473243742E-3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6">
        <f t="shared" ref="L21:L28" si="3">SUM(B21:K21)</f>
        <v>1.0000000000000002</v>
      </c>
    </row>
    <row r="22" spans="1:15">
      <c r="A22" s="7" t="s">
        <v>13</v>
      </c>
      <c r="B22" s="13">
        <f t="shared" si="2"/>
        <v>1.1070271573058201E-2</v>
      </c>
      <c r="C22" s="14">
        <f t="shared" si="2"/>
        <v>0.33238816191055282</v>
      </c>
      <c r="D22" s="14">
        <f t="shared" si="2"/>
        <v>3.0964256575632471E-2</v>
      </c>
      <c r="E22" s="14">
        <f t="shared" si="2"/>
        <v>0.41764080978654666</v>
      </c>
      <c r="F22" s="14">
        <f t="shared" si="2"/>
        <v>0.1972880562072489</v>
      </c>
      <c r="G22" s="15">
        <f t="shared" si="2"/>
        <v>0</v>
      </c>
      <c r="H22" s="15">
        <f t="shared" si="2"/>
        <v>1.0648443946960842E-2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6">
        <f t="shared" si="3"/>
        <v>0.99999999999999978</v>
      </c>
    </row>
    <row r="23" spans="1:15">
      <c r="A23" s="7" t="s">
        <v>14</v>
      </c>
      <c r="B23" s="13">
        <f t="shared" si="2"/>
        <v>1.6373605825572277E-2</v>
      </c>
      <c r="C23" s="14">
        <f t="shared" si="2"/>
        <v>0.4162416916624071</v>
      </c>
      <c r="D23" s="14">
        <f t="shared" si="2"/>
        <v>2.7380259191108945E-2</v>
      </c>
      <c r="E23" s="14">
        <f t="shared" si="2"/>
        <v>9.8983701458302181E-2</v>
      </c>
      <c r="F23" s="14">
        <f t="shared" si="2"/>
        <v>0.42589177672205292</v>
      </c>
      <c r="G23" s="15">
        <f t="shared" si="2"/>
        <v>0</v>
      </c>
      <c r="H23" s="15">
        <f t="shared" si="2"/>
        <v>1.4352656784286242E-2</v>
      </c>
      <c r="I23" s="15">
        <f t="shared" si="2"/>
        <v>0</v>
      </c>
      <c r="J23" s="15">
        <f t="shared" si="2"/>
        <v>7.7630835627039054E-4</v>
      </c>
      <c r="K23" s="15">
        <f t="shared" si="2"/>
        <v>0</v>
      </c>
      <c r="L23" s="16">
        <f t="shared" si="3"/>
        <v>1</v>
      </c>
    </row>
    <row r="24" spans="1:15">
      <c r="A24" s="7" t="s">
        <v>15</v>
      </c>
      <c r="B24" s="13">
        <f t="shared" si="2"/>
        <v>4.7705003729970302E-2</v>
      </c>
      <c r="C24" s="14">
        <f t="shared" si="2"/>
        <v>0.15690788927270152</v>
      </c>
      <c r="D24" s="14">
        <f t="shared" si="2"/>
        <v>7.922790354656201E-3</v>
      </c>
      <c r="E24" s="14">
        <f t="shared" si="2"/>
        <v>1.2055247957638094E-3</v>
      </c>
      <c r="F24" s="14">
        <f t="shared" si="2"/>
        <v>0.78479519507851114</v>
      </c>
      <c r="G24" s="15">
        <f t="shared" si="2"/>
        <v>0</v>
      </c>
      <c r="H24" s="15">
        <f t="shared" si="2"/>
        <v>1.4024937013484068E-3</v>
      </c>
      <c r="I24" s="15">
        <f t="shared" si="2"/>
        <v>6.1103067048712395E-5</v>
      </c>
      <c r="J24" s="15">
        <f t="shared" si="2"/>
        <v>0</v>
      </c>
      <c r="K24" s="15">
        <f t="shared" si="2"/>
        <v>0</v>
      </c>
      <c r="L24" s="16">
        <f t="shared" si="3"/>
        <v>1</v>
      </c>
    </row>
    <row r="25" spans="1:15">
      <c r="A25" s="7" t="s">
        <v>16</v>
      </c>
      <c r="B25" s="13">
        <f t="shared" si="2"/>
        <v>0.22195973808738897</v>
      </c>
      <c r="C25" s="14">
        <f t="shared" si="2"/>
        <v>0.36456986654328466</v>
      </c>
      <c r="D25" s="14">
        <f t="shared" si="2"/>
        <v>0.1075187984193567</v>
      </c>
      <c r="E25" s="14">
        <f t="shared" si="2"/>
        <v>3.9196615789512293E-2</v>
      </c>
      <c r="F25" s="14">
        <f t="shared" si="2"/>
        <v>0.20440536089309122</v>
      </c>
      <c r="G25" s="15">
        <f t="shared" si="2"/>
        <v>0</v>
      </c>
      <c r="H25" s="15">
        <f t="shared" si="2"/>
        <v>6.0498163631299548E-2</v>
      </c>
      <c r="I25" s="15">
        <f t="shared" si="2"/>
        <v>3.7108884302050697E-4</v>
      </c>
      <c r="J25" s="15">
        <f t="shared" si="2"/>
        <v>9.8435270153774909E-4</v>
      </c>
      <c r="K25" s="15">
        <f t="shared" si="2"/>
        <v>4.9601509150842642E-4</v>
      </c>
      <c r="L25" s="16">
        <f t="shared" si="3"/>
        <v>1</v>
      </c>
    </row>
    <row r="26" spans="1:15">
      <c r="A26" s="7" t="s">
        <v>20</v>
      </c>
      <c r="B26" s="13">
        <f t="shared" si="2"/>
        <v>3.295247132392827E-2</v>
      </c>
      <c r="C26" s="14">
        <f t="shared" si="2"/>
        <v>0.30799888804290837</v>
      </c>
      <c r="D26" s="14">
        <f t="shared" si="2"/>
        <v>1.1871390354440219E-2</v>
      </c>
      <c r="E26" s="14">
        <f t="shared" si="2"/>
        <v>0.23214819908655954</v>
      </c>
      <c r="F26" s="14">
        <f t="shared" si="2"/>
        <v>0.38369544696961405</v>
      </c>
      <c r="G26" s="15">
        <f t="shared" si="2"/>
        <v>0</v>
      </c>
      <c r="H26" s="15">
        <f t="shared" si="2"/>
        <v>1.8444393543707305E-2</v>
      </c>
      <c r="I26" s="15">
        <f t="shared" si="2"/>
        <v>3.2810120759693868E-3</v>
      </c>
      <c r="J26" s="15">
        <f t="shared" si="2"/>
        <v>6.7516388419926144E-3</v>
      </c>
      <c r="K26" s="15">
        <f t="shared" si="2"/>
        <v>2.8565597608802059E-3</v>
      </c>
      <c r="L26" s="16">
        <f t="shared" si="3"/>
        <v>0.99999999999999989</v>
      </c>
    </row>
    <row r="27" spans="1:15">
      <c r="A27" s="7" t="s">
        <v>17</v>
      </c>
      <c r="B27" s="13">
        <f t="shared" si="2"/>
        <v>3.2392013653718507E-2</v>
      </c>
      <c r="C27" s="14">
        <f t="shared" si="2"/>
        <v>0.36301260253233009</v>
      </c>
      <c r="D27" s="14">
        <f t="shared" si="2"/>
        <v>3.1479968697166578E-2</v>
      </c>
      <c r="E27" s="14">
        <f t="shared" si="2"/>
        <v>0.14388463608171298</v>
      </c>
      <c r="F27" s="14">
        <f t="shared" si="2"/>
        <v>0.410457594339871</v>
      </c>
      <c r="G27" s="15">
        <f t="shared" si="2"/>
        <v>0</v>
      </c>
      <c r="H27" s="15">
        <f t="shared" si="2"/>
        <v>1.8773184695200722E-2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6">
        <f t="shared" si="3"/>
        <v>0.99999999999999989</v>
      </c>
    </row>
    <row r="28" spans="1:15">
      <c r="A28" s="7" t="s">
        <v>18</v>
      </c>
      <c r="B28" s="13">
        <f t="shared" si="2"/>
        <v>2.6036424295405396E-3</v>
      </c>
      <c r="C28" s="14">
        <f t="shared" si="2"/>
        <v>0.48491360649881354</v>
      </c>
      <c r="D28" s="14">
        <f t="shared" si="2"/>
        <v>4.0664487910926306E-2</v>
      </c>
      <c r="E28" s="14">
        <f t="shared" si="2"/>
        <v>1.2560200875166194E-3</v>
      </c>
      <c r="F28" s="14">
        <f t="shared" si="2"/>
        <v>0.44993095918219561</v>
      </c>
      <c r="G28" s="15">
        <f t="shared" si="2"/>
        <v>0</v>
      </c>
      <c r="H28" s="15">
        <f t="shared" si="2"/>
        <v>2.0631283891007539E-2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6">
        <f t="shared" si="3"/>
        <v>1</v>
      </c>
    </row>
    <row r="29" spans="1:15">
      <c r="A29" s="7" t="s">
        <v>19</v>
      </c>
      <c r="B29" s="13">
        <f t="shared" si="2"/>
        <v>1.1556426880415013E-2</v>
      </c>
      <c r="C29" s="14">
        <f t="shared" si="2"/>
        <v>0.36425588487575328</v>
      </c>
      <c r="D29" s="14">
        <f t="shared" si="2"/>
        <v>4.0627005399426444E-2</v>
      </c>
      <c r="E29" s="14">
        <f t="shared" si="2"/>
        <v>1.0463901630366092E-2</v>
      </c>
      <c r="F29" s="14">
        <f t="shared" si="2"/>
        <v>0.56925813209441589</v>
      </c>
      <c r="G29" s="15">
        <f t="shared" si="2"/>
        <v>0</v>
      </c>
      <c r="H29" s="15">
        <f t="shared" si="2"/>
        <v>3.8386491196232574E-3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6">
        <f>SUM(B29:K29)</f>
        <v>1</v>
      </c>
    </row>
    <row r="81" spans="1:1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7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2"/>
      <c r="M83" s="2"/>
      <c r="N83" s="2"/>
      <c r="O83" s="2"/>
    </row>
    <row r="84" spans="1:17">
      <c r="A84" s="2"/>
      <c r="B84" s="2"/>
      <c r="C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</row>
    <row r="85" spans="1:1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Hills</dc:creator>
  <cp:lastModifiedBy>rebeccah</cp:lastModifiedBy>
  <dcterms:created xsi:type="dcterms:W3CDTF">2015-03-31T14:59:51Z</dcterms:created>
  <dcterms:modified xsi:type="dcterms:W3CDTF">2015-07-02T13:40:29Z</dcterms:modified>
</cp:coreProperties>
</file>