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05" windowWidth="20730" windowHeight="11310"/>
  </bookViews>
  <sheets>
    <sheet name="Fig 3.8 " sheetId="4" r:id="rId1"/>
  </sheets>
  <externalReferences>
    <externalReference r:id="rId2"/>
    <externalReference r:id="rId3"/>
  </externalReferences>
  <definedNames>
    <definedName name="DACcountries">'[1]2011 DAC deflators'!$A$5:$A$28</definedName>
  </definedNames>
  <calcPr calcId="125725"/>
</workbook>
</file>

<file path=xl/calcChain.xml><?xml version="1.0" encoding="utf-8"?>
<calcChain xmlns="http://schemas.openxmlformats.org/spreadsheetml/2006/main">
  <c r="D9" i="4"/>
  <c r="D10"/>
  <c r="D11"/>
  <c r="D12"/>
  <c r="D13"/>
  <c r="D14"/>
  <c r="D15"/>
  <c r="D16"/>
  <c r="D17"/>
  <c r="D18"/>
  <c r="D19"/>
  <c r="D20"/>
  <c r="D21"/>
  <c r="D22"/>
  <c r="D23"/>
  <c r="D24"/>
  <c r="D25"/>
  <c r="D26"/>
  <c r="D27"/>
  <c r="D28"/>
  <c r="D29"/>
</calcChain>
</file>

<file path=xl/sharedStrings.xml><?xml version="1.0" encoding="utf-8"?>
<sst xmlns="http://schemas.openxmlformats.org/spreadsheetml/2006/main" count="31" uniqueCount="31">
  <si>
    <t>.</t>
  </si>
  <si>
    <t>New Zealand</t>
  </si>
  <si>
    <t>Luxembourg</t>
  </si>
  <si>
    <t>Austria</t>
  </si>
  <si>
    <t>Ireland</t>
  </si>
  <si>
    <t>Finland</t>
  </si>
  <si>
    <t>Spain</t>
  </si>
  <si>
    <t>Belgium</t>
  </si>
  <si>
    <t>Denmark</t>
  </si>
  <si>
    <t>Australia</t>
  </si>
  <si>
    <t>Italy</t>
  </si>
  <si>
    <t>Netherlands</t>
  </si>
  <si>
    <t>Switzerland</t>
  </si>
  <si>
    <t>Canada</t>
  </si>
  <si>
    <t>France</t>
  </si>
  <si>
    <t>Japan</t>
  </si>
  <si>
    <t>Norway</t>
  </si>
  <si>
    <t>Germany</t>
  </si>
  <si>
    <t>Sweden</t>
  </si>
  <si>
    <t>Turkey</t>
  </si>
  <si>
    <t>Refugee-hosting costs reported as ODA</t>
  </si>
  <si>
    <t>International humanitarian assistance</t>
  </si>
  <si>
    <t>US</t>
  </si>
  <si>
    <t>UK</t>
  </si>
  <si>
    <t>Title:</t>
  </si>
  <si>
    <t>Source:</t>
  </si>
  <si>
    <t>Notes:</t>
  </si>
  <si>
    <t>As donors use different costing models when reporting refugee-hosting costs as ODA, amounts may not be comparable. Turkey's refugee-hosting costs include assistance to asylum seekers, Syrian and non-Syrian, reported as ODA and expenditure on Syrian refugees within Turkey reported as part of Turkey's humanitarian assistance to Syria in OECD DAC table 2a, and may count assistance beyond the first 12 months of stay.</t>
  </si>
  <si>
    <t>Development Initiatives based on OECD DAC, UN OCHA FTS, UN CERF, IMF WEO, UNSCEB data</t>
  </si>
  <si>
    <t>Data on international humanitarian assistance from Turkey is from the UN OCHA FTS. Only top 20 OECD DAC donors displayed for scale reasons.</t>
  </si>
  <si>
    <t>Figure 3.8 Refugee-hosting costs reported to the OECD DAC and international humanitarian assistance for the top 20 OECD DAC countries and Turkey, 2013</t>
  </si>
</sst>
</file>

<file path=xl/styles.xml><?xml version="1.0" encoding="utf-8"?>
<styleSheet xmlns="http://schemas.openxmlformats.org/spreadsheetml/2006/main">
  <numFmts count="1">
    <numFmt numFmtId="164" formatCode="0.0"/>
  </numFmts>
  <fonts count="25">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rgb="FF9C0006"/>
      <name val="Calibri"/>
      <family val="2"/>
    </font>
    <font>
      <b/>
      <sz val="11"/>
      <color rgb="FFFA7D00"/>
      <name val="Calibri"/>
      <family val="2"/>
    </font>
    <font>
      <b/>
      <sz val="11"/>
      <color indexed="9"/>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sz val="10"/>
      <name val="Arial"/>
      <family val="2"/>
    </font>
    <font>
      <sz val="10"/>
      <name val="MS Sans Serif"/>
      <family val="2"/>
    </font>
    <font>
      <b/>
      <sz val="11"/>
      <color rgb="FF3F3F3F"/>
      <name val="Calibri"/>
      <family val="2"/>
    </font>
    <font>
      <b/>
      <sz val="18"/>
      <color theme="3"/>
      <name val="Cambria"/>
      <family val="2"/>
    </font>
    <font>
      <b/>
      <sz val="11"/>
      <color indexed="8"/>
      <name val="Calibri"/>
      <family val="2"/>
    </font>
    <font>
      <sz val="11"/>
      <color indexed="10"/>
      <name val="Calibri"/>
      <family val="2"/>
    </font>
    <font>
      <sz val="10.5"/>
      <color theme="1"/>
      <name val="Calibri"/>
      <family val="2"/>
      <scheme val="minor"/>
    </font>
    <font>
      <b/>
      <sz val="10.5"/>
      <color theme="1"/>
      <name val="Calibri"/>
      <family val="2"/>
      <scheme val="minor"/>
    </font>
    <font>
      <b/>
      <sz val="10.5"/>
      <name val="Calibri"/>
      <family val="2"/>
      <scheme val="minor"/>
    </font>
  </fonts>
  <fills count="33">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thin">
        <color indexed="64"/>
      </top>
      <bottom style="thin">
        <color indexed="64"/>
      </bottom>
      <diagonal/>
    </border>
  </borders>
  <cellStyleXfs count="59">
    <xf numFmtId="0" fontId="0" fillId="0" borderId="0"/>
    <xf numFmtId="9" fontId="1" fillId="0" borderId="0" applyFont="0" applyFill="0" applyBorder="0" applyAlignment="0" applyProtection="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3" applyNumberFormat="0" applyAlignment="0" applyProtection="0"/>
    <xf numFmtId="0" fontId="6" fillId="28" borderId="6"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1" applyNumberFormat="0" applyFill="0" applyAlignment="0" applyProtection="0"/>
    <xf numFmtId="0" fontId="10" fillId="0" borderId="9"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30" borderId="3" applyNumberFormat="0" applyAlignment="0" applyProtection="0"/>
    <xf numFmtId="0" fontId="14" fillId="0" borderId="5" applyNumberFormat="0" applyFill="0" applyAlignment="0" applyProtection="0"/>
    <xf numFmtId="0" fontId="15" fillId="31" borderId="0" applyNumberFormat="0" applyBorder="0" applyAlignment="0" applyProtection="0"/>
    <xf numFmtId="0" fontId="16" fillId="0" borderId="0"/>
    <xf numFmtId="0" fontId="1" fillId="0" borderId="0"/>
    <xf numFmtId="0" fontId="1" fillId="0" borderId="0"/>
    <xf numFmtId="0" fontId="17"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32" borderId="7" applyNumberFormat="0" applyFont="0" applyAlignment="0" applyProtection="0"/>
    <xf numFmtId="0" fontId="18" fillId="27" borderId="4" applyNumberFormat="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0" applyNumberFormat="0" applyFill="0" applyBorder="0" applyAlignment="0" applyProtection="0"/>
  </cellStyleXfs>
  <cellXfs count="14">
    <xf numFmtId="0" fontId="0" fillId="0" borderId="0" xfId="0"/>
    <xf numFmtId="0" fontId="22" fillId="0" borderId="0" xfId="2" applyFont="1"/>
    <xf numFmtId="0" fontId="22" fillId="0" borderId="0" xfId="2" applyFont="1" applyFill="1"/>
    <xf numFmtId="2" fontId="22" fillId="0" borderId="0" xfId="1" applyNumberFormat="1" applyFont="1"/>
    <xf numFmtId="0" fontId="23" fillId="0" borderId="0" xfId="2" applyFont="1"/>
    <xf numFmtId="0" fontId="23" fillId="0" borderId="0" xfId="2" applyFont="1" applyFill="1"/>
    <xf numFmtId="0" fontId="22" fillId="0" borderId="10" xfId="2" applyFont="1" applyFill="1" applyBorder="1"/>
    <xf numFmtId="3" fontId="22" fillId="0" borderId="10" xfId="2" applyNumberFormat="1" applyFont="1" applyBorder="1" applyAlignment="1">
      <alignment horizontal="center"/>
    </xf>
    <xf numFmtId="1" fontId="22" fillId="0" borderId="10" xfId="2" applyNumberFormat="1" applyFont="1" applyBorder="1" applyAlignment="1">
      <alignment horizontal="center"/>
    </xf>
    <xf numFmtId="164" fontId="22" fillId="0" borderId="10" xfId="2" applyNumberFormat="1" applyFont="1" applyBorder="1" applyAlignment="1">
      <alignment horizontal="center"/>
    </xf>
    <xf numFmtId="0" fontId="22" fillId="0" borderId="10" xfId="2" applyFont="1" applyBorder="1"/>
    <xf numFmtId="2" fontId="22" fillId="0" borderId="10" xfId="2" applyNumberFormat="1" applyFont="1" applyBorder="1" applyAlignment="1">
      <alignment horizontal="center"/>
    </xf>
    <xf numFmtId="0" fontId="24" fillId="0" borderId="10" xfId="2" applyFont="1" applyFill="1" applyBorder="1"/>
    <xf numFmtId="0" fontId="24" fillId="0" borderId="10" xfId="2" applyFont="1" applyFill="1" applyBorder="1" applyAlignment="1">
      <alignment horizontal="center" vertical="center" wrapText="1"/>
    </xf>
  </cellXfs>
  <cellStyles count="59">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Explanatory Text 2" xfId="30"/>
    <cellStyle name="Good 2" xfId="31"/>
    <cellStyle name="Heading 1 2" xfId="32"/>
    <cellStyle name="Heading 2 2" xfId="33"/>
    <cellStyle name="Heading 3 2" xfId="34"/>
    <cellStyle name="Heading 4 2" xfId="35"/>
    <cellStyle name="Hyperlink 2" xfId="36"/>
    <cellStyle name="Input 2" xfId="37"/>
    <cellStyle name="Linked Cell 2" xfId="38"/>
    <cellStyle name="Neutral 2" xfId="39"/>
    <cellStyle name="Normal" xfId="0" builtinId="0"/>
    <cellStyle name="Normal 10" xfId="40"/>
    <cellStyle name="Normal 11" xfId="41"/>
    <cellStyle name="Normal 2" xfId="2"/>
    <cellStyle name="Normal 2 2" xfId="42"/>
    <cellStyle name="Normal 2 4" xfId="43"/>
    <cellStyle name="Normal 3" xfId="44"/>
    <cellStyle name="Normal 3 3" xfId="45"/>
    <cellStyle name="Normal 4" xfId="46"/>
    <cellStyle name="Normal 4 2" xfId="47"/>
    <cellStyle name="Normal 5" xfId="48"/>
    <cellStyle name="Normal 6" xfId="49"/>
    <cellStyle name="Normal 6 2" xfId="50"/>
    <cellStyle name="Normal 7" xfId="51"/>
    <cellStyle name="Normal 8" xfId="52"/>
    <cellStyle name="Normal 9" xfId="53"/>
    <cellStyle name="Note 2" xfId="54"/>
    <cellStyle name="Output 2" xfId="55"/>
    <cellStyle name="Percent" xfId="1" builtinId="5"/>
    <cellStyle name="Title 2" xfId="56"/>
    <cellStyle name="Total 2" xfId="57"/>
    <cellStyle name="Warning Text 2" xfId="5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stacked"/>
        <c:ser>
          <c:idx val="0"/>
          <c:order val="0"/>
          <c:tx>
            <c:strRef>
              <c:f>'Fig 3.8 '!$C$8</c:f>
              <c:strCache>
                <c:ptCount val="1"/>
                <c:pt idx="0">
                  <c:v>International humanitarian assistance</c:v>
                </c:pt>
              </c:strCache>
            </c:strRef>
          </c:tx>
          <c:cat>
            <c:strRef>
              <c:f>'Fig 3.8 '!$B$9:$B$29</c:f>
              <c:strCache>
                <c:ptCount val="21"/>
                <c:pt idx="0">
                  <c:v>New Zealand</c:v>
                </c:pt>
                <c:pt idx="1">
                  <c:v>Luxembourg</c:v>
                </c:pt>
                <c:pt idx="2">
                  <c:v>Austria</c:v>
                </c:pt>
                <c:pt idx="3">
                  <c:v>Ireland</c:v>
                </c:pt>
                <c:pt idx="4">
                  <c:v>Finland</c:v>
                </c:pt>
                <c:pt idx="5">
                  <c:v>Spain</c:v>
                </c:pt>
                <c:pt idx="6">
                  <c:v>Belgium</c:v>
                </c:pt>
                <c:pt idx="7">
                  <c:v>Denmark</c:v>
                </c:pt>
                <c:pt idx="8">
                  <c:v>Australia</c:v>
                </c:pt>
                <c:pt idx="9">
                  <c:v>Italy</c:v>
                </c:pt>
                <c:pt idx="10">
                  <c:v>Netherlands</c:v>
                </c:pt>
                <c:pt idx="11">
                  <c:v>Switzerland</c:v>
                </c:pt>
                <c:pt idx="12">
                  <c:v>Canada</c:v>
                </c:pt>
                <c:pt idx="13">
                  <c:v>France</c:v>
                </c:pt>
                <c:pt idx="14">
                  <c:v>Japan</c:v>
                </c:pt>
                <c:pt idx="15">
                  <c:v>Norway</c:v>
                </c:pt>
                <c:pt idx="16">
                  <c:v>Germany</c:v>
                </c:pt>
                <c:pt idx="17">
                  <c:v>Sweden</c:v>
                </c:pt>
                <c:pt idx="18">
                  <c:v>Turkey</c:v>
                </c:pt>
                <c:pt idx="19">
                  <c:v>UK</c:v>
                </c:pt>
                <c:pt idx="20">
                  <c:v>US</c:v>
                </c:pt>
              </c:strCache>
            </c:strRef>
          </c:cat>
          <c:val>
            <c:numRef>
              <c:f>'Fig 3.8 '!$C$9:$C$29</c:f>
              <c:numCache>
                <c:formatCode>#,##0</c:formatCode>
                <c:ptCount val="21"/>
                <c:pt idx="0">
                  <c:v>41.735786969565716</c:v>
                </c:pt>
                <c:pt idx="1">
                  <c:v>70.777931297890902</c:v>
                </c:pt>
                <c:pt idx="2">
                  <c:v>65.478703895969474</c:v>
                </c:pt>
                <c:pt idx="3">
                  <c:v>161.21338196741146</c:v>
                </c:pt>
                <c:pt idx="4">
                  <c:v>179.87127035371131</c:v>
                </c:pt>
                <c:pt idx="5">
                  <c:v>225.94851269117476</c:v>
                </c:pt>
                <c:pt idx="6">
                  <c:v>260.93693128598591</c:v>
                </c:pt>
                <c:pt idx="7">
                  <c:v>396.24928810233263</c:v>
                </c:pt>
                <c:pt idx="8">
                  <c:v>361.79533433495374</c:v>
                </c:pt>
                <c:pt idx="9">
                  <c:v>344.38721955017553</c:v>
                </c:pt>
                <c:pt idx="10">
                  <c:v>448.83839456891286</c:v>
                </c:pt>
                <c:pt idx="11">
                  <c:v>396.76033642237121</c:v>
                </c:pt>
                <c:pt idx="12">
                  <c:v>654.58376453442338</c:v>
                </c:pt>
                <c:pt idx="13">
                  <c:v>422.49213044380889</c:v>
                </c:pt>
                <c:pt idx="14">
                  <c:v>878.12971167381181</c:v>
                </c:pt>
                <c:pt idx="15">
                  <c:v>627.64965267292087</c:v>
                </c:pt>
                <c:pt idx="16">
                  <c:v>1059.0888183564728</c:v>
                </c:pt>
                <c:pt idx="17">
                  <c:v>821.47025795809861</c:v>
                </c:pt>
                <c:pt idx="18">
                  <c:v>5.45</c:v>
                </c:pt>
                <c:pt idx="19">
                  <c:v>1865.1182320911594</c:v>
                </c:pt>
                <c:pt idx="20">
                  <c:v>4766.7997499732755</c:v>
                </c:pt>
              </c:numCache>
            </c:numRef>
          </c:val>
        </c:ser>
        <c:ser>
          <c:idx val="1"/>
          <c:order val="1"/>
          <c:tx>
            <c:strRef>
              <c:f>'Fig 3.8 '!$D$8</c:f>
              <c:strCache>
                <c:ptCount val="1"/>
                <c:pt idx="0">
                  <c:v>Refugee-hosting costs reported as ODA</c:v>
                </c:pt>
              </c:strCache>
            </c:strRef>
          </c:tx>
          <c:cat>
            <c:strRef>
              <c:f>'Fig 3.8 '!$B$9:$B$29</c:f>
              <c:strCache>
                <c:ptCount val="21"/>
                <c:pt idx="0">
                  <c:v>New Zealand</c:v>
                </c:pt>
                <c:pt idx="1">
                  <c:v>Luxembourg</c:v>
                </c:pt>
                <c:pt idx="2">
                  <c:v>Austria</c:v>
                </c:pt>
                <c:pt idx="3">
                  <c:v>Ireland</c:v>
                </c:pt>
                <c:pt idx="4">
                  <c:v>Finland</c:v>
                </c:pt>
                <c:pt idx="5">
                  <c:v>Spain</c:v>
                </c:pt>
                <c:pt idx="6">
                  <c:v>Belgium</c:v>
                </c:pt>
                <c:pt idx="7">
                  <c:v>Denmark</c:v>
                </c:pt>
                <c:pt idx="8">
                  <c:v>Australia</c:v>
                </c:pt>
                <c:pt idx="9">
                  <c:v>Italy</c:v>
                </c:pt>
                <c:pt idx="10">
                  <c:v>Netherlands</c:v>
                </c:pt>
                <c:pt idx="11">
                  <c:v>Switzerland</c:v>
                </c:pt>
                <c:pt idx="12">
                  <c:v>Canada</c:v>
                </c:pt>
                <c:pt idx="13">
                  <c:v>France</c:v>
                </c:pt>
                <c:pt idx="14">
                  <c:v>Japan</c:v>
                </c:pt>
                <c:pt idx="15">
                  <c:v>Norway</c:v>
                </c:pt>
                <c:pt idx="16">
                  <c:v>Germany</c:v>
                </c:pt>
                <c:pt idx="17">
                  <c:v>Sweden</c:v>
                </c:pt>
                <c:pt idx="18">
                  <c:v>Turkey</c:v>
                </c:pt>
                <c:pt idx="19">
                  <c:v>UK</c:v>
                </c:pt>
                <c:pt idx="20">
                  <c:v>US</c:v>
                </c:pt>
              </c:strCache>
            </c:strRef>
          </c:cat>
          <c:val>
            <c:numRef>
              <c:f>'Fig 3.8 '!$D$9:$D$29</c:f>
              <c:numCache>
                <c:formatCode>0.0</c:formatCode>
                <c:ptCount val="21"/>
                <c:pt idx="0" formatCode="0">
                  <c:v>19.489999999999998</c:v>
                </c:pt>
                <c:pt idx="1">
                  <c:v>0.34</c:v>
                </c:pt>
                <c:pt idx="2" formatCode="0">
                  <c:v>63.26</c:v>
                </c:pt>
                <c:pt idx="3" formatCode="0.00">
                  <c:v>0.04</c:v>
                </c:pt>
                <c:pt idx="4" formatCode="0">
                  <c:v>20.85</c:v>
                </c:pt>
                <c:pt idx="5" formatCode="0">
                  <c:v>24.53</c:v>
                </c:pt>
                <c:pt idx="6" formatCode="0">
                  <c:v>156.08000000000001</c:v>
                </c:pt>
                <c:pt idx="7" formatCode="0">
                  <c:v>161.91999999999999</c:v>
                </c:pt>
                <c:pt idx="8" formatCode="0">
                  <c:v>342.56</c:v>
                </c:pt>
                <c:pt idx="9" formatCode="0">
                  <c:v>403.6</c:v>
                </c:pt>
                <c:pt idx="10" formatCode="0">
                  <c:v>372.7</c:v>
                </c:pt>
                <c:pt idx="11" formatCode="0">
                  <c:v>450.3</c:v>
                </c:pt>
                <c:pt idx="12" formatCode="0">
                  <c:v>211.15</c:v>
                </c:pt>
                <c:pt idx="13" formatCode="0">
                  <c:v>452.82</c:v>
                </c:pt>
                <c:pt idx="14">
                  <c:v>0.63</c:v>
                </c:pt>
                <c:pt idx="15" formatCode="0">
                  <c:v>269.94</c:v>
                </c:pt>
                <c:pt idx="16" formatCode="0">
                  <c:v>138.79</c:v>
                </c:pt>
                <c:pt idx="17" formatCode="0">
                  <c:v>705.16</c:v>
                </c:pt>
                <c:pt idx="18" formatCode="0">
                  <c:v>1658.58</c:v>
                </c:pt>
                <c:pt idx="19" formatCode="0">
                  <c:v>50.54</c:v>
                </c:pt>
                <c:pt idx="20" formatCode="0">
                  <c:v>1075.5</c:v>
                </c:pt>
              </c:numCache>
            </c:numRef>
          </c:val>
        </c:ser>
        <c:dLbls>
          <c:showVal val="1"/>
        </c:dLbls>
        <c:overlap val="100"/>
        <c:axId val="97623040"/>
        <c:axId val="97915648"/>
      </c:barChart>
      <c:catAx>
        <c:axId val="97623040"/>
        <c:scaling>
          <c:orientation val="minMax"/>
        </c:scaling>
        <c:axPos val="l"/>
        <c:tickLblPos val="nextTo"/>
        <c:crossAx val="97915648"/>
        <c:crosses val="autoZero"/>
        <c:auto val="1"/>
        <c:lblAlgn val="ctr"/>
        <c:lblOffset val="100"/>
      </c:catAx>
      <c:valAx>
        <c:axId val="97915648"/>
        <c:scaling>
          <c:orientation val="minMax"/>
          <c:max val="7000"/>
          <c:min val="0"/>
        </c:scaling>
        <c:axPos val="b"/>
        <c:majorGridlines/>
        <c:title>
          <c:tx>
            <c:rich>
              <a:bodyPr/>
              <a:lstStyle/>
              <a:p>
                <a:pPr>
                  <a:defRPr/>
                </a:pPr>
                <a:r>
                  <a:rPr lang="en-GB"/>
                  <a:t>US$ millions</a:t>
                </a:r>
              </a:p>
            </c:rich>
          </c:tx>
          <c:layout>
            <c:manualLayout>
              <c:xMode val="edge"/>
              <c:yMode val="edge"/>
              <c:x val="0.44282947295821606"/>
              <c:y val="0.86935710186117054"/>
            </c:manualLayout>
          </c:layout>
        </c:title>
        <c:numFmt formatCode="#,##0" sourceLinked="1"/>
        <c:tickLblPos val="nextTo"/>
        <c:crossAx val="97623040"/>
        <c:crosses val="autoZero"/>
        <c:crossBetween val="between"/>
      </c:valAx>
    </c:plotArea>
    <c:legend>
      <c:legendPos val="b"/>
      <c:layout/>
    </c:legend>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571500</xdr:colOff>
      <xdr:row>7</xdr:row>
      <xdr:rowOff>19049</xdr:rowOff>
    </xdr:from>
    <xdr:to>
      <xdr:col>13</xdr:col>
      <xdr:colOff>304800</xdr:colOff>
      <xdr:row>28</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ani\Library\Containers\com.apple.mail\Data\Library\Mail%20Downloads\39767AF7-7DD3-457F-9F45-CF7A2AEBB47F\Projects\Investments%20to%20End%20Poverty\2013%20Report\Data\Reference%20files\Defla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lexandras/Desktop/Turkey%20and%20costing%20the%20costs%20of%20refugee%20hosting%20-%20D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 3.2c Int HA &amp; refug hos ol"/>
      <sheetName val="Methodology"/>
      <sheetName val="Fig 3.2c"/>
      <sheetName val="Refugee hosting - table 1"/>
      <sheetName val="Turkey HA - table 2a"/>
      <sheetName val="Refugees in Turkey"/>
      <sheetName val="Int HA to Turkey for Syria resp"/>
      <sheetName val="Text analysis"/>
      <sheetName val="Fig 3.2b - top recipients FTS"/>
      <sheetName val="Fig 3.2c -Turkey top recipients"/>
      <sheetName val="Fig 3.2d -refugee hosting costs"/>
      <sheetName val="Table 1 - HA FTS &amp; DAC"/>
      <sheetName val="Bilateral HA - table 1"/>
      <sheetName val="Pivot table (on FTS export)"/>
      <sheetName val="Deflators"/>
      <sheetName val="FTS export"/>
    </sheetNames>
    <sheetDataSet>
      <sheetData sheetId="0" refreshError="1"/>
      <sheetData sheetId="1" refreshError="1"/>
      <sheetData sheetId="2" refreshError="1"/>
      <sheetData sheetId="3" refreshError="1">
        <row r="14">
          <cell r="AB14">
            <v>342.56</v>
          </cell>
        </row>
        <row r="15">
          <cell r="AB15">
            <v>63.26</v>
          </cell>
        </row>
        <row r="16">
          <cell r="AB16">
            <v>156.08000000000001</v>
          </cell>
        </row>
        <row r="17">
          <cell r="AB17">
            <v>211.15</v>
          </cell>
        </row>
        <row r="19">
          <cell r="AB19">
            <v>161.91999999999999</v>
          </cell>
        </row>
        <row r="20">
          <cell r="AB20">
            <v>20.85</v>
          </cell>
        </row>
        <row r="21">
          <cell r="AB21">
            <v>452.82</v>
          </cell>
        </row>
        <row r="22">
          <cell r="AB22">
            <v>138.79</v>
          </cell>
        </row>
        <row r="25">
          <cell r="AB25">
            <v>0.04</v>
          </cell>
        </row>
        <row r="26">
          <cell r="AB26">
            <v>403.6</v>
          </cell>
        </row>
        <row r="27">
          <cell r="AB27">
            <v>0.63</v>
          </cell>
        </row>
        <row r="29">
          <cell r="AB29">
            <v>0.34</v>
          </cell>
        </row>
        <row r="30">
          <cell r="AB30">
            <v>372.7</v>
          </cell>
        </row>
        <row r="31">
          <cell r="AB31">
            <v>19.489999999999998</v>
          </cell>
        </row>
        <row r="32">
          <cell r="AB32">
            <v>269.94</v>
          </cell>
        </row>
        <row r="37">
          <cell r="AB37">
            <v>24.53</v>
          </cell>
        </row>
        <row r="38">
          <cell r="AB38">
            <v>705.16</v>
          </cell>
        </row>
        <row r="39">
          <cell r="AB39">
            <v>450.3</v>
          </cell>
        </row>
        <row r="40">
          <cell r="AB40">
            <v>50.54</v>
          </cell>
        </row>
        <row r="41">
          <cell r="AB41">
            <v>1075.5</v>
          </cell>
        </row>
        <row r="61">
          <cell r="AB61">
            <v>87.3</v>
          </cell>
        </row>
      </sheetData>
      <sheetData sheetId="4" refreshError="1">
        <row r="197">
          <cell r="S197">
            <v>1571.28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GHA colour theme">
  <a:themeElements>
    <a:clrScheme name="GHA colour theme">
      <a:dk1>
        <a:sysClr val="windowText" lastClr="000000"/>
      </a:dk1>
      <a:lt1>
        <a:sysClr val="window" lastClr="FFFFFF"/>
      </a:lt1>
      <a:dk2>
        <a:srgbClr val="1F497D"/>
      </a:dk2>
      <a:lt2>
        <a:srgbClr val="EEECE1"/>
      </a:lt2>
      <a:accent1>
        <a:srgbClr val="F9DD16"/>
      </a:accent1>
      <a:accent2>
        <a:srgbClr val="56C9C1"/>
      </a:accent2>
      <a:accent3>
        <a:srgbClr val="F99B0C"/>
      </a:accent3>
      <a:accent4>
        <a:srgbClr val="61C994"/>
      </a:accent4>
      <a:accent5>
        <a:srgbClr val="A169DE"/>
      </a:accent5>
      <a:accent6>
        <a:srgbClr val="A6F2EB"/>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101"/>
  <sheetViews>
    <sheetView tabSelected="1" workbookViewId="0">
      <selection activeCell="C2" sqref="C2"/>
    </sheetView>
  </sheetViews>
  <sheetFormatPr defaultRowHeight="14.25"/>
  <cols>
    <col min="1" max="1" width="7" style="1" bestFit="1" customWidth="1"/>
    <col min="2" max="2" width="22" style="1" customWidth="1"/>
    <col min="3" max="3" width="18.85546875" style="1" customWidth="1"/>
    <col min="4" max="4" width="22.28515625" style="1" customWidth="1"/>
    <col min="5" max="5" width="14.5703125" style="1" customWidth="1"/>
    <col min="6" max="16384" width="9.140625" style="1"/>
  </cols>
  <sheetData>
    <row r="1" spans="1:50">
      <c r="A1" s="4" t="s">
        <v>24</v>
      </c>
      <c r="B1" s="5" t="s">
        <v>30</v>
      </c>
    </row>
    <row r="2" spans="1:50">
      <c r="A2" s="4" t="s">
        <v>25</v>
      </c>
      <c r="B2" s="5" t="s">
        <v>28</v>
      </c>
    </row>
    <row r="3" spans="1:50">
      <c r="A3" s="4" t="s">
        <v>26</v>
      </c>
      <c r="B3" s="5" t="s">
        <v>27</v>
      </c>
    </row>
    <row r="4" spans="1:50">
      <c r="B4" s="5" t="s">
        <v>29</v>
      </c>
    </row>
    <row r="5" spans="1:50">
      <c r="B5" s="5"/>
    </row>
    <row r="6" spans="1:50">
      <c r="B6" s="2"/>
    </row>
    <row r="7" spans="1:50">
      <c r="B7" s="2"/>
    </row>
    <row r="8" spans="1:50" ht="42.75">
      <c r="B8" s="12"/>
      <c r="C8" s="13" t="s">
        <v>21</v>
      </c>
      <c r="D8" s="13" t="s">
        <v>20</v>
      </c>
    </row>
    <row r="9" spans="1:50">
      <c r="B9" s="6" t="s">
        <v>1</v>
      </c>
      <c r="C9" s="7">
        <v>41.735786969565716</v>
      </c>
      <c r="D9" s="8">
        <f>'[2]Refugee hosting - table 1'!AB31</f>
        <v>19.489999999999998</v>
      </c>
      <c r="AP9" s="1" t="b">
        <v>0</v>
      </c>
      <c r="AQ9" s="1" t="b">
        <v>0</v>
      </c>
      <c r="AR9" s="1" t="b">
        <v>0</v>
      </c>
      <c r="AS9" s="1" t="b">
        <v>0</v>
      </c>
      <c r="AT9" s="1" t="b">
        <v>0</v>
      </c>
      <c r="AU9" s="1" t="b">
        <v>0</v>
      </c>
      <c r="AV9" s="1" t="b">
        <v>0</v>
      </c>
      <c r="AW9" s="1" t="b">
        <v>0</v>
      </c>
      <c r="AX9" s="1" t="b">
        <v>1</v>
      </c>
    </row>
    <row r="10" spans="1:50">
      <c r="B10" s="6" t="s">
        <v>2</v>
      </c>
      <c r="C10" s="7">
        <v>70.777931297890902</v>
      </c>
      <c r="D10" s="9">
        <f>'[2]Refugee hosting - table 1'!AB29</f>
        <v>0.34</v>
      </c>
      <c r="AP10" s="1" t="b">
        <v>0</v>
      </c>
      <c r="AQ10" s="1" t="b">
        <v>0</v>
      </c>
      <c r="AR10" s="1" t="b">
        <v>0</v>
      </c>
      <c r="AS10" s="1" t="b">
        <v>0</v>
      </c>
      <c r="AT10" s="1" t="b">
        <v>0</v>
      </c>
      <c r="AU10" s="1" t="b">
        <v>0</v>
      </c>
      <c r="AV10" s="1" t="b">
        <v>0</v>
      </c>
      <c r="AW10" s="1" t="b">
        <v>0</v>
      </c>
      <c r="AX10" s="1" t="b">
        <v>1</v>
      </c>
    </row>
    <row r="11" spans="1:50">
      <c r="B11" s="10" t="s">
        <v>3</v>
      </c>
      <c r="C11" s="7">
        <v>65.478703895969474</v>
      </c>
      <c r="D11" s="8">
        <f>'[2]Refugee hosting - table 1'!AB15</f>
        <v>63.26</v>
      </c>
      <c r="G11" s="3"/>
      <c r="AP11" s="1" t="b">
        <v>0</v>
      </c>
      <c r="AQ11" s="1" t="b">
        <v>0</v>
      </c>
      <c r="AR11" s="1" t="b">
        <v>0</v>
      </c>
      <c r="AS11" s="1" t="b">
        <v>0</v>
      </c>
      <c r="AT11" s="1" t="b">
        <v>0</v>
      </c>
      <c r="AU11" s="1" t="b">
        <v>0</v>
      </c>
      <c r="AV11" s="1" t="b">
        <v>0</v>
      </c>
      <c r="AW11" s="1" t="b">
        <v>0</v>
      </c>
      <c r="AX11" s="1" t="b">
        <v>1</v>
      </c>
    </row>
    <row r="12" spans="1:50">
      <c r="B12" s="6" t="s">
        <v>4</v>
      </c>
      <c r="C12" s="7">
        <v>161.21338196741146</v>
      </c>
      <c r="D12" s="11">
        <f>'[2]Refugee hosting - table 1'!AB25</f>
        <v>0.04</v>
      </c>
    </row>
    <row r="13" spans="1:50">
      <c r="B13" s="10" t="s">
        <v>5</v>
      </c>
      <c r="C13" s="7">
        <v>179.87127035371131</v>
      </c>
      <c r="D13" s="8">
        <f>'[2]Refugee hosting - table 1'!AB20</f>
        <v>20.85</v>
      </c>
    </row>
    <row r="14" spans="1:50">
      <c r="B14" s="6" t="s">
        <v>6</v>
      </c>
      <c r="C14" s="7">
        <v>225.94851269117476</v>
      </c>
      <c r="D14" s="8">
        <f>'[2]Refugee hosting - table 1'!AB37</f>
        <v>24.53</v>
      </c>
    </row>
    <row r="15" spans="1:50">
      <c r="B15" s="10" t="s">
        <v>7</v>
      </c>
      <c r="C15" s="7">
        <v>260.93693128598591</v>
      </c>
      <c r="D15" s="8">
        <f>'[2]Refugee hosting - table 1'!AB16</f>
        <v>156.08000000000001</v>
      </c>
    </row>
    <row r="16" spans="1:50">
      <c r="B16" s="10" t="s">
        <v>8</v>
      </c>
      <c r="C16" s="7">
        <v>396.24928810233263</v>
      </c>
      <c r="D16" s="8">
        <f>'[2]Refugee hosting - table 1'!AB19</f>
        <v>161.91999999999999</v>
      </c>
    </row>
    <row r="17" spans="2:4">
      <c r="B17" s="10" t="s">
        <v>9</v>
      </c>
      <c r="C17" s="7">
        <v>361.79533433495374</v>
      </c>
      <c r="D17" s="8">
        <f>'[2]Refugee hosting - table 1'!AB14</f>
        <v>342.56</v>
      </c>
    </row>
    <row r="18" spans="2:4">
      <c r="B18" s="6" t="s">
        <v>10</v>
      </c>
      <c r="C18" s="7">
        <v>344.38721955017553</v>
      </c>
      <c r="D18" s="8">
        <f>'[2]Refugee hosting - table 1'!AB26</f>
        <v>403.6</v>
      </c>
    </row>
    <row r="19" spans="2:4">
      <c r="B19" s="6" t="s">
        <v>11</v>
      </c>
      <c r="C19" s="7">
        <v>448.83839456891286</v>
      </c>
      <c r="D19" s="8">
        <f>'[2]Refugee hosting - table 1'!AB30</f>
        <v>372.7</v>
      </c>
    </row>
    <row r="20" spans="2:4">
      <c r="B20" s="6" t="s">
        <v>12</v>
      </c>
      <c r="C20" s="7">
        <v>396.76033642237121</v>
      </c>
      <c r="D20" s="8">
        <f>'[2]Refugee hosting - table 1'!AB39</f>
        <v>450.3</v>
      </c>
    </row>
    <row r="21" spans="2:4">
      <c r="B21" s="10" t="s">
        <v>13</v>
      </c>
      <c r="C21" s="7">
        <v>654.58376453442338</v>
      </c>
      <c r="D21" s="8">
        <f>'[2]Refugee hosting - table 1'!AB17</f>
        <v>211.15</v>
      </c>
    </row>
    <row r="22" spans="2:4">
      <c r="B22" s="10" t="s">
        <v>14</v>
      </c>
      <c r="C22" s="7">
        <v>422.49213044380889</v>
      </c>
      <c r="D22" s="8">
        <f>'[2]Refugee hosting - table 1'!AB21</f>
        <v>452.82</v>
      </c>
    </row>
    <row r="23" spans="2:4">
      <c r="B23" s="6" t="s">
        <v>15</v>
      </c>
      <c r="C23" s="7">
        <v>878.12971167381181</v>
      </c>
      <c r="D23" s="9">
        <f>'[2]Refugee hosting - table 1'!AB27</f>
        <v>0.63</v>
      </c>
    </row>
    <row r="24" spans="2:4">
      <c r="B24" s="6" t="s">
        <v>16</v>
      </c>
      <c r="C24" s="7">
        <v>627.64965267292087</v>
      </c>
      <c r="D24" s="8">
        <f>'[2]Refugee hosting - table 1'!AB32</f>
        <v>269.94</v>
      </c>
    </row>
    <row r="25" spans="2:4">
      <c r="B25" s="6" t="s">
        <v>17</v>
      </c>
      <c r="C25" s="7">
        <v>1059.0888183564728</v>
      </c>
      <c r="D25" s="8">
        <f>'[2]Refugee hosting - table 1'!AB22</f>
        <v>138.79</v>
      </c>
    </row>
    <row r="26" spans="2:4">
      <c r="B26" s="6" t="s">
        <v>18</v>
      </c>
      <c r="C26" s="7">
        <v>821.47025795809861</v>
      </c>
      <c r="D26" s="8">
        <f>'[2]Refugee hosting - table 1'!AB38</f>
        <v>705.16</v>
      </c>
    </row>
    <row r="27" spans="2:4">
      <c r="B27" s="6" t="s">
        <v>19</v>
      </c>
      <c r="C27" s="7">
        <v>5.45</v>
      </c>
      <c r="D27" s="8">
        <f>'[2]Refugee hosting - table 1'!AB61+'[2]Turkey HA - table 2a'!S197</f>
        <v>1658.58</v>
      </c>
    </row>
    <row r="28" spans="2:4">
      <c r="B28" s="6" t="s">
        <v>23</v>
      </c>
      <c r="C28" s="7">
        <v>1865.1182320911594</v>
      </c>
      <c r="D28" s="8">
        <f>'[2]Refugee hosting - table 1'!AB40</f>
        <v>50.54</v>
      </c>
    </row>
    <row r="29" spans="2:4">
      <c r="B29" s="6" t="s">
        <v>22</v>
      </c>
      <c r="C29" s="7">
        <v>4766.7997499732755</v>
      </c>
      <c r="D29" s="8">
        <f>'[2]Refugee hosting - table 1'!AB41</f>
        <v>1075.5</v>
      </c>
    </row>
    <row r="101" spans="2:2">
      <c r="B101" s="1" t="s">
        <v>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3.8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Hills</dc:creator>
  <cp:lastModifiedBy>rebeccah</cp:lastModifiedBy>
  <dcterms:created xsi:type="dcterms:W3CDTF">2015-03-31T14:59:51Z</dcterms:created>
  <dcterms:modified xsi:type="dcterms:W3CDTF">2015-07-02T13:37:10Z</dcterms:modified>
</cp:coreProperties>
</file>