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dipr-dc01\home$\Alicem\Desktop\"/>
    </mc:Choice>
  </mc:AlternateContent>
  <xr:revisionPtr revIDLastSave="0" documentId="13_ncr:1_{D9C18404-BC96-46B5-A957-D8359F997994}" xr6:coauthVersionLast="45" xr6:coauthVersionMax="45" xr10:uidLastSave="{00000000-0000-0000-0000-000000000000}"/>
  <bookViews>
    <workbookView xWindow="-120" yWindow="-120" windowWidth="29040" windowHeight="15840" xr2:uid="{D2DF6A24-27DD-4E3E-9BD6-662D0CB67669}"/>
  </bookViews>
  <sheets>
    <sheet name="Figure 1" sheetId="60" r:id="rId1"/>
    <sheet name="Figure 2" sheetId="1" r:id="rId2"/>
    <sheet name="Figure 3" sheetId="59" r:id="rId3"/>
    <sheet name="Figure 4" sheetId="5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Y" localSheetId="0">#REF!</definedName>
    <definedName name="\Y" localSheetId="1">#REF!</definedName>
    <definedName name="\Y" localSheetId="2">#REF!</definedName>
    <definedName name="\Y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EX9596" localSheetId="0">#REF!</definedName>
    <definedName name="_EX9596" localSheetId="1">#REF!</definedName>
    <definedName name="_EX9596" localSheetId="2">#REF!</definedName>
    <definedName name="_EX9596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rra" localSheetId="0">#REF!</definedName>
    <definedName name="adrra" localSheetId="1">#REF!</definedName>
    <definedName name="adrra" localSheetId="2">#REF!</definedName>
    <definedName name="adrra">#REF!</definedName>
    <definedName name="adsadrr" localSheetId="0" hidden="1">#REF!</definedName>
    <definedName name="adsadrr" localSheetId="1" hidden="1">#REF!</definedName>
    <definedName name="adsadrr" localSheetId="2" hidden="1">#REF!</definedName>
    <definedName name="adsadrr" hidden="1">#REF!</definedName>
    <definedName name="ALLBIRR" localSheetId="0">#REF!</definedName>
    <definedName name="ALLBIRR" localSheetId="1">#REF!</definedName>
    <definedName name="ALLBIRR" localSheetId="2">#REF!</definedName>
    <definedName name="ALLBIRR">#REF!</definedName>
    <definedName name="AllData" localSheetId="0">#REF!</definedName>
    <definedName name="AllData" localSheetId="1">#REF!</definedName>
    <definedName name="AllData" localSheetId="2">#REF!</definedName>
    <definedName name="AllData">#REF!</definedName>
    <definedName name="ALLSDR" localSheetId="0">#REF!</definedName>
    <definedName name="ALLSDR" localSheetId="1">#REF!</definedName>
    <definedName name="ALLSDR" localSheetId="2">#REF!</definedName>
    <definedName name="ALLSDR">#REF!</definedName>
    <definedName name="asdrae" localSheetId="0" hidden="1">#REF!</definedName>
    <definedName name="asdrae" localSheetId="1" hidden="1">#REF!</definedName>
    <definedName name="asdrae" localSheetId="2" hidden="1">#REF!</definedName>
    <definedName name="asdrae" hidden="1">#REF!</definedName>
    <definedName name="asdrra" localSheetId="0">#REF!</definedName>
    <definedName name="asdrra" localSheetId="1">#REF!</definedName>
    <definedName name="asdrra" localSheetId="2">#REF!</definedName>
    <definedName name="asdrra">#REF!</definedName>
    <definedName name="ase" localSheetId="0">#REF!</definedName>
    <definedName name="ase" localSheetId="1">#REF!</definedName>
    <definedName name="ase" localSheetId="2">#REF!</definedName>
    <definedName name="ase">#REF!</definedName>
    <definedName name="aser" localSheetId="0">#REF!</definedName>
    <definedName name="aser" localSheetId="1">#REF!</definedName>
    <definedName name="aser" localSheetId="2">#REF!</definedName>
    <definedName name="aser">#REF!</definedName>
    <definedName name="asraa" localSheetId="0">#REF!</definedName>
    <definedName name="asraa" localSheetId="1">#REF!</definedName>
    <definedName name="asraa" localSheetId="2">#REF!</definedName>
    <definedName name="asraa">#REF!</definedName>
    <definedName name="asrraa44" localSheetId="0">#REF!</definedName>
    <definedName name="asrraa44" localSheetId="1">#REF!</definedName>
    <definedName name="asrraa44" localSheetId="2">#REF!</definedName>
    <definedName name="asrraa44">#REF!</definedName>
    <definedName name="ASSUM" localSheetId="0">#REF!</definedName>
    <definedName name="ASSUM" localSheetId="1">#REF!</definedName>
    <definedName name="ASSUM" localSheetId="2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 localSheetId="2">#REF!</definedName>
    <definedName name="b">#REF!</definedName>
    <definedName name="cc" localSheetId="0">#REF!</definedName>
    <definedName name="cc" localSheetId="1">#REF!</definedName>
    <definedName name="cc" localSheetId="2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 localSheetId="2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 localSheetId="2">#REF!</definedName>
    <definedName name="Dataset">#REF!</definedName>
    <definedName name="dd" localSheetId="0">#REF!</definedName>
    <definedName name="dd" localSheetId="1">#REF!</definedName>
    <definedName name="dd" localSheetId="2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 localSheetId="2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 localSheetId="2">#REF!</definedName>
    <definedName name="developingcountries">#REF!</definedName>
    <definedName name="Donors" localSheetId="0">#REF!</definedName>
    <definedName name="Donors" localSheetId="1">#REF!</definedName>
    <definedName name="Donors" localSheetId="2">#REF!</definedName>
    <definedName name="Donors">#REF!</definedName>
    <definedName name="ee" localSheetId="0">#REF!</definedName>
    <definedName name="ee" localSheetId="1">#REF!</definedName>
    <definedName name="ee" localSheetId="2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 localSheetId="2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 localSheetId="2">#REF!</definedName>
    <definedName name="MEDTERM">#REF!</definedName>
    <definedName name="nmBlankCell" localSheetId="0">#REF!</definedName>
    <definedName name="nmBlankCell" localSheetId="1">#REF!</definedName>
    <definedName name="nmBlankCell" localSheetId="2">#REF!</definedName>
    <definedName name="nmBlankCell">#REF!</definedName>
    <definedName name="nmBlankRow" localSheetId="0">#REF!</definedName>
    <definedName name="nmBlankRow" localSheetId="1">#REF!</definedName>
    <definedName name="nmBlankRow" localSheetId="2">#REF!</definedName>
    <definedName name="nmBlankRow">#REF!</definedName>
    <definedName name="nmColumnHeader" localSheetId="0">#REF!</definedName>
    <definedName name="nmColumnHeader" localSheetId="1">#REF!</definedName>
    <definedName name="nmColumnHeader" localSheetId="2">#REF!</definedName>
    <definedName name="nmColumnHeader">#REF!</definedName>
    <definedName name="nmData" localSheetId="0">#REF!</definedName>
    <definedName name="nmData" localSheetId="1">#REF!</definedName>
    <definedName name="nmData" localSheetId="2">#REF!</definedName>
    <definedName name="nmData">#REF!</definedName>
    <definedName name="nmIndexTable" localSheetId="0">#REF!</definedName>
    <definedName name="nmIndexTable" localSheetId="1">#REF!</definedName>
    <definedName name="nmIndexTable" localSheetId="2">#REF!</definedName>
    <definedName name="nmIndexTable">#REF!</definedName>
    <definedName name="nmReportFooter" localSheetId="0">#REF!</definedName>
    <definedName name="nmReportFooter" localSheetId="1">#REF!</definedName>
    <definedName name="nmReportFooter" localSheetId="2">#REF!</definedName>
    <definedName name="nmReportFooter">#REF!</definedName>
    <definedName name="nmReportHeader" localSheetId="0">#REF!:R0</definedName>
    <definedName name="nmReportHeader" localSheetId="1">#REF!:R0</definedName>
    <definedName name="nmReportHeader" localSheetId="2">#REF!:R0</definedName>
    <definedName name="nmReportHeader">#REF!:R0</definedName>
    <definedName name="nmReportNotes" localSheetId="0">#REF!</definedName>
    <definedName name="nmReportNotes" localSheetId="1">#REF!</definedName>
    <definedName name="nmReportNotes" localSheetId="2">#REF!</definedName>
    <definedName name="nmReportNotes">#REF!</definedName>
    <definedName name="nmRowHeader" localSheetId="0">#REF!</definedName>
    <definedName name="nmRowHeader" localSheetId="1">#REF!</definedName>
    <definedName name="nmRowHeader" localSheetId="2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 localSheetId="2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 localSheetId="2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 localSheetId="2">#REF!</definedName>
    <definedName name="raaesrr">#REF!</definedName>
    <definedName name="raas" localSheetId="0">#REF!</definedName>
    <definedName name="raas" localSheetId="1">#REF!</definedName>
    <definedName name="raas" localSheetId="2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 localSheetId="2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 localSheetId="2">#REF!</definedName>
    <definedName name="ss">#REF!</definedName>
    <definedName name="Table_3.5b" localSheetId="0">#REF!</definedName>
    <definedName name="Table_3.5b" localSheetId="1">#REF!</definedName>
    <definedName name="Table_3.5b" localSheetId="2">#REF!</definedName>
    <definedName name="Table_3.5b">#REF!</definedName>
    <definedName name="TOC" localSheetId="0">#REF!</definedName>
    <definedName name="TOC" localSheetId="1">#REF!</definedName>
    <definedName name="TOC" localSheetId="2">#REF!</definedName>
    <definedName name="TOC">#REF!</definedName>
    <definedName name="tt" localSheetId="0">#REF!</definedName>
    <definedName name="tt" localSheetId="1">#REF!</definedName>
    <definedName name="tt" localSheetId="2">#REF!</definedName>
    <definedName name="tt">#REF!</definedName>
    <definedName name="tta" localSheetId="0">#REF!</definedName>
    <definedName name="tta" localSheetId="1">#REF!</definedName>
    <definedName name="tta" localSheetId="2">#REF!</definedName>
    <definedName name="tta">#REF!</definedName>
    <definedName name="ttaa" localSheetId="0">#REF!</definedName>
    <definedName name="ttaa" localSheetId="1">#REF!</definedName>
    <definedName name="ttaa" localSheetId="2">#REF!</definedName>
    <definedName name="ttaa">#REF!</definedName>
    <definedName name="USSR" localSheetId="0">#REF!</definedName>
    <definedName name="USSR" localSheetId="1">#REF!</definedName>
    <definedName name="USSR" localSheetId="2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 localSheetId="2">#REF!</definedName>
    <definedName name="zrrae">#REF!</definedName>
    <definedName name="zzrr" localSheetId="0">#REF!</definedName>
    <definedName name="zzrr" localSheetId="1">#REF!</definedName>
    <definedName name="zzrr" localSheetId="2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57" l="1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39" i="57"/>
  <c r="H40" i="57"/>
  <c r="H41" i="57"/>
  <c r="H42" i="57"/>
  <c r="H43" i="57"/>
  <c r="H44" i="57"/>
  <c r="H45" i="57"/>
  <c r="H46" i="57"/>
  <c r="H47" i="57"/>
  <c r="H48" i="57"/>
  <c r="H49" i="57"/>
  <c r="H50" i="57"/>
  <c r="H51" i="57"/>
  <c r="H52" i="57"/>
  <c r="H53" i="57"/>
  <c r="H54" i="57"/>
  <c r="H55" i="57"/>
  <c r="H56" i="57"/>
  <c r="H57" i="57"/>
  <c r="H58" i="57"/>
  <c r="H59" i="57"/>
  <c r="H60" i="57"/>
  <c r="H61" i="57"/>
  <c r="H62" i="57"/>
  <c r="H63" i="57"/>
  <c r="H64" i="57"/>
  <c r="H65" i="57"/>
  <c r="H66" i="57"/>
  <c r="H67" i="57"/>
  <c r="H68" i="57"/>
  <c r="H69" i="57"/>
  <c r="H70" i="57"/>
  <c r="H71" i="57"/>
  <c r="H72" i="57"/>
  <c r="H73" i="57"/>
  <c r="H74" i="57"/>
  <c r="H75" i="57"/>
  <c r="H76" i="57"/>
  <c r="H77" i="57"/>
  <c r="H78" i="57"/>
  <c r="H79" i="57"/>
  <c r="H80" i="57"/>
  <c r="H81" i="57"/>
  <c r="H82" i="57"/>
  <c r="H83" i="57"/>
  <c r="H84" i="57"/>
  <c r="H85" i="57"/>
  <c r="H86" i="57"/>
  <c r="H87" i="57"/>
  <c r="H88" i="57"/>
  <c r="H89" i="57"/>
  <c r="H90" i="57"/>
  <c r="H91" i="57"/>
  <c r="H92" i="57"/>
  <c r="H93" i="57"/>
  <c r="H94" i="57"/>
  <c r="H95" i="57"/>
  <c r="H96" i="57"/>
  <c r="H97" i="57"/>
  <c r="H98" i="57"/>
  <c r="H99" i="57"/>
  <c r="H100" i="57"/>
  <c r="H101" i="57"/>
  <c r="H102" i="57"/>
  <c r="H103" i="57"/>
  <c r="H104" i="57"/>
  <c r="H105" i="57"/>
  <c r="H106" i="57"/>
  <c r="H107" i="57"/>
  <c r="H108" i="57"/>
  <c r="H110" i="57"/>
  <c r="H111" i="57"/>
  <c r="H112" i="57"/>
  <c r="H113" i="57"/>
  <c r="H114" i="57"/>
  <c r="H115" i="57"/>
  <c r="H116" i="57"/>
  <c r="H117" i="57"/>
  <c r="H118" i="57"/>
  <c r="H119" i="57"/>
  <c r="H120" i="57"/>
  <c r="H121" i="57"/>
  <c r="H122" i="57"/>
  <c r="H123" i="57"/>
  <c r="H124" i="57"/>
  <c r="H125" i="57"/>
  <c r="H126" i="57"/>
  <c r="H127" i="57"/>
  <c r="H128" i="57"/>
  <c r="H129" i="57"/>
  <c r="H130" i="57"/>
  <c r="H131" i="57"/>
  <c r="H132" i="57"/>
  <c r="H133" i="57"/>
  <c r="H134" i="57"/>
  <c r="H135" i="57"/>
  <c r="H136" i="57"/>
  <c r="H137" i="57"/>
  <c r="H138" i="57"/>
  <c r="H139" i="57"/>
  <c r="H140" i="57"/>
  <c r="H141" i="57"/>
  <c r="H142" i="57"/>
  <c r="H143" i="57"/>
  <c r="H144" i="57"/>
  <c r="H145" i="57"/>
  <c r="H146" i="57"/>
  <c r="H147" i="57"/>
  <c r="H148" i="57"/>
  <c r="H149" i="57"/>
  <c r="H150" i="57"/>
  <c r="H151" i="57"/>
  <c r="H152" i="57"/>
  <c r="H153" i="57"/>
  <c r="H154" i="57"/>
  <c r="H155" i="57"/>
  <c r="H156" i="57"/>
  <c r="H157" i="57"/>
  <c r="H158" i="57"/>
  <c r="H159" i="57"/>
  <c r="H160" i="57"/>
  <c r="H161" i="57"/>
  <c r="H162" i="57"/>
  <c r="H163" i="57"/>
  <c r="H164" i="57"/>
  <c r="H165" i="57"/>
  <c r="H166" i="57"/>
  <c r="H167" i="57"/>
  <c r="H168" i="57"/>
  <c r="H169" i="57"/>
  <c r="H170" i="57"/>
  <c r="H171" i="57"/>
  <c r="H172" i="57"/>
  <c r="H173" i="57"/>
  <c r="H174" i="57"/>
  <c r="H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E103" i="57"/>
  <c r="E104" i="57"/>
  <c r="E105" i="57"/>
  <c r="E106" i="57"/>
  <c r="E107" i="57"/>
  <c r="E108" i="57"/>
  <c r="E110" i="57"/>
  <c r="E111" i="57"/>
  <c r="E112" i="57"/>
  <c r="E113" i="57"/>
  <c r="E114" i="57"/>
  <c r="E115" i="57"/>
  <c r="E116" i="57"/>
  <c r="E117" i="57"/>
  <c r="E118" i="57"/>
  <c r="E119" i="57"/>
  <c r="E120" i="57"/>
  <c r="E121" i="57"/>
  <c r="E122" i="57"/>
  <c r="E123" i="57"/>
  <c r="E124" i="57"/>
  <c r="E125" i="57"/>
  <c r="E126" i="57"/>
  <c r="E127" i="57"/>
  <c r="E128" i="57"/>
  <c r="E129" i="57"/>
  <c r="E130" i="57"/>
  <c r="E131" i="57"/>
  <c r="E132" i="57"/>
  <c r="E133" i="57"/>
  <c r="E134" i="57"/>
  <c r="E135" i="57"/>
  <c r="E136" i="57"/>
  <c r="E137" i="57"/>
  <c r="E138" i="57"/>
  <c r="E139" i="57"/>
  <c r="E140" i="57"/>
  <c r="E141" i="57"/>
  <c r="E142" i="57"/>
  <c r="E143" i="57"/>
  <c r="E144" i="57"/>
  <c r="E145" i="57"/>
  <c r="E146" i="57"/>
  <c r="E147" i="57"/>
  <c r="E148" i="57"/>
  <c r="E149" i="57"/>
  <c r="E150" i="57"/>
  <c r="E151" i="57"/>
  <c r="E152" i="57"/>
  <c r="E153" i="57"/>
  <c r="E154" i="57"/>
  <c r="E155" i="57"/>
  <c r="E156" i="57"/>
  <c r="E157" i="57"/>
  <c r="E158" i="57"/>
  <c r="E159" i="57"/>
  <c r="E160" i="57"/>
  <c r="E161" i="57"/>
  <c r="E162" i="57"/>
  <c r="E163" i="57"/>
  <c r="E164" i="57"/>
  <c r="E165" i="57"/>
  <c r="E166" i="57"/>
  <c r="E167" i="57"/>
  <c r="E168" i="57"/>
  <c r="E169" i="57"/>
  <c r="E170" i="57"/>
  <c r="E171" i="57"/>
  <c r="E172" i="57"/>
  <c r="E173" i="57"/>
  <c r="E174" i="57"/>
  <c r="E15" i="57"/>
</calcChain>
</file>

<file path=xl/sharedStrings.xml><?xml version="1.0" encoding="utf-8"?>
<sst xmlns="http://schemas.openxmlformats.org/spreadsheetml/2006/main" count="402" uniqueCount="215">
  <si>
    <t>Source:</t>
  </si>
  <si>
    <t>Long description:</t>
  </si>
  <si>
    <t>Author:</t>
  </si>
  <si>
    <t>Geographical information:</t>
  </si>
  <si>
    <t>The number of people in extreme poverty has more than halved since 1990, but 10% of the world’s population are still living below the $1.90 poverty line</t>
  </si>
  <si>
    <t>Poverty trends: global, regional and national</t>
  </si>
  <si>
    <t>Global</t>
  </si>
  <si>
    <t>Dan Walton, Georgia Colston</t>
  </si>
  <si>
    <t>Development Initiatives based on World Bank PovcalNet and national sources.</t>
  </si>
  <si>
    <t>Figure 2</t>
  </si>
  <si>
    <t>Figure 1</t>
  </si>
  <si>
    <t>Over one-fifth of the global population remains below the $3.20 poverty line and almost half are below the $5.50 poverty line</t>
  </si>
  <si>
    <t>The number of people in poverty as measured by the higher international poverty lines of $3.20 and $5.50 increased between 1990 and 1999, but has been falling since then</t>
  </si>
  <si>
    <t>The global share of people in extreme poverty – those living on less than $1.90 a day – has decreased consistently since 1990</t>
  </si>
  <si>
    <t>Global poverty trends</t>
  </si>
  <si>
    <t>Regional Poverty Trends</t>
  </si>
  <si>
    <t>Figure 3</t>
  </si>
  <si>
    <t>The global share of people in extreme poverty living in sub-Saharan Africa has increased from 15% in 1990 to 56% in 2015</t>
  </si>
  <si>
    <t>Regional</t>
  </si>
  <si>
    <t>Development Initiatives based on World Bank PovcalNet and national sources. Notes: DRC is Democratic Republic of Congo.</t>
  </si>
  <si>
    <t>National Poverty Trends</t>
  </si>
  <si>
    <t>Figure 4</t>
  </si>
  <si>
    <t>The proportion of extremely poor people decreased in 113 countries since 1990, however the number of people in extreme poverty has increased in 73 countries</t>
  </si>
  <si>
    <t xml:space="preserve">National </t>
  </si>
  <si>
    <r>
      <t>Although most countries worldwide have seen a decrease in the share of population in extreme poverty since 1990, around two-fifths have experienced an </t>
    </r>
    <r>
      <rPr>
        <i/>
        <sz val="12"/>
        <color rgb="FF443E42"/>
        <rFont val="Arial"/>
        <family val="2"/>
      </rPr>
      <t>increase</t>
    </r>
    <r>
      <rPr>
        <sz val="12"/>
        <color rgb="FF443E42"/>
        <rFont val="Arial"/>
        <family val="2"/>
      </rPr>
      <t> in the number of people living in extreme poverty.</t>
    </r>
  </si>
  <si>
    <t>Year</t>
  </si>
  <si>
    <t>Australia</t>
  </si>
  <si>
    <t>East Asia &amp; Pacific</t>
  </si>
  <si>
    <t>China</t>
  </si>
  <si>
    <t>Fiji</t>
  </si>
  <si>
    <t>Indonesia</t>
  </si>
  <si>
    <t>Japan</t>
  </si>
  <si>
    <t>Kiribati</t>
  </si>
  <si>
    <t>Korea, Republic of</t>
  </si>
  <si>
    <t>Lao People's Democratic Republic</t>
  </si>
  <si>
    <t>Malaysia</t>
  </si>
  <si>
    <t>Micronesia, Federated States of</t>
  </si>
  <si>
    <t>Mongolia</t>
  </si>
  <si>
    <t>Myanmar</t>
  </si>
  <si>
    <t>Papua New Guinea</t>
  </si>
  <si>
    <t>Philippines</t>
  </si>
  <si>
    <t>Samoa</t>
  </si>
  <si>
    <t>Solomon Islands</t>
  </si>
  <si>
    <t>Thailand</t>
  </si>
  <si>
    <t>Tonga</t>
  </si>
  <si>
    <t>Tuvalu</t>
  </si>
  <si>
    <t>Vanuatu</t>
  </si>
  <si>
    <t>Vietnam</t>
  </si>
  <si>
    <t>Albania</t>
  </si>
  <si>
    <t>Europe &amp; Central Asia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</si>
  <si>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</si>
  <si>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</si>
  <si>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</si>
  <si>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</si>
  <si>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</si>
  <si>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</si>
  <si>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</si>
  <si>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</si>
  <si>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</si>
  <si>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</si>
  <si>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</si>
  <si>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</si>
  <si>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</si>
  <si>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</si>
  <si>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</si>
  <si>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</si>
  <si>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</si>
  <si>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</si>
  <si>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</si>
  <si>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</si>
  <si>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Italy</t>
  </si>
  <si>
    <t>Kazakhstan</t>
  </si>
  <si>
    <t>Kyrgyz Republic</t>
  </si>
  <si>
    <t>Latvia</t>
  </si>
  <si>
    <t>Lithuania</t>
  </si>
  <si>
    <t>Luxembourg</t>
  </si>
  <si>
    <t>Moldova</t>
  </si>
  <si>
    <t>Montenegro</t>
  </si>
  <si>
    <t>Netherlands</t>
  </si>
  <si>
    <t>North Macedonia</t>
  </si>
  <si>
    <t>Norway</t>
  </si>
  <si>
    <t>Poland</t>
  </si>
  <si>
    <t>Portugal</t>
  </si>
  <si>
    <t>Romania</t>
  </si>
  <si>
    <t>Russian Federation</t>
  </si>
  <si>
    <t>Serbia</t>
  </si>
  <si>
    <t>Slovak Republic</t>
  </si>
  <si>
    <t>Slovenia</t>
  </si>
  <si>
    <t>Spain</t>
  </si>
  <si>
    <t>Sweden</t>
  </si>
  <si>
    <t>Switzerland</t>
  </si>
  <si>
    <t>Tajikistan</t>
  </si>
  <si>
    <t>Turkey</t>
  </si>
  <si>
    <t>Turkmenistan</t>
  </si>
  <si>
    <t>Ukraine</t>
  </si>
  <si>
    <t>United Kingdom</t>
  </si>
  <si>
    <t>Uzbekistan</t>
  </si>
  <si>
    <t>Argentina</t>
  </si>
  <si>
    <t>Latin America &amp; Caribbean</t>
  </si>
  <si>
    <t>Argentina-Urban</t>
  </si>
  <si>
    <t>Belize</t>
  </si>
  <si>
    <t>Bolivia</t>
  </si>
  <si>
    <t>Brazil</t>
  </si>
  <si>
    <t>Chile</t>
  </si>
  <si>
    <t>Colombia</t>
  </si>
  <si>
    <t>Costa Rica</t>
  </si>
  <si>
    <t>Dominican Republic</t>
  </si>
  <si>
    <t>Ecuador</t>
  </si>
  <si>
    <t>El Salvador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</si>
  <si>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</si>
  <si>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</si>
  <si>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</si>
  <si>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</si>
  <si>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</si>
  <si>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</si>
  <si>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</si>
  <si>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</si>
  <si>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</si>
  <si>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</si>
  <si>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St. Lucia</t>
  </si>
  <si>
    <t>Suriname</t>
  </si>
  <si>
    <t>Trinidad and Tobago</t>
  </si>
  <si>
    <t>Uruguay</t>
  </si>
  <si>
    <t>Venezuela, Republica Bolivariana de</t>
  </si>
  <si>
    <t>Algeria</t>
  </si>
  <si>
    <t>Middle East &amp; North Africa</t>
  </si>
  <si>
    <t>Djibouti</t>
  </si>
  <si>
    <t>Egypt, Arab Republic of</t>
  </si>
  <si>
    <t>Iran, Islamic Republic of</t>
  </si>
  <si>
    <t>Iraq</t>
  </si>
  <si>
    <t>Israel</t>
  </si>
  <si>
    <t>Jordan</t>
  </si>
  <si>
    <t>Lebanon</t>
  </si>
  <si>
    <t>Malta</t>
  </si>
  <si>
    <t>Morocco</t>
  </si>
  <si>
    <t>Syrian Arab Republic</t>
  </si>
  <si>
    <t>Tunisia</t>
  </si>
  <si>
    <t>West Bank and Gaza</t>
  </si>
  <si>
    <t>Yemen, Republic of</t>
  </si>
  <si>
    <t>Canada</t>
  </si>
  <si>
    <t>North America</t>
  </si>
  <si>
    <t>United States</t>
  </si>
  <si>
    <t>Bangladesh</t>
  </si>
  <si>
    <t>South Asia</t>
  </si>
  <si>
    <t>Bhutan</t>
  </si>
  <si>
    <t>India</t>
  </si>
  <si>
    <t>Nepal</t>
  </si>
  <si>
    <t>Pakistan</t>
  </si>
  <si>
    <t>Sri Lanka</t>
  </si>
  <si>
    <t>Angola</t>
  </si>
  <si>
    <t>Sub-Saharan Africa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</si>
  <si>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</si>
  <si>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</si>
  <si>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</si>
  <si>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</si>
  <si>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</si>
  <si>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</si>
  <si>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</si>
  <si>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</si>
  <si>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</si>
  <si>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Congo, Democratic Republic of</t>
  </si>
  <si>
    <t>Congo, Republic of</t>
  </si>
  <si>
    <t>Cote d'Ivoire</t>
  </si>
  <si>
    <t>Eswatini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</si>
  <si>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</si>
  <si>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</si>
  <si>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</si>
  <si>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</si>
  <si>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</si>
  <si>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</si>
  <si>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</si>
  <si>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</si>
  <si>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</si>
  <si>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</si>
  <si>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</si>
  <si>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</si>
  <si>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</si>
  <si>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</si>
  <si>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</si>
  <si>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</si>
  <si>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</si>
  <si>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</si>
  <si>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</si>
  <si>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</si>
  <si>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</si>
  <si>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Sierra Leone</t>
  </si>
  <si>
    <t>South Africa</t>
  </si>
  <si>
    <t>Sudan</t>
  </si>
  <si>
    <t>Tanzania</t>
  </si>
  <si>
    <t>Togo</t>
  </si>
  <si>
    <t>Uganda</t>
  </si>
  <si>
    <t>Zambia</t>
  </si>
  <si>
    <t>Zimbabwe</t>
  </si>
  <si>
    <t xml:space="preserve">Number of people (millions) </t>
  </si>
  <si>
    <t>While at a global level extreme poverty has declined consistently since 1990, this trend has not occurred evenly everywhere. Although both the share and number of people in extreme poverty ($1.90 per day) has decreased in most regions of the world since 1990, there are stark differences between the rates of change.</t>
  </si>
  <si>
    <t>East Asia and Pacific</t>
  </si>
  <si>
    <t>Europe and Central Asia</t>
  </si>
  <si>
    <t>Latin America and Caribbean</t>
  </si>
  <si>
    <t>Middle East and North Africa</t>
  </si>
  <si>
    <t>Number of people living in extreme poverty (millions)</t>
  </si>
  <si>
    <t>Region</t>
  </si>
  <si>
    <t>Country</t>
  </si>
  <si>
    <t>N/A</t>
  </si>
  <si>
    <t xml:space="preserve">Year </t>
  </si>
  <si>
    <t>% of global population in extreme poverty</t>
  </si>
  <si>
    <t>Number of people in extreme poverty (billions)</t>
  </si>
  <si>
    <t>% of global population</t>
  </si>
  <si>
    <t>Number of people (billions)</t>
  </si>
  <si>
    <t>The number of people in poverty as measured by the higher international poverty lines of $3.20 and $5.50 increased between 1990 and 1999, but has been falling since then.</t>
  </si>
  <si>
    <t>Change (1990-2015)</t>
  </si>
  <si>
    <t>In 1990, it was estimated that 1.9 billion people were living below the extreme poverty line – 36% of the global population at the time. In 2015 (the most recent year for which global estimates are available), 735 million people were living in extreme poverty – 10% of the global population.</t>
  </si>
  <si>
    <t>$3.20 poverty line</t>
  </si>
  <si>
    <t>$5.50 poverty line</t>
  </si>
  <si>
    <r>
      <t>Although most countries worldwide have seen a decrease in the share of population in extreme poverty since 1990, around two-fifths have experienced an </t>
    </r>
    <r>
      <rPr>
        <i/>
        <sz val="11"/>
        <rFont val="Arial"/>
        <family val="2"/>
      </rPr>
      <t>increase </t>
    </r>
    <r>
      <rPr>
        <sz val="11"/>
        <rFont val="Arial"/>
        <family val="2"/>
      </rPr>
      <t>in the number of people living in extreme poverty.</t>
    </r>
  </si>
  <si>
    <t>In 1990, the number of people living in extreme poverty was: 1 million in North America, 70 million in Latin America and Carribean, 15 million in Europe and Central Asia, 15 million in Middle East and North America, 279 million in Sub-Saharan Africa, 532 in South Asia, 1002 million in East Asia and Pacific. In 2015, this changed to: 4 million in North America, 26 million in Latin America and Carribean, 9 million in Europe and Central Asia, 18 million in Middle East and North America, 412 million in Sub-Saharan Africa, 217 in South Asia, 48 million in East Asia and Pacific.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</si>
</sst>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3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rgb="FF443E42"/>
      <name val="Arial"/>
      <family val="2"/>
    </font>
    <font>
      <i/>
      <sz val="12"/>
      <color rgb="FF443E42"/>
      <name val="Arial"/>
      <family val="2"/>
    </font>
    <font>
      <sz val="11"/>
      <color theme="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i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2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7" fillId="0" borderId="0"/>
    <xf numFmtId="0" fontId="11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2" borderId="0" applyNumberFormat="0" applyBorder="0" applyAlignment="0" applyProtection="0"/>
    <xf numFmtId="9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11" applyNumberFormat="0" applyAlignment="0" applyProtection="0"/>
    <xf numFmtId="0" fontId="24" fillId="7" borderId="12" applyNumberFormat="0" applyAlignment="0" applyProtection="0"/>
    <xf numFmtId="0" fontId="25" fillId="7" borderId="11" applyNumberFormat="0" applyAlignment="0" applyProtection="0"/>
    <xf numFmtId="0" fontId="26" fillId="0" borderId="13" applyNumberFormat="0" applyFill="0" applyAlignment="0" applyProtection="0"/>
    <xf numFmtId="0" fontId="27" fillId="8" borderId="14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5" applyNumberFormat="0" applyFont="0" applyAlignment="0" applyProtection="0"/>
    <xf numFmtId="0" fontId="3" fillId="2" borderId="0" applyNumberFormat="0" applyBorder="0" applyAlignment="0" applyProtection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10" fillId="0" borderId="0" xfId="0" applyFont="1"/>
    <xf numFmtId="0" fontId="10" fillId="0" borderId="0" xfId="0" applyFont="1" applyFill="1"/>
    <xf numFmtId="0" fontId="12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5" fillId="0" borderId="0" xfId="0" applyFont="1"/>
    <xf numFmtId="9" fontId="0" fillId="0" borderId="0" xfId="16" applyFont="1" applyBorder="1"/>
    <xf numFmtId="0" fontId="0" fillId="0" borderId="0" xfId="0" applyBorder="1"/>
    <xf numFmtId="9" fontId="0" fillId="0" borderId="17" xfId="16" applyFont="1" applyBorder="1"/>
    <xf numFmtId="0" fontId="0" fillId="0" borderId="17" xfId="0" applyBorder="1"/>
    <xf numFmtId="43" fontId="4" fillId="0" borderId="0" xfId="61" applyFont="1" applyFill="1" applyBorder="1"/>
    <xf numFmtId="43" fontId="4" fillId="0" borderId="4" xfId="61" applyFont="1" applyFill="1" applyBorder="1"/>
    <xf numFmtId="43" fontId="4" fillId="0" borderId="17" xfId="61" applyFont="1" applyFill="1" applyBorder="1"/>
    <xf numFmtId="43" fontId="4" fillId="0" borderId="6" xfId="61" applyFont="1" applyFill="1" applyBorder="1"/>
    <xf numFmtId="0" fontId="3" fillId="12" borderId="19" xfId="35" applyBorder="1" applyAlignment="1">
      <alignment wrapText="1"/>
    </xf>
    <xf numFmtId="43" fontId="0" fillId="0" borderId="0" xfId="61" applyFont="1" applyBorder="1"/>
    <xf numFmtId="43" fontId="0" fillId="0" borderId="17" xfId="61" applyFont="1" applyBorder="1"/>
    <xf numFmtId="43" fontId="0" fillId="0" borderId="4" xfId="61" applyFont="1" applyBorder="1"/>
    <xf numFmtId="43" fontId="0" fillId="0" borderId="6" xfId="61" applyFont="1" applyBorder="1"/>
    <xf numFmtId="0" fontId="0" fillId="0" borderId="27" xfId="0" applyBorder="1"/>
    <xf numFmtId="0" fontId="0" fillId="0" borderId="26" xfId="0" applyBorder="1"/>
    <xf numFmtId="43" fontId="0" fillId="0" borderId="3" xfId="61" applyFont="1" applyBorder="1"/>
    <xf numFmtId="43" fontId="0" fillId="0" borderId="5" xfId="61" applyFont="1" applyBorder="1"/>
    <xf numFmtId="0" fontId="30" fillId="12" borderId="18" xfId="35" applyFont="1" applyBorder="1" applyAlignment="1">
      <alignment wrapText="1"/>
    </xf>
    <xf numFmtId="0" fontId="30" fillId="12" borderId="2" xfId="35" applyFont="1" applyBorder="1" applyAlignment="1">
      <alignment wrapText="1"/>
    </xf>
    <xf numFmtId="0" fontId="30" fillId="0" borderId="20" xfId="15" applyFont="1" applyFill="1" applyBorder="1" applyAlignment="1">
      <alignment horizontal="left"/>
    </xf>
    <xf numFmtId="0" fontId="30" fillId="0" borderId="21" xfId="15" applyFont="1" applyFill="1" applyBorder="1" applyAlignment="1">
      <alignment horizontal="left"/>
    </xf>
    <xf numFmtId="0" fontId="34" fillId="0" borderId="3" xfId="0" applyFont="1" applyBorder="1" applyAlignment="1">
      <alignment horizontal="left" vertical="center"/>
    </xf>
    <xf numFmtId="9" fontId="34" fillId="0" borderId="4" xfId="16" applyFon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34" fillId="0" borderId="5" xfId="0" applyFont="1" applyBorder="1" applyAlignment="1">
      <alignment horizontal="left" vertical="center"/>
    </xf>
    <xf numFmtId="9" fontId="34" fillId="0" borderId="6" xfId="16" applyFont="1" applyBorder="1" applyAlignment="1">
      <alignment horizontal="left" vertical="center"/>
    </xf>
    <xf numFmtId="4" fontId="34" fillId="0" borderId="4" xfId="0" applyNumberFormat="1" applyFont="1" applyFill="1" applyBorder="1" applyAlignment="1">
      <alignment horizontal="left" vertical="center"/>
    </xf>
    <xf numFmtId="4" fontId="34" fillId="0" borderId="6" xfId="0" applyNumberFormat="1" applyFont="1" applyFill="1" applyBorder="1" applyAlignment="1">
      <alignment horizontal="left" vertical="center"/>
    </xf>
    <xf numFmtId="0" fontId="32" fillId="33" borderId="1" xfId="35" applyFont="1" applyFill="1" applyBorder="1" applyAlignment="1">
      <alignment vertical="center"/>
    </xf>
    <xf numFmtId="0" fontId="33" fillId="33" borderId="2" xfId="35" applyFont="1" applyFill="1" applyBorder="1" applyAlignment="1">
      <alignment vertical="center"/>
    </xf>
    <xf numFmtId="0" fontId="33" fillId="2" borderId="7" xfId="15" applyFont="1" applyBorder="1" applyAlignment="1">
      <alignment vertical="center"/>
    </xf>
    <xf numFmtId="0" fontId="32" fillId="12" borderId="1" xfId="35" applyFont="1" applyBorder="1" applyAlignment="1">
      <alignment vertical="center"/>
    </xf>
    <xf numFmtId="0" fontId="33" fillId="12" borderId="2" xfId="35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0" fillId="0" borderId="3" xfId="0" applyFont="1" applyBorder="1"/>
    <xf numFmtId="0" fontId="34" fillId="0" borderId="5" xfId="0" applyFont="1" applyBorder="1" applyAlignment="1">
      <alignment vertical="center"/>
    </xf>
    <xf numFmtId="9" fontId="0" fillId="0" borderId="4" xfId="16" applyFont="1" applyBorder="1" applyAlignment="1">
      <alignment vertical="center"/>
    </xf>
    <xf numFmtId="9" fontId="0" fillId="0" borderId="6" xfId="16" applyFont="1" applyBorder="1" applyAlignment="1">
      <alignment vertical="center"/>
    </xf>
    <xf numFmtId="164" fontId="0" fillId="0" borderId="4" xfId="0" applyNumberFormat="1" applyFont="1" applyFill="1" applyBorder="1" applyAlignment="1">
      <alignment vertical="center"/>
    </xf>
    <xf numFmtId="164" fontId="0" fillId="0" borderId="6" xfId="0" applyNumberFormat="1" applyFont="1" applyFill="1" applyBorder="1" applyAlignment="1">
      <alignment vertical="center"/>
    </xf>
    <xf numFmtId="0" fontId="0" fillId="0" borderId="0" xfId="0" applyFont="1" applyFill="1"/>
    <xf numFmtId="0" fontId="30" fillId="2" borderId="1" xfId="15" applyFont="1" applyBorder="1" applyAlignment="1">
      <alignment horizontal="center" vertical="center"/>
    </xf>
    <xf numFmtId="0" fontId="30" fillId="2" borderId="18" xfId="15" applyFont="1" applyBorder="1" applyAlignment="1">
      <alignment horizontal="center" vertical="center"/>
    </xf>
    <xf numFmtId="0" fontId="30" fillId="2" borderId="2" xfId="15" applyFont="1" applyBorder="1" applyAlignment="1">
      <alignment horizontal="center" vertical="center"/>
    </xf>
    <xf numFmtId="0" fontId="2" fillId="12" borderId="22" xfId="35" applyFont="1" applyBorder="1" applyAlignment="1">
      <alignment horizontal="left" vertical="center"/>
    </xf>
    <xf numFmtId="0" fontId="3" fillId="12" borderId="17" xfId="35" applyBorder="1" applyAlignment="1">
      <alignment horizontal="left" vertical="center"/>
    </xf>
    <xf numFmtId="0" fontId="2" fillId="12" borderId="25" xfId="35" applyFont="1" applyBorder="1" applyAlignment="1">
      <alignment horizontal="left" vertical="center"/>
    </xf>
    <xf numFmtId="0" fontId="3" fillId="12" borderId="26" xfId="35" applyBorder="1" applyAlignment="1">
      <alignment horizontal="left" vertical="center"/>
    </xf>
    <xf numFmtId="0" fontId="33" fillId="2" borderId="1" xfId="15" applyFont="1" applyBorder="1" applyAlignment="1">
      <alignment horizontal="center"/>
    </xf>
    <xf numFmtId="0" fontId="33" fillId="2" borderId="18" xfId="15" applyFont="1" applyBorder="1" applyAlignment="1">
      <alignment horizontal="center"/>
    </xf>
    <xf numFmtId="0" fontId="30" fillId="2" borderId="1" xfId="15" applyFont="1" applyBorder="1" applyAlignment="1">
      <alignment horizontal="center"/>
    </xf>
    <xf numFmtId="0" fontId="30" fillId="2" borderId="18" xfId="15" applyFont="1" applyBorder="1" applyAlignment="1">
      <alignment horizontal="center"/>
    </xf>
    <xf numFmtId="0" fontId="30" fillId="2" borderId="2" xfId="15" applyFont="1" applyBorder="1" applyAlignment="1">
      <alignment horizontal="center"/>
    </xf>
    <xf numFmtId="0" fontId="3" fillId="12" borderId="22" xfId="35" applyBorder="1" applyAlignment="1">
      <alignment horizontal="center" vertical="center"/>
    </xf>
    <xf numFmtId="0" fontId="3" fillId="12" borderId="17" xfId="35" applyBorder="1" applyAlignment="1">
      <alignment horizontal="center" vertical="center"/>
    </xf>
    <xf numFmtId="0" fontId="3" fillId="12" borderId="23" xfId="35" applyBorder="1" applyAlignment="1">
      <alignment horizontal="center" vertical="center"/>
    </xf>
    <xf numFmtId="0" fontId="3" fillId="12" borderId="5" xfId="35" applyBorder="1" applyAlignment="1">
      <alignment horizontal="center" vertical="center"/>
    </xf>
    <xf numFmtId="0" fontId="1" fillId="12" borderId="22" xfId="35" applyFont="1" applyBorder="1" applyAlignment="1">
      <alignment horizontal="center" vertical="center" wrapText="1"/>
    </xf>
    <xf numFmtId="0" fontId="3" fillId="12" borderId="17" xfId="35" applyBorder="1" applyAlignment="1">
      <alignment horizontal="center" vertical="center" wrapText="1"/>
    </xf>
    <xf numFmtId="0" fontId="1" fillId="12" borderId="24" xfId="35" applyFont="1" applyBorder="1" applyAlignment="1">
      <alignment horizontal="center" vertical="center" wrapText="1"/>
    </xf>
    <xf numFmtId="0" fontId="3" fillId="12" borderId="6" xfId="35" applyBorder="1" applyAlignment="1">
      <alignment horizontal="center" vertical="center" wrapText="1"/>
    </xf>
  </cellXfs>
  <cellStyles count="62">
    <cellStyle name="20% - Accent1" xfId="15" builtinId="30"/>
    <cellStyle name="20% - Accent1 2" xfId="60" xr:uid="{54086C35-3BAC-4861-BB7E-4ACFE9398099}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3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" xfId="61" builtinId="3"/>
    <cellStyle name="Comma 2" xfId="57" xr:uid="{F7843038-69D1-4A41-9C2D-C152399306B4}"/>
    <cellStyle name="Explanatory Text" xfId="31" builtinId="53" customBuiltin="1"/>
    <cellStyle name="Good" xfId="22" builtinId="26" customBuiltin="1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3" xfId="5" xr:uid="{F23DC3CE-4CF1-48BD-83D1-169F09D8EF33}"/>
    <cellStyle name="Normal 4" xfId="6" xr:uid="{F8ECAACF-13A2-4580-B604-00475D82B819}"/>
    <cellStyle name="Normal 5" xfId="9" xr:uid="{F0105B4F-A3C5-4721-9A9B-5ABC5880B673}"/>
    <cellStyle name="Normal 6" xfId="12" xr:uid="{20CF1180-76C9-4856-8426-811A1B3C83DB}"/>
    <cellStyle name="Normal 7" xfId="56" xr:uid="{02254D45-79F0-41A6-914A-5C8F70216F71}"/>
    <cellStyle name="Note 2" xfId="59" xr:uid="{17A63CFC-478B-4103-9D58-17B2D3966652}"/>
    <cellStyle name="Output" xfId="26" builtinId="21" customBuiltin="1"/>
    <cellStyle name="Percent" xfId="16" builtinId="5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  <cellStyle name="Percent 6" xfId="58" xr:uid="{853D4DA8-5B6E-4046-9F6A-08D7AAA40BC5}"/>
    <cellStyle name="Title" xfId="17" builtinId="15" customBuiltin="1"/>
    <cellStyle name="Total" xfId="32" builtinId="25" customBuiltin="1"/>
    <cellStyle name="Warning Text" xfId="30" builtinId="11" customBuiltin="1"/>
  </cellStyles>
  <dxfs count="0"/>
  <tableStyles count="0" defaultTableStyle="TableStyleMedium2" defaultPivotStyle="PivotStyleLight16"/>
  <colors>
    <mruColors>
      <color rgb="FFFCCD8E"/>
      <color rgb="FFF59B21"/>
      <color rgb="FF008ACC"/>
      <color rgb="FF88B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3227230951578"/>
          <c:y val="5.0926078301584347E-2"/>
          <c:w val="0.78261180526525331"/>
          <c:h val="0.77981923442074097"/>
        </c:manualLayout>
      </c:layout>
      <c:scatterChart>
        <c:scatterStyle val="lineMarker"/>
        <c:varyColors val="0"/>
        <c:ser>
          <c:idx val="2"/>
          <c:order val="0"/>
          <c:tx>
            <c:v>Proportion of people in poverty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1'!$A$14:$A$25</c:f>
              <c:numCache>
                <c:formatCode>General</c:formatCode>
                <c:ptCount val="12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1999</c:v>
                </c:pt>
                <c:pt idx="4">
                  <c:v>2002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2015</c:v>
                </c:pt>
              </c:numCache>
            </c:numRef>
          </c:xVal>
          <c:yVal>
            <c:numRef>
              <c:f>'Figure 1'!$B$14:$B$25</c:f>
              <c:numCache>
                <c:formatCode>0%</c:formatCode>
                <c:ptCount val="12"/>
                <c:pt idx="0">
                  <c:v>0.35880000000000001</c:v>
                </c:pt>
                <c:pt idx="1">
                  <c:v>0.33990000000000004</c:v>
                </c:pt>
                <c:pt idx="2">
                  <c:v>0.2944</c:v>
                </c:pt>
                <c:pt idx="3">
                  <c:v>0.28620000000000001</c:v>
                </c:pt>
                <c:pt idx="4">
                  <c:v>0.25489999999999996</c:v>
                </c:pt>
                <c:pt idx="5">
                  <c:v>0.20710000000000001</c:v>
                </c:pt>
                <c:pt idx="6">
                  <c:v>0.18160000000000001</c:v>
                </c:pt>
                <c:pt idx="7">
                  <c:v>0.15740000000000001</c:v>
                </c:pt>
                <c:pt idx="8">
                  <c:v>0.13730000000000001</c:v>
                </c:pt>
                <c:pt idx="9">
                  <c:v>0.12789999999999999</c:v>
                </c:pt>
                <c:pt idx="10">
                  <c:v>0.11169999999999999</c:v>
                </c:pt>
                <c:pt idx="11">
                  <c:v>9.9399999999999988E-2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74-421B-A732-2345ED348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354383"/>
        <c:axId val="201482159"/>
      </c:scatterChart>
      <c:scatterChart>
        <c:scatterStyle val="lineMarker"/>
        <c:varyColors val="0"/>
        <c:ser>
          <c:idx val="0"/>
          <c:order val="1"/>
          <c:tx>
            <c:v>Number of people in poverty (billions)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1'!$A$14:$A$25</c:f>
              <c:numCache>
                <c:formatCode>General</c:formatCode>
                <c:ptCount val="12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1999</c:v>
                </c:pt>
                <c:pt idx="4">
                  <c:v>2002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2015</c:v>
                </c:pt>
              </c:numCache>
            </c:numRef>
          </c:xVal>
          <c:yVal>
            <c:numRef>
              <c:f>'Figure 1'!$C$14:$C$25</c:f>
              <c:numCache>
                <c:formatCode>#,##0.00</c:formatCode>
                <c:ptCount val="12"/>
                <c:pt idx="0">
                  <c:v>1.8972500000000001</c:v>
                </c:pt>
                <c:pt idx="1">
                  <c:v>1.8849100000000001</c:v>
                </c:pt>
                <c:pt idx="2">
                  <c:v>1.70661</c:v>
                </c:pt>
                <c:pt idx="3">
                  <c:v>1.7293399999999999</c:v>
                </c:pt>
                <c:pt idx="4">
                  <c:v>1.6009200000000001</c:v>
                </c:pt>
                <c:pt idx="5">
                  <c:v>1.3505499999999999</c:v>
                </c:pt>
                <c:pt idx="6">
                  <c:v>1.2289600000000001</c:v>
                </c:pt>
                <c:pt idx="7">
                  <c:v>1.0911900000000001</c:v>
                </c:pt>
                <c:pt idx="8">
                  <c:v>0.96290999999999993</c:v>
                </c:pt>
                <c:pt idx="9">
                  <c:v>0.90786</c:v>
                </c:pt>
                <c:pt idx="10">
                  <c:v>0.80288999999999999</c:v>
                </c:pt>
                <c:pt idx="11">
                  <c:v>0.73102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74-421B-A732-2345ED348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744239"/>
        <c:axId val="2067736751"/>
      </c:scatterChart>
      <c:valAx>
        <c:axId val="2063354383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82159"/>
        <c:crosses val="autoZero"/>
        <c:crossBetween val="midCat"/>
        <c:majorUnit val="5"/>
      </c:valAx>
      <c:valAx>
        <c:axId val="201482159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people in poverty</a:t>
                </a:r>
              </a:p>
            </c:rich>
          </c:tx>
          <c:layout>
            <c:manualLayout>
              <c:xMode val="edge"/>
              <c:yMode val="edge"/>
              <c:x val="4.9204222575195636E-3"/>
              <c:y val="0.24128289333338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354383"/>
        <c:crosses val="autoZero"/>
        <c:crossBetween val="midCat"/>
      </c:valAx>
      <c:valAx>
        <c:axId val="2067736751"/>
        <c:scaling>
          <c:orientation val="minMax"/>
          <c:max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people in poverty (billions)</a:t>
                </a:r>
              </a:p>
            </c:rich>
          </c:tx>
          <c:layout>
            <c:manualLayout>
              <c:xMode val="edge"/>
              <c:yMode val="edge"/>
              <c:x val="0.96219741189067787"/>
              <c:y val="0.11284362146816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744239"/>
        <c:crosses val="max"/>
        <c:crossBetween val="midCat"/>
      </c:valAx>
      <c:valAx>
        <c:axId val="20677442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7736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$3.20</a:t>
            </a:r>
          </a:p>
        </c:rich>
      </c:tx>
      <c:layout>
        <c:manualLayout>
          <c:xMode val="edge"/>
          <c:yMode val="edge"/>
          <c:x val="0.419113267407230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498655260685"/>
          <c:y val="9.3504051300728877E-2"/>
          <c:w val="0.72662689891036347"/>
          <c:h val="0.68305128396593162"/>
        </c:manualLayout>
      </c:layout>
      <c:scatterChart>
        <c:scatterStyle val="lineMarker"/>
        <c:varyColors val="0"/>
        <c:ser>
          <c:idx val="2"/>
          <c:order val="1"/>
          <c:tx>
            <c:v>Proportion of people in poverty (%)</c:v>
          </c:tx>
          <c:spPr>
            <a:ln w="28575" cap="rnd">
              <a:solidFill>
                <a:srgbClr val="008ACC"/>
              </a:solidFill>
              <a:round/>
            </a:ln>
            <a:effectLst/>
          </c:spPr>
          <c:marker>
            <c:symbol val="none"/>
          </c:marker>
          <c:xVal>
            <c:numRef>
              <c:f>'Figure 2'!$A$14:$A$25</c:f>
              <c:numCache>
                <c:formatCode>General</c:formatCode>
                <c:ptCount val="12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1999</c:v>
                </c:pt>
                <c:pt idx="4">
                  <c:v>2002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2015</c:v>
                </c:pt>
              </c:numCache>
            </c:numRef>
          </c:xVal>
          <c:yVal>
            <c:numRef>
              <c:f>'Figure 2'!$B$14:$B$25</c:f>
              <c:numCache>
                <c:formatCode>0%</c:formatCode>
                <c:ptCount val="12"/>
                <c:pt idx="0">
                  <c:v>0.55220000000000002</c:v>
                </c:pt>
                <c:pt idx="1">
                  <c:v>0.54569999999999996</c:v>
                </c:pt>
                <c:pt idx="2">
                  <c:v>0.51749999999999996</c:v>
                </c:pt>
                <c:pt idx="3">
                  <c:v>0.50609999999999999</c:v>
                </c:pt>
                <c:pt idx="4">
                  <c:v>0.47130000000000005</c:v>
                </c:pt>
                <c:pt idx="5">
                  <c:v>0.4219</c:v>
                </c:pt>
                <c:pt idx="6">
                  <c:v>0.38340000000000002</c:v>
                </c:pt>
                <c:pt idx="7">
                  <c:v>0.35229999999999995</c:v>
                </c:pt>
                <c:pt idx="8">
                  <c:v>0.32780000000000004</c:v>
                </c:pt>
                <c:pt idx="9">
                  <c:v>0.313</c:v>
                </c:pt>
                <c:pt idx="10">
                  <c:v>0.28820000000000001</c:v>
                </c:pt>
                <c:pt idx="11">
                  <c:v>0.26219999999999999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D0-47CE-BE89-01C836290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354383"/>
        <c:axId val="201482159"/>
      </c:scatterChart>
      <c:scatterChart>
        <c:scatterStyle val="lineMarker"/>
        <c:varyColors val="0"/>
        <c:ser>
          <c:idx val="0"/>
          <c:order val="0"/>
          <c:tx>
            <c:v>Number of people in poverty (billions)</c:v>
          </c:tx>
          <c:spPr>
            <a:ln w="28575" cap="rnd">
              <a:solidFill>
                <a:srgbClr val="88BAE6"/>
              </a:solidFill>
              <a:round/>
            </a:ln>
            <a:effectLst/>
          </c:spPr>
          <c:marker>
            <c:symbol val="none"/>
          </c:marker>
          <c:xVal>
            <c:numRef>
              <c:f>'Figure 2'!$A$14:$A$25</c:f>
              <c:numCache>
                <c:formatCode>General</c:formatCode>
                <c:ptCount val="12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1999</c:v>
                </c:pt>
                <c:pt idx="4">
                  <c:v>2002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2015</c:v>
                </c:pt>
              </c:numCache>
            </c:numRef>
          </c:xVal>
          <c:yVal>
            <c:numRef>
              <c:f>'Figure 2'!$C$14:$C$25</c:f>
              <c:numCache>
                <c:formatCode>#,##0.0</c:formatCode>
                <c:ptCount val="12"/>
                <c:pt idx="0">
                  <c:v>2.9203299999999999</c:v>
                </c:pt>
                <c:pt idx="1">
                  <c:v>3.0262600000000002</c:v>
                </c:pt>
                <c:pt idx="2">
                  <c:v>2.9998400000000003</c:v>
                </c:pt>
                <c:pt idx="3">
                  <c:v>3.0576999999999996</c:v>
                </c:pt>
                <c:pt idx="4">
                  <c:v>2.9603899999999999</c:v>
                </c:pt>
                <c:pt idx="5">
                  <c:v>2.7513700000000001</c:v>
                </c:pt>
                <c:pt idx="6">
                  <c:v>2.5940300000000001</c:v>
                </c:pt>
                <c:pt idx="7">
                  <c:v>2.4427300000000001</c:v>
                </c:pt>
                <c:pt idx="8">
                  <c:v>2.29941</c:v>
                </c:pt>
                <c:pt idx="9">
                  <c:v>2.2225199999999998</c:v>
                </c:pt>
                <c:pt idx="10">
                  <c:v>2.0708500000000001</c:v>
                </c:pt>
                <c:pt idx="11">
                  <c:v>1.92927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D0-47CE-BE89-01C836290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744239"/>
        <c:axId val="2067736751"/>
      </c:scatterChart>
      <c:valAx>
        <c:axId val="2063354383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82159"/>
        <c:crosses val="autoZero"/>
        <c:crossBetween val="midCat"/>
        <c:majorUnit val="5"/>
      </c:valAx>
      <c:valAx>
        <c:axId val="20148215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Proportion of people in poverty</a:t>
                </a:r>
              </a:p>
            </c:rich>
          </c:tx>
          <c:layout>
            <c:manualLayout>
              <c:xMode val="edge"/>
              <c:yMode val="edge"/>
              <c:x val="4.9204222575195636E-3"/>
              <c:y val="0.24128289333338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354383"/>
        <c:crosses val="autoZero"/>
        <c:crossBetween val="midCat"/>
      </c:valAx>
      <c:valAx>
        <c:axId val="2067736751"/>
        <c:scaling>
          <c:orientation val="minMax"/>
          <c:max val="4.5"/>
        </c:scaling>
        <c:delete val="0"/>
        <c:axPos val="r"/>
        <c:numFmt formatCode="#,##0.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744239"/>
        <c:crosses val="max"/>
        <c:crossBetween val="midCat"/>
      </c:valAx>
      <c:valAx>
        <c:axId val="20677442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7736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/>
              <a:t>$5.50</a:t>
            </a:r>
          </a:p>
        </c:rich>
      </c:tx>
      <c:layout>
        <c:manualLayout>
          <c:xMode val="edge"/>
          <c:yMode val="edge"/>
          <c:x val="0.419113267407230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874298540965206E-2"/>
          <c:y val="9.3504051300728877E-2"/>
          <c:w val="0.72492307148475121"/>
          <c:h val="0.68305128396593162"/>
        </c:manualLayout>
      </c:layout>
      <c:scatterChart>
        <c:scatterStyle val="lineMarker"/>
        <c:varyColors val="0"/>
        <c:ser>
          <c:idx val="2"/>
          <c:order val="1"/>
          <c:tx>
            <c:v>Proportion of people in poverty (%)</c:v>
          </c:tx>
          <c:spPr>
            <a:ln w="28575" cap="rnd">
              <a:solidFill>
                <a:srgbClr val="F59B21"/>
              </a:solidFill>
              <a:round/>
            </a:ln>
            <a:effectLst/>
          </c:spPr>
          <c:marker>
            <c:symbol val="none"/>
          </c:marker>
          <c:xVal>
            <c:numRef>
              <c:f>'Figure 2'!$A$29:$A$40</c:f>
              <c:numCache>
                <c:formatCode>General</c:formatCode>
                <c:ptCount val="12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1999</c:v>
                </c:pt>
                <c:pt idx="4">
                  <c:v>2002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2015</c:v>
                </c:pt>
              </c:numCache>
            </c:numRef>
          </c:xVal>
          <c:yVal>
            <c:numRef>
              <c:f>'Figure 2'!$B$29:$B$40</c:f>
              <c:numCache>
                <c:formatCode>0%</c:formatCode>
                <c:ptCount val="12"/>
                <c:pt idx="0">
                  <c:v>0.67110000000000003</c:v>
                </c:pt>
                <c:pt idx="1">
                  <c:v>0.68110000000000004</c:v>
                </c:pt>
                <c:pt idx="2">
                  <c:v>0.67430000000000012</c:v>
                </c:pt>
                <c:pt idx="3">
                  <c:v>0.66849999999999998</c:v>
                </c:pt>
                <c:pt idx="4">
                  <c:v>0.64069999999999994</c:v>
                </c:pt>
                <c:pt idx="5">
                  <c:v>0.60420000000000007</c:v>
                </c:pt>
                <c:pt idx="6">
                  <c:v>0.56579999999999997</c:v>
                </c:pt>
                <c:pt idx="7">
                  <c:v>0.53920000000000001</c:v>
                </c:pt>
                <c:pt idx="8">
                  <c:v>0.52229999999999999</c:v>
                </c:pt>
                <c:pt idx="9">
                  <c:v>0.50759999999999994</c:v>
                </c:pt>
                <c:pt idx="10">
                  <c:v>0.4869</c:v>
                </c:pt>
                <c:pt idx="11">
                  <c:v>0.46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A1-45D5-93AF-E3807B924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354383"/>
        <c:axId val="201482159"/>
      </c:scatterChart>
      <c:scatterChart>
        <c:scatterStyle val="lineMarker"/>
        <c:varyColors val="0"/>
        <c:ser>
          <c:idx val="0"/>
          <c:order val="0"/>
          <c:tx>
            <c:v>Number of people in poverty (billions)</c:v>
          </c:tx>
          <c:spPr>
            <a:ln w="28575" cap="rnd">
              <a:solidFill>
                <a:srgbClr val="FCCD8E"/>
              </a:solidFill>
              <a:round/>
            </a:ln>
            <a:effectLst/>
          </c:spPr>
          <c:marker>
            <c:symbol val="none"/>
          </c:marker>
          <c:xVal>
            <c:numRef>
              <c:f>'Figure 2'!$A$29:$A$40</c:f>
              <c:numCache>
                <c:formatCode>General</c:formatCode>
                <c:ptCount val="12"/>
                <c:pt idx="0">
                  <c:v>1990</c:v>
                </c:pt>
                <c:pt idx="1">
                  <c:v>1993</c:v>
                </c:pt>
                <c:pt idx="2">
                  <c:v>1996</c:v>
                </c:pt>
                <c:pt idx="3">
                  <c:v>1999</c:v>
                </c:pt>
                <c:pt idx="4">
                  <c:v>2002</c:v>
                </c:pt>
                <c:pt idx="5">
                  <c:v>2005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2015</c:v>
                </c:pt>
              </c:numCache>
            </c:numRef>
          </c:xVal>
          <c:yVal>
            <c:numRef>
              <c:f>'Figure 2'!$C$29:$C$40</c:f>
              <c:numCache>
                <c:formatCode>#,##0.0</c:formatCode>
                <c:ptCount val="12"/>
                <c:pt idx="0">
                  <c:v>3.5491700000000002</c:v>
                </c:pt>
                <c:pt idx="1">
                  <c:v>3.7766899999999999</c:v>
                </c:pt>
                <c:pt idx="2">
                  <c:v>3.9089200000000002</c:v>
                </c:pt>
                <c:pt idx="3">
                  <c:v>4.03939</c:v>
                </c:pt>
                <c:pt idx="4">
                  <c:v>4.0242199999999997</c:v>
                </c:pt>
                <c:pt idx="5">
                  <c:v>3.9395899999999999</c:v>
                </c:pt>
                <c:pt idx="6">
                  <c:v>3.82863</c:v>
                </c:pt>
                <c:pt idx="7">
                  <c:v>3.7387299999999999</c:v>
                </c:pt>
                <c:pt idx="8">
                  <c:v>3.6638299999999999</c:v>
                </c:pt>
                <c:pt idx="9">
                  <c:v>3.6038999999999999</c:v>
                </c:pt>
                <c:pt idx="10">
                  <c:v>3.4982899999999999</c:v>
                </c:pt>
                <c:pt idx="11">
                  <c:v>3.3847600000000004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A1-45D5-93AF-E3807B924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744239"/>
        <c:axId val="2067736751"/>
      </c:scatterChart>
      <c:valAx>
        <c:axId val="2063354383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82159"/>
        <c:crosses val="autoZero"/>
        <c:crossBetween val="midCat"/>
        <c:majorUnit val="5"/>
      </c:valAx>
      <c:valAx>
        <c:axId val="20148215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354383"/>
        <c:crosses val="autoZero"/>
        <c:crossBetween val="midCat"/>
      </c:valAx>
      <c:valAx>
        <c:axId val="2067736751"/>
        <c:scaling>
          <c:orientation val="minMax"/>
          <c:max val="4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people in poverty (billions)</a:t>
                </a:r>
              </a:p>
            </c:rich>
          </c:tx>
          <c:layout>
            <c:manualLayout>
              <c:xMode val="edge"/>
              <c:yMode val="edge"/>
              <c:x val="0.93173944166070155"/>
              <c:y val="0.18639169564851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744239"/>
        <c:crosses val="max"/>
        <c:crossBetween val="midCat"/>
      </c:valAx>
      <c:valAx>
        <c:axId val="20677442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77367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1081948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A63B-D912-4DBA-975F-247C2BB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10</xdr:row>
      <xdr:rowOff>19050</xdr:rowOff>
    </xdr:from>
    <xdr:to>
      <xdr:col>13</xdr:col>
      <xdr:colOff>0</xdr:colOff>
      <xdr:row>28</xdr:row>
      <xdr:rowOff>4445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7D0DFED-0CB9-4A84-9021-CE6103263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1062898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7D26A9-4760-4A26-B9B8-53328973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8</xdr:col>
      <xdr:colOff>390525</xdr:colOff>
      <xdr:row>29</xdr:row>
      <xdr:rowOff>128270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91BF68-111D-43F3-890C-3001682B5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12</xdr:row>
      <xdr:rowOff>0</xdr:rowOff>
    </xdr:from>
    <xdr:to>
      <xdr:col>13</xdr:col>
      <xdr:colOff>390525</xdr:colOff>
      <xdr:row>29</xdr:row>
      <xdr:rowOff>128270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C27EF0-7FB4-451E-9C3C-DD32D4FF5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2</xdr:col>
      <xdr:colOff>358048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1EEE5-4F53-4D33-8E16-57853EF2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2682148" cy="504825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9</xdr:row>
      <xdr:rowOff>9525</xdr:rowOff>
    </xdr:from>
    <xdr:to>
      <xdr:col>22</xdr:col>
      <xdr:colOff>284768</xdr:colOff>
      <xdr:row>24</xdr:row>
      <xdr:rowOff>18651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E82BC7-D828-4BE9-B3EA-5E52BDA78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0150" y="2305050"/>
          <a:ext cx="7857143" cy="31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719998</xdr:colOff>
      <xdr:row>0</xdr:row>
      <xdr:rowOff>666750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F42A4E-908D-4EFF-8ED1-37A3FCCDB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2682148" cy="561975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9</xdr:row>
      <xdr:rowOff>123825</xdr:rowOff>
    </xdr:from>
    <xdr:to>
      <xdr:col>19</xdr:col>
      <xdr:colOff>551702</xdr:colOff>
      <xdr:row>39</xdr:row>
      <xdr:rowOff>47012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E40576-25C9-4A22-8DC2-875FC6A2C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4175" y="2286000"/>
          <a:ext cx="5980952" cy="4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DI orange monochrome colour theme">
  <a:themeElements>
    <a:clrScheme name="Custom 1">
      <a:dk1>
        <a:sysClr val="windowText" lastClr="000000"/>
      </a:dk1>
      <a:lt1>
        <a:sysClr val="window" lastClr="FFFFFF"/>
      </a:lt1>
      <a:dk2>
        <a:srgbClr val="EC652B"/>
      </a:dk2>
      <a:lt2>
        <a:srgbClr val="453F43"/>
      </a:lt2>
      <a:accent1>
        <a:srgbClr val="EC652B"/>
      </a:accent1>
      <a:accent2>
        <a:srgbClr val="F6BB9E"/>
      </a:accent2>
      <a:accent3>
        <a:srgbClr val="F28E5F"/>
      </a:accent3>
      <a:accent4>
        <a:srgbClr val="D85C32"/>
      </a:accent4>
      <a:accent5>
        <a:srgbClr val="9D3915"/>
      </a:accent5>
      <a:accent6>
        <a:srgbClr val="6B656A"/>
      </a:accent6>
      <a:hlink>
        <a:srgbClr val="EC652B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dimension ref="A1:Z34"/>
  <sheetViews>
    <sheetView tabSelected="1" workbookViewId="0">
      <selection activeCell="B8" sqref="B8"/>
    </sheetView>
  </sheetViews>
  <sheetFormatPr defaultColWidth="9.140625" defaultRowHeight="14.25" x14ac:dyDescent="0.2"/>
  <cols>
    <col min="1" max="1" width="25.140625" style="1" customWidth="1"/>
    <col min="2" max="2" width="47.85546875" style="1" customWidth="1"/>
    <col min="3" max="3" width="49.85546875" style="1" customWidth="1"/>
    <col min="4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6" ht="51" customHeight="1" x14ac:dyDescent="0.2"/>
    <row r="2" spans="1:26" x14ac:dyDescent="0.2">
      <c r="A2" s="1" t="s">
        <v>5</v>
      </c>
    </row>
    <row r="3" spans="1:26" x14ac:dyDescent="0.2">
      <c r="A3" s="1" t="s">
        <v>14</v>
      </c>
    </row>
    <row r="4" spans="1:26" x14ac:dyDescent="0.2">
      <c r="A4" s="1" t="s">
        <v>10</v>
      </c>
    </row>
    <row r="5" spans="1:26" x14ac:dyDescent="0.2">
      <c r="A5" s="1" t="s">
        <v>4</v>
      </c>
    </row>
    <row r="6" spans="1:26" x14ac:dyDescent="0.2">
      <c r="A6" s="1" t="s">
        <v>13</v>
      </c>
    </row>
    <row r="7" spans="1:26" x14ac:dyDescent="0.2">
      <c r="A7" s="1" t="s">
        <v>0</v>
      </c>
      <c r="B7" s="1" t="s">
        <v>8</v>
      </c>
    </row>
    <row r="8" spans="1:26" s="2" customFormat="1" ht="15" x14ac:dyDescent="0.25">
      <c r="A8" s="4" t="s">
        <v>1</v>
      </c>
      <c r="B8" s="5" t="s">
        <v>210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s="2" customFormat="1" ht="15" x14ac:dyDescent="0.25">
      <c r="A9" s="5" t="s">
        <v>3</v>
      </c>
      <c r="B9" s="5" t="s">
        <v>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6" x14ac:dyDescent="0.2">
      <c r="A10" s="1" t="s">
        <v>2</v>
      </c>
      <c r="B10" s="1" t="s">
        <v>7</v>
      </c>
    </row>
    <row r="12" spans="1:26" ht="15" thickBot="1" x14ac:dyDescent="0.25">
      <c r="N12" s="2"/>
      <c r="O12" s="2"/>
      <c r="P12" s="2"/>
      <c r="Q12" s="2"/>
      <c r="R12" s="2"/>
      <c r="U12" s="2"/>
      <c r="V12" s="2"/>
      <c r="W12" s="2"/>
      <c r="X12" s="2"/>
      <c r="Y12" s="2"/>
      <c r="Z12" s="2"/>
    </row>
    <row r="13" spans="1:26" ht="15.75" thickBot="1" x14ac:dyDescent="0.25">
      <c r="A13" s="35" t="s">
        <v>25</v>
      </c>
      <c r="B13" s="36" t="s">
        <v>204</v>
      </c>
      <c r="C13" s="36" t="s">
        <v>205</v>
      </c>
      <c r="N13" s="2"/>
      <c r="O13" s="2"/>
      <c r="P13" s="2"/>
      <c r="Q13" s="2"/>
      <c r="R13" s="2"/>
      <c r="U13" s="2"/>
      <c r="V13" s="2"/>
      <c r="W13" s="2"/>
      <c r="X13" s="2"/>
      <c r="Y13" s="2"/>
      <c r="Z13" s="2"/>
    </row>
    <row r="14" spans="1:26" x14ac:dyDescent="0.2">
      <c r="A14" s="28">
        <v>1990</v>
      </c>
      <c r="B14" s="29">
        <v>0.35880000000000001</v>
      </c>
      <c r="C14" s="33">
        <v>1.8972500000000001</v>
      </c>
      <c r="N14" s="2"/>
      <c r="O14" s="2"/>
      <c r="P14" s="2"/>
      <c r="Q14" s="2"/>
      <c r="R14" s="2"/>
      <c r="U14" s="2"/>
      <c r="V14" s="2"/>
      <c r="W14" s="2"/>
      <c r="X14" s="2"/>
      <c r="Y14" s="2"/>
      <c r="Z14" s="2"/>
    </row>
    <row r="15" spans="1:26" x14ac:dyDescent="0.2">
      <c r="A15" s="30">
        <v>1993</v>
      </c>
      <c r="B15" s="29">
        <v>0.33990000000000004</v>
      </c>
      <c r="C15" s="33">
        <v>1.8849100000000001</v>
      </c>
      <c r="N15" s="2"/>
      <c r="O15" s="2"/>
      <c r="P15" s="2"/>
      <c r="Q15" s="2"/>
      <c r="R15" s="2"/>
      <c r="U15" s="2"/>
      <c r="V15" s="2"/>
      <c r="W15" s="2"/>
      <c r="X15" s="2"/>
      <c r="Y15" s="2"/>
      <c r="Z15" s="2"/>
    </row>
    <row r="16" spans="1:26" x14ac:dyDescent="0.2">
      <c r="A16" s="30">
        <v>1996</v>
      </c>
      <c r="B16" s="29">
        <v>0.2944</v>
      </c>
      <c r="C16" s="33">
        <v>1.70661</v>
      </c>
      <c r="N16" s="2"/>
      <c r="O16" s="2"/>
      <c r="P16" s="2"/>
      <c r="Q16" s="2"/>
      <c r="R16" s="2"/>
      <c r="U16" s="2"/>
      <c r="V16" s="2"/>
      <c r="W16" s="2"/>
      <c r="X16" s="2"/>
      <c r="Y16" s="2"/>
      <c r="Z16" s="2"/>
    </row>
    <row r="17" spans="1:26" x14ac:dyDescent="0.2">
      <c r="A17" s="28">
        <v>1999</v>
      </c>
      <c r="B17" s="29">
        <v>0.28620000000000001</v>
      </c>
      <c r="C17" s="33">
        <v>1.7293399999999999</v>
      </c>
      <c r="N17" s="2"/>
      <c r="O17" s="2"/>
      <c r="P17" s="2"/>
      <c r="Q17" s="2"/>
      <c r="R17" s="2"/>
      <c r="U17" s="2"/>
      <c r="V17" s="2"/>
      <c r="W17" s="2"/>
      <c r="X17" s="2"/>
      <c r="Y17" s="2"/>
      <c r="Z17" s="2"/>
    </row>
    <row r="18" spans="1:26" x14ac:dyDescent="0.2">
      <c r="A18" s="28">
        <v>2002</v>
      </c>
      <c r="B18" s="29">
        <v>0.25489999999999996</v>
      </c>
      <c r="C18" s="33">
        <v>1.6009200000000001</v>
      </c>
      <c r="N18" s="2"/>
      <c r="O18" s="2"/>
      <c r="P18" s="2"/>
      <c r="Q18" s="2"/>
      <c r="R18" s="2"/>
      <c r="U18" s="2"/>
      <c r="V18" s="2"/>
      <c r="W18" s="2"/>
      <c r="X18" s="2"/>
      <c r="Y18" s="2"/>
      <c r="Z18" s="2"/>
    </row>
    <row r="19" spans="1:26" x14ac:dyDescent="0.2">
      <c r="A19" s="28">
        <v>2005</v>
      </c>
      <c r="B19" s="29">
        <v>0.20710000000000001</v>
      </c>
      <c r="C19" s="33">
        <v>1.3505499999999999</v>
      </c>
      <c r="S19" s="1"/>
      <c r="T19" s="1"/>
    </row>
    <row r="20" spans="1:26" x14ac:dyDescent="0.2">
      <c r="A20" s="28">
        <v>2008</v>
      </c>
      <c r="B20" s="29">
        <v>0.18160000000000001</v>
      </c>
      <c r="C20" s="33">
        <v>1.2289600000000001</v>
      </c>
      <c r="S20" s="1"/>
      <c r="T20" s="1"/>
    </row>
    <row r="21" spans="1:26" x14ac:dyDescent="0.2">
      <c r="A21" s="28">
        <v>2010</v>
      </c>
      <c r="B21" s="29">
        <v>0.15740000000000001</v>
      </c>
      <c r="C21" s="33">
        <v>1.0911900000000001</v>
      </c>
      <c r="S21" s="1"/>
      <c r="T21" s="1"/>
    </row>
    <row r="22" spans="1:26" x14ac:dyDescent="0.2">
      <c r="A22" s="28">
        <v>2011</v>
      </c>
      <c r="B22" s="29">
        <v>0.13730000000000001</v>
      </c>
      <c r="C22" s="33">
        <v>0.96290999999999993</v>
      </c>
      <c r="S22" s="1"/>
      <c r="T22" s="1"/>
    </row>
    <row r="23" spans="1:26" x14ac:dyDescent="0.2">
      <c r="A23" s="28">
        <v>2012</v>
      </c>
      <c r="B23" s="29">
        <v>0.12789999999999999</v>
      </c>
      <c r="C23" s="33">
        <v>0.90786</v>
      </c>
      <c r="S23" s="1"/>
      <c r="T23" s="1"/>
    </row>
    <row r="24" spans="1:26" x14ac:dyDescent="0.2">
      <c r="A24" s="28">
        <v>2013</v>
      </c>
      <c r="B24" s="29">
        <v>0.11169999999999999</v>
      </c>
      <c r="C24" s="33">
        <v>0.80288999999999999</v>
      </c>
      <c r="S24" s="1"/>
      <c r="T24" s="1"/>
    </row>
    <row r="25" spans="1:26" ht="15" thickBot="1" x14ac:dyDescent="0.25">
      <c r="A25" s="31">
        <v>2015</v>
      </c>
      <c r="B25" s="32">
        <v>9.9399999999999988E-2</v>
      </c>
      <c r="C25" s="34">
        <v>0.73102</v>
      </c>
      <c r="S25" s="1"/>
      <c r="T25" s="1"/>
    </row>
    <row r="26" spans="1:26" x14ac:dyDescent="0.2">
      <c r="S26" s="1"/>
      <c r="T26" s="1"/>
    </row>
    <row r="27" spans="1:26" x14ac:dyDescent="0.2">
      <c r="S27" s="1"/>
      <c r="T27" s="1"/>
    </row>
    <row r="28" spans="1:26" x14ac:dyDescent="0.2">
      <c r="S28" s="1"/>
      <c r="T28" s="1"/>
    </row>
    <row r="29" spans="1:26" x14ac:dyDescent="0.2">
      <c r="S29" s="1"/>
      <c r="T29" s="1"/>
    </row>
    <row r="30" spans="1:26" x14ac:dyDescent="0.2">
      <c r="S30" s="1"/>
      <c r="T30" s="1"/>
    </row>
    <row r="31" spans="1:26" x14ac:dyDescent="0.2">
      <c r="S31" s="1"/>
      <c r="T31" s="1"/>
    </row>
    <row r="32" spans="1:26" x14ac:dyDescent="0.2">
      <c r="S32" s="1"/>
      <c r="T32" s="1"/>
    </row>
    <row r="33" spans="19:20" x14ac:dyDescent="0.2">
      <c r="S33" s="1"/>
      <c r="T33" s="1"/>
    </row>
    <row r="34" spans="19:20" x14ac:dyDescent="0.2">
      <c r="S34" s="1"/>
      <c r="T3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F334-A166-4AA3-B75C-3EAD40193100}">
  <dimension ref="A1:Z40"/>
  <sheetViews>
    <sheetView workbookViewId="0">
      <selection activeCell="C11" sqref="C11"/>
    </sheetView>
  </sheetViews>
  <sheetFormatPr defaultColWidth="9.140625" defaultRowHeight="14.25" x14ac:dyDescent="0.2"/>
  <cols>
    <col min="1" max="1" width="25.42578125" style="1" customWidth="1"/>
    <col min="2" max="2" width="26.5703125" style="1" customWidth="1"/>
    <col min="3" max="3" width="30.28515625" style="1" customWidth="1"/>
    <col min="4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6" ht="51" customHeight="1" x14ac:dyDescent="0.2"/>
    <row r="2" spans="1:26" x14ac:dyDescent="0.2">
      <c r="A2" s="1" t="s">
        <v>5</v>
      </c>
    </row>
    <row r="3" spans="1:26" x14ac:dyDescent="0.2">
      <c r="A3" s="1" t="s">
        <v>14</v>
      </c>
    </row>
    <row r="4" spans="1:26" x14ac:dyDescent="0.2">
      <c r="A4" s="1" t="s">
        <v>9</v>
      </c>
    </row>
    <row r="5" spans="1:26" x14ac:dyDescent="0.2">
      <c r="A5" s="1" t="s">
        <v>11</v>
      </c>
    </row>
    <row r="6" spans="1:26" x14ac:dyDescent="0.2">
      <c r="A6" s="1" t="s">
        <v>12</v>
      </c>
    </row>
    <row r="7" spans="1:26" x14ac:dyDescent="0.2">
      <c r="A7" s="1" t="s">
        <v>0</v>
      </c>
      <c r="B7" s="1" t="s">
        <v>8</v>
      </c>
    </row>
    <row r="8" spans="1:26" s="2" customFormat="1" ht="15" x14ac:dyDescent="0.25">
      <c r="A8" s="4" t="s">
        <v>1</v>
      </c>
      <c r="B8" s="5" t="s">
        <v>208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s="2" customFormat="1" ht="15" x14ac:dyDescent="0.25">
      <c r="A9" s="5" t="s">
        <v>3</v>
      </c>
      <c r="B9" s="5" t="s">
        <v>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6" x14ac:dyDescent="0.2">
      <c r="A10" s="1" t="s">
        <v>2</v>
      </c>
      <c r="B10" s="1" t="s">
        <v>7</v>
      </c>
    </row>
    <row r="11" spans="1:26" ht="15" thickBot="1" x14ac:dyDescent="0.25"/>
    <row r="12" spans="1:26" ht="15.75" thickBot="1" x14ac:dyDescent="0.25">
      <c r="A12" s="37" t="s">
        <v>211</v>
      </c>
      <c r="Q12" s="2"/>
      <c r="R12" s="2"/>
      <c r="T12" s="1"/>
    </row>
    <row r="13" spans="1:26" ht="15.75" thickBot="1" x14ac:dyDescent="0.25">
      <c r="A13" s="38" t="s">
        <v>25</v>
      </c>
      <c r="B13" s="39" t="s">
        <v>206</v>
      </c>
      <c r="C13" s="39" t="s">
        <v>207</v>
      </c>
      <c r="Q13" s="2"/>
      <c r="R13" s="2"/>
      <c r="U13" s="2"/>
      <c r="V13" s="2"/>
      <c r="W13" s="2"/>
      <c r="X13" s="2"/>
      <c r="Y13" s="2"/>
      <c r="Z13" s="2"/>
    </row>
    <row r="14" spans="1:26" x14ac:dyDescent="0.2">
      <c r="A14" s="40">
        <v>1990</v>
      </c>
      <c r="B14" s="43">
        <v>0.55220000000000002</v>
      </c>
      <c r="C14" s="45">
        <v>2.9203299999999999</v>
      </c>
      <c r="Q14" s="2"/>
      <c r="R14" s="2"/>
      <c r="U14" s="2"/>
      <c r="V14" s="2"/>
      <c r="W14" s="2"/>
      <c r="X14" s="2"/>
      <c r="Y14" s="2"/>
      <c r="Z14" s="2"/>
    </row>
    <row r="15" spans="1:26" x14ac:dyDescent="0.2">
      <c r="A15" s="41">
        <v>1993</v>
      </c>
      <c r="B15" s="43">
        <v>0.54569999999999996</v>
      </c>
      <c r="C15" s="45">
        <v>3.0262600000000002</v>
      </c>
      <c r="Q15" s="2"/>
      <c r="R15" s="2"/>
      <c r="U15" s="2"/>
      <c r="V15" s="2"/>
      <c r="W15" s="2"/>
      <c r="X15" s="2"/>
      <c r="Y15" s="2"/>
      <c r="Z15" s="2"/>
    </row>
    <row r="16" spans="1:26" x14ac:dyDescent="0.2">
      <c r="A16" s="41">
        <v>1996</v>
      </c>
      <c r="B16" s="43">
        <v>0.51749999999999996</v>
      </c>
      <c r="C16" s="45">
        <v>2.9998400000000003</v>
      </c>
      <c r="Q16" s="2"/>
      <c r="R16" s="2"/>
      <c r="U16" s="2"/>
      <c r="V16" s="2"/>
      <c r="W16" s="2"/>
      <c r="X16" s="2"/>
      <c r="Y16" s="2"/>
      <c r="Z16" s="2"/>
    </row>
    <row r="17" spans="1:20" x14ac:dyDescent="0.2">
      <c r="A17" s="40">
        <v>1999</v>
      </c>
      <c r="B17" s="43">
        <v>0.50609999999999999</v>
      </c>
      <c r="C17" s="45">
        <v>3.0576999999999996</v>
      </c>
      <c r="S17" s="1"/>
      <c r="T17" s="1"/>
    </row>
    <row r="18" spans="1:20" x14ac:dyDescent="0.2">
      <c r="A18" s="40">
        <v>2002</v>
      </c>
      <c r="B18" s="43">
        <v>0.47130000000000005</v>
      </c>
      <c r="C18" s="45">
        <v>2.9603899999999999</v>
      </c>
      <c r="S18" s="1"/>
      <c r="T18" s="1"/>
    </row>
    <row r="19" spans="1:20" x14ac:dyDescent="0.2">
      <c r="A19" s="40">
        <v>2005</v>
      </c>
      <c r="B19" s="43">
        <v>0.4219</v>
      </c>
      <c r="C19" s="45">
        <v>2.7513700000000001</v>
      </c>
      <c r="S19" s="1"/>
      <c r="T19" s="1"/>
    </row>
    <row r="20" spans="1:20" x14ac:dyDescent="0.2">
      <c r="A20" s="40">
        <v>2008</v>
      </c>
      <c r="B20" s="43">
        <v>0.38340000000000002</v>
      </c>
      <c r="C20" s="45">
        <v>2.5940300000000001</v>
      </c>
      <c r="S20" s="1"/>
      <c r="T20" s="1"/>
    </row>
    <row r="21" spans="1:20" x14ac:dyDescent="0.2">
      <c r="A21" s="40">
        <v>2010</v>
      </c>
      <c r="B21" s="43">
        <v>0.35229999999999995</v>
      </c>
      <c r="C21" s="45">
        <v>2.4427300000000001</v>
      </c>
      <c r="S21" s="1"/>
      <c r="T21" s="1"/>
    </row>
    <row r="22" spans="1:20" x14ac:dyDescent="0.2">
      <c r="A22" s="40">
        <v>2011</v>
      </c>
      <c r="B22" s="43">
        <v>0.32780000000000004</v>
      </c>
      <c r="C22" s="45">
        <v>2.29941</v>
      </c>
      <c r="S22" s="1"/>
      <c r="T22" s="1"/>
    </row>
    <row r="23" spans="1:20" x14ac:dyDescent="0.2">
      <c r="A23" s="40">
        <v>2012</v>
      </c>
      <c r="B23" s="43">
        <v>0.313</v>
      </c>
      <c r="C23" s="45">
        <v>2.2225199999999998</v>
      </c>
      <c r="S23" s="1"/>
      <c r="T23" s="1"/>
    </row>
    <row r="24" spans="1:20" x14ac:dyDescent="0.2">
      <c r="A24" s="40">
        <v>2013</v>
      </c>
      <c r="B24" s="43">
        <v>0.28820000000000001</v>
      </c>
      <c r="C24" s="45">
        <v>2.0708500000000001</v>
      </c>
      <c r="S24" s="1"/>
      <c r="T24" s="1"/>
    </row>
    <row r="25" spans="1:20" ht="15" thickBot="1" x14ac:dyDescent="0.25">
      <c r="A25" s="42">
        <v>2015</v>
      </c>
      <c r="B25" s="44">
        <v>0.26219999999999999</v>
      </c>
      <c r="C25" s="46">
        <v>1.92927</v>
      </c>
      <c r="S25" s="1"/>
      <c r="T25" s="1"/>
    </row>
    <row r="26" spans="1:20" ht="15" thickBot="1" x14ac:dyDescent="0.25">
      <c r="S26" s="1"/>
      <c r="T26" s="1"/>
    </row>
    <row r="27" spans="1:20" ht="15.75" thickBot="1" x14ac:dyDescent="0.25">
      <c r="A27" s="37" t="s">
        <v>212</v>
      </c>
      <c r="S27" s="1"/>
      <c r="T27" s="1"/>
    </row>
    <row r="28" spans="1:20" ht="15.75" thickBot="1" x14ac:dyDescent="0.25">
      <c r="A28" s="38" t="s">
        <v>203</v>
      </c>
      <c r="B28" s="39" t="s">
        <v>206</v>
      </c>
      <c r="C28" s="39" t="s">
        <v>207</v>
      </c>
      <c r="S28" s="1"/>
      <c r="T28" s="1"/>
    </row>
    <row r="29" spans="1:20" x14ac:dyDescent="0.2">
      <c r="A29" s="40">
        <v>1990</v>
      </c>
      <c r="B29" s="43">
        <v>0.67110000000000003</v>
      </c>
      <c r="C29" s="45">
        <v>3.5491700000000002</v>
      </c>
      <c r="S29" s="1"/>
      <c r="T29" s="1"/>
    </row>
    <row r="30" spans="1:20" x14ac:dyDescent="0.2">
      <c r="A30" s="41">
        <v>1993</v>
      </c>
      <c r="B30" s="43">
        <v>0.68110000000000004</v>
      </c>
      <c r="C30" s="45">
        <v>3.7766899999999999</v>
      </c>
      <c r="S30" s="1"/>
      <c r="T30" s="1"/>
    </row>
    <row r="31" spans="1:20" x14ac:dyDescent="0.2">
      <c r="A31" s="41">
        <v>1996</v>
      </c>
      <c r="B31" s="43">
        <v>0.67430000000000012</v>
      </c>
      <c r="C31" s="45">
        <v>3.9089200000000002</v>
      </c>
      <c r="S31" s="1"/>
      <c r="T31" s="1"/>
    </row>
    <row r="32" spans="1:20" x14ac:dyDescent="0.2">
      <c r="A32" s="40">
        <v>1999</v>
      </c>
      <c r="B32" s="43">
        <v>0.66849999999999998</v>
      </c>
      <c r="C32" s="45">
        <v>4.03939</v>
      </c>
      <c r="S32" s="1"/>
      <c r="T32" s="1"/>
    </row>
    <row r="33" spans="1:20" x14ac:dyDescent="0.2">
      <c r="A33" s="40">
        <v>2002</v>
      </c>
      <c r="B33" s="43">
        <v>0.64069999999999994</v>
      </c>
      <c r="C33" s="45">
        <v>4.0242199999999997</v>
      </c>
      <c r="S33" s="1"/>
      <c r="T33" s="1"/>
    </row>
    <row r="34" spans="1:20" x14ac:dyDescent="0.2">
      <c r="A34" s="40">
        <v>2005</v>
      </c>
      <c r="B34" s="43">
        <v>0.60420000000000007</v>
      </c>
      <c r="C34" s="45">
        <v>3.9395899999999999</v>
      </c>
      <c r="S34" s="1"/>
      <c r="T34" s="1"/>
    </row>
    <row r="35" spans="1:20" x14ac:dyDescent="0.2">
      <c r="A35" s="40">
        <v>2008</v>
      </c>
      <c r="B35" s="43">
        <v>0.56579999999999997</v>
      </c>
      <c r="C35" s="45">
        <v>3.82863</v>
      </c>
    </row>
    <row r="36" spans="1:20" x14ac:dyDescent="0.2">
      <c r="A36" s="40">
        <v>2010</v>
      </c>
      <c r="B36" s="43">
        <v>0.53920000000000001</v>
      </c>
      <c r="C36" s="45">
        <v>3.7387299999999999</v>
      </c>
    </row>
    <row r="37" spans="1:20" x14ac:dyDescent="0.2">
      <c r="A37" s="40">
        <v>2011</v>
      </c>
      <c r="B37" s="43">
        <v>0.52229999999999999</v>
      </c>
      <c r="C37" s="45">
        <v>3.6638299999999999</v>
      </c>
    </row>
    <row r="38" spans="1:20" x14ac:dyDescent="0.2">
      <c r="A38" s="40">
        <v>2012</v>
      </c>
      <c r="B38" s="43">
        <v>0.50759999999999994</v>
      </c>
      <c r="C38" s="45">
        <v>3.6038999999999999</v>
      </c>
    </row>
    <row r="39" spans="1:20" x14ac:dyDescent="0.2">
      <c r="A39" s="40">
        <v>2013</v>
      </c>
      <c r="B39" s="43">
        <v>0.4869</v>
      </c>
      <c r="C39" s="45">
        <v>3.4982899999999999</v>
      </c>
    </row>
    <row r="40" spans="1:20" ht="15" thickBot="1" x14ac:dyDescent="0.25">
      <c r="A40" s="42">
        <v>2015</v>
      </c>
      <c r="B40" s="44">
        <v>0.46</v>
      </c>
      <c r="C40" s="46">
        <v>3.3847600000000004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21B2-750E-46F4-AE22-0B09D10799F0}">
  <dimension ref="A1:T35"/>
  <sheetViews>
    <sheetView workbookViewId="0">
      <selection activeCell="D26" sqref="D26"/>
    </sheetView>
  </sheetViews>
  <sheetFormatPr defaultColWidth="9.140625" defaultRowHeight="14.25" x14ac:dyDescent="0.2"/>
  <cols>
    <col min="1" max="1" width="25.42578125" style="1" customWidth="1"/>
    <col min="2" max="2" width="10.5703125" style="1" customWidth="1"/>
    <col min="3" max="3" width="12.42578125" style="1" bestFit="1" customWidth="1"/>
    <col min="4" max="4" width="13.7109375" style="1" bestFit="1" customWidth="1"/>
    <col min="5" max="6" width="12.42578125" style="1" bestFit="1" customWidth="1"/>
    <col min="7" max="7" width="9.28515625" style="1" bestFit="1" customWidth="1"/>
    <col min="8" max="8" width="13.7109375" style="1" bestFit="1" customWidth="1"/>
    <col min="9" max="9" width="12.42578125" style="1" bestFit="1" customWidth="1"/>
    <col min="10" max="16" width="9.140625" style="1"/>
    <col min="17" max="17" width="9.28515625" style="1" customWidth="1"/>
    <col min="18" max="18" width="9.42578125" style="1" customWidth="1"/>
    <col min="19" max="20" width="9.140625" style="2"/>
    <col min="21" max="16384" width="9.140625" style="1"/>
  </cols>
  <sheetData>
    <row r="1" spans="1:20" ht="51" customHeight="1" x14ac:dyDescent="0.2"/>
    <row r="2" spans="1:20" x14ac:dyDescent="0.2">
      <c r="A2" s="1" t="s">
        <v>5</v>
      </c>
    </row>
    <row r="3" spans="1:20" x14ac:dyDescent="0.2">
      <c r="A3" s="1" t="s">
        <v>15</v>
      </c>
    </row>
    <row r="4" spans="1:20" x14ac:dyDescent="0.2">
      <c r="A4" s="1" t="s">
        <v>16</v>
      </c>
    </row>
    <row r="5" spans="1:20" x14ac:dyDescent="0.2">
      <c r="A5" s="1" t="s">
        <v>17</v>
      </c>
    </row>
    <row r="6" spans="1:20" x14ac:dyDescent="0.2">
      <c r="A6" s="1" t="s">
        <v>194</v>
      </c>
    </row>
    <row r="7" spans="1:20" x14ac:dyDescent="0.2">
      <c r="A7" s="1" t="s">
        <v>0</v>
      </c>
      <c r="B7" s="1" t="s">
        <v>8</v>
      </c>
    </row>
    <row r="8" spans="1:20" s="2" customFormat="1" ht="15" x14ac:dyDescent="0.25">
      <c r="A8" s="4" t="s">
        <v>1</v>
      </c>
      <c r="B8" s="5" t="s">
        <v>214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0" s="2" customFormat="1" ht="15" x14ac:dyDescent="0.25">
      <c r="A9" s="5" t="s">
        <v>3</v>
      </c>
      <c r="B9" s="5" t="s">
        <v>18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0" x14ac:dyDescent="0.2">
      <c r="A10" s="1" t="s">
        <v>2</v>
      </c>
      <c r="B10" s="6" t="s">
        <v>7</v>
      </c>
    </row>
    <row r="11" spans="1:20" ht="15" thickBot="1" x14ac:dyDescent="0.25">
      <c r="B11" s="6"/>
    </row>
    <row r="12" spans="1:20" ht="15.75" thickBot="1" x14ac:dyDescent="0.25">
      <c r="B12" s="48" t="s">
        <v>199</v>
      </c>
      <c r="C12" s="49"/>
      <c r="D12" s="49"/>
      <c r="E12" s="49"/>
      <c r="F12" s="49"/>
      <c r="G12" s="49"/>
      <c r="H12" s="50"/>
    </row>
    <row r="13" spans="1:20" ht="46.5" customHeight="1" thickBot="1" x14ac:dyDescent="0.3">
      <c r="A13" s="15" t="s">
        <v>25</v>
      </c>
      <c r="B13" s="24" t="s">
        <v>150</v>
      </c>
      <c r="C13" s="24" t="s">
        <v>195</v>
      </c>
      <c r="D13" s="24" t="s">
        <v>196</v>
      </c>
      <c r="E13" s="24" t="s">
        <v>197</v>
      </c>
      <c r="F13" s="24" t="s">
        <v>198</v>
      </c>
      <c r="G13" s="24" t="s">
        <v>140</v>
      </c>
      <c r="H13" s="25" t="s">
        <v>143</v>
      </c>
      <c r="S13" s="1"/>
      <c r="T13" s="1"/>
    </row>
    <row r="14" spans="1:20" ht="15" x14ac:dyDescent="0.25">
      <c r="A14" s="26">
        <v>1990</v>
      </c>
      <c r="B14" s="11">
        <v>278.60816199999999</v>
      </c>
      <c r="C14" s="11">
        <v>1001.776765</v>
      </c>
      <c r="D14" s="11">
        <v>14.971121999999999</v>
      </c>
      <c r="E14" s="11">
        <v>70.067162999999994</v>
      </c>
      <c r="F14" s="11">
        <v>15.391707</v>
      </c>
      <c r="G14" s="11">
        <v>1.306316</v>
      </c>
      <c r="H14" s="12">
        <v>532.37696300000005</v>
      </c>
      <c r="S14" s="1"/>
      <c r="T14" s="1"/>
    </row>
    <row r="15" spans="1:20" ht="15.75" thickBot="1" x14ac:dyDescent="0.3">
      <c r="A15" s="27">
        <v>2015</v>
      </c>
      <c r="B15" s="13">
        <v>412.03221000000002</v>
      </c>
      <c r="C15" s="13">
        <v>48.409145000000002</v>
      </c>
      <c r="D15" s="13">
        <v>9.3272119999999994</v>
      </c>
      <c r="E15" s="13">
        <v>25.664245999999999</v>
      </c>
      <c r="F15" s="13">
        <v>17.527080000000002</v>
      </c>
      <c r="G15" s="13">
        <v>3.9116439999999999</v>
      </c>
      <c r="H15" s="14">
        <v>217.209023</v>
      </c>
      <c r="S15" s="1"/>
      <c r="T15" s="1"/>
    </row>
    <row r="16" spans="1:20" x14ac:dyDescent="0.2">
      <c r="S16" s="1"/>
      <c r="T16" s="1"/>
    </row>
    <row r="17" spans="19:20" x14ac:dyDescent="0.2">
      <c r="S17" s="1"/>
      <c r="T17" s="1"/>
    </row>
    <row r="18" spans="19:20" x14ac:dyDescent="0.2">
      <c r="S18" s="1"/>
      <c r="T18" s="1"/>
    </row>
    <row r="19" spans="19:20" x14ac:dyDescent="0.2">
      <c r="S19" s="1"/>
      <c r="T19" s="1"/>
    </row>
    <row r="20" spans="19:20" x14ac:dyDescent="0.2">
      <c r="S20" s="1"/>
      <c r="T20" s="1"/>
    </row>
    <row r="21" spans="19:20" x14ac:dyDescent="0.2">
      <c r="S21" s="1"/>
      <c r="T21" s="1"/>
    </row>
    <row r="22" spans="19:20" x14ac:dyDescent="0.2">
      <c r="S22" s="1"/>
      <c r="T22" s="1"/>
    </row>
    <row r="23" spans="19:20" x14ac:dyDescent="0.2">
      <c r="S23" s="1"/>
      <c r="T23" s="1"/>
    </row>
    <row r="24" spans="19:20" x14ac:dyDescent="0.2">
      <c r="S24" s="1"/>
      <c r="T24" s="1"/>
    </row>
    <row r="25" spans="19:20" x14ac:dyDescent="0.2">
      <c r="S25" s="1"/>
      <c r="T25" s="1"/>
    </row>
    <row r="26" spans="19:20" x14ac:dyDescent="0.2">
      <c r="S26" s="1"/>
      <c r="T26" s="1"/>
    </row>
    <row r="27" spans="19:20" x14ac:dyDescent="0.2">
      <c r="S27" s="1"/>
      <c r="T27" s="1"/>
    </row>
    <row r="28" spans="19:20" x14ac:dyDescent="0.2">
      <c r="S28" s="1"/>
      <c r="T28" s="1"/>
    </row>
    <row r="29" spans="19:20" x14ac:dyDescent="0.2">
      <c r="S29" s="1"/>
      <c r="T29" s="1"/>
    </row>
    <row r="30" spans="19:20" x14ac:dyDescent="0.2">
      <c r="S30" s="1"/>
      <c r="T30" s="1"/>
    </row>
    <row r="31" spans="19:20" x14ac:dyDescent="0.2">
      <c r="S31" s="1"/>
      <c r="T31" s="1"/>
    </row>
    <row r="32" spans="19:20" x14ac:dyDescent="0.2">
      <c r="S32" s="1"/>
      <c r="T32" s="1"/>
    </row>
    <row r="33" spans="19:20" x14ac:dyDescent="0.2">
      <c r="S33" s="1"/>
      <c r="T33" s="1"/>
    </row>
    <row r="34" spans="19:20" x14ac:dyDescent="0.2">
      <c r="S34" s="1"/>
      <c r="T34" s="1"/>
    </row>
    <row r="35" spans="19:20" x14ac:dyDescent="0.2">
      <c r="S35" s="1"/>
      <c r="T35" s="1"/>
    </row>
  </sheetData>
  <mergeCells count="1">
    <mergeCell ref="B12:H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2222-44DE-4B7A-8DC6-08C8C19D11A4}">
  <dimension ref="A1:R174"/>
  <sheetViews>
    <sheetView workbookViewId="0">
      <selection activeCell="B8" sqref="B8"/>
    </sheetView>
  </sheetViews>
  <sheetFormatPr defaultRowHeight="12.75" x14ac:dyDescent="0.2"/>
  <cols>
    <col min="1" max="1" width="31.140625" customWidth="1"/>
    <col min="2" max="2" width="23.42578125" customWidth="1"/>
    <col min="3" max="4" width="11.28515625" customWidth="1"/>
    <col min="5" max="5" width="21.7109375" customWidth="1"/>
    <col min="6" max="7" width="11.28515625" customWidth="1"/>
    <col min="8" max="8" width="21.7109375" customWidth="1"/>
    <col min="9" max="9" width="12.85546875" customWidth="1"/>
  </cols>
  <sheetData>
    <row r="1" spans="1:18" ht="55.5" customHeight="1" x14ac:dyDescent="0.2"/>
    <row r="2" spans="1:18" ht="14.25" x14ac:dyDescent="0.2">
      <c r="A2" s="1" t="s">
        <v>5</v>
      </c>
      <c r="B2" s="1"/>
    </row>
    <row r="3" spans="1:18" ht="14.25" x14ac:dyDescent="0.2">
      <c r="A3" s="1" t="s">
        <v>20</v>
      </c>
      <c r="B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ht="14.25" x14ac:dyDescent="0.2">
      <c r="A4" s="1" t="s">
        <v>21</v>
      </c>
      <c r="B4" s="1"/>
    </row>
    <row r="5" spans="1:18" ht="14.25" x14ac:dyDescent="0.2">
      <c r="A5" s="1" t="s">
        <v>22</v>
      </c>
      <c r="B5" s="1"/>
    </row>
    <row r="6" spans="1:18" ht="15" x14ac:dyDescent="0.2">
      <c r="A6" s="1" t="s">
        <v>24</v>
      </c>
      <c r="B6" s="1"/>
    </row>
    <row r="7" spans="1:18" ht="14.25" x14ac:dyDescent="0.2">
      <c r="A7" s="1" t="s">
        <v>0</v>
      </c>
      <c r="B7" s="1" t="s">
        <v>19</v>
      </c>
    </row>
    <row r="8" spans="1:18" ht="14.25" x14ac:dyDescent="0.2">
      <c r="A8" s="4" t="s">
        <v>1</v>
      </c>
      <c r="B8" s="5" t="s">
        <v>213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4.25" x14ac:dyDescent="0.2">
      <c r="A9" s="5" t="s">
        <v>3</v>
      </c>
      <c r="B9" s="5" t="s">
        <v>23</v>
      </c>
    </row>
    <row r="10" spans="1:18" ht="14.25" x14ac:dyDescent="0.2">
      <c r="A10" s="1" t="s">
        <v>2</v>
      </c>
      <c r="B10" s="6" t="s">
        <v>7</v>
      </c>
    </row>
    <row r="11" spans="1:18" ht="15" thickBot="1" x14ac:dyDescent="0.25">
      <c r="A11" s="1"/>
      <c r="B11" s="6"/>
    </row>
    <row r="12" spans="1:18" ht="17.25" customHeight="1" thickBot="1" x14ac:dyDescent="0.3">
      <c r="A12" s="1"/>
      <c r="B12" s="1"/>
      <c r="C12" s="55" t="s">
        <v>204</v>
      </c>
      <c r="D12" s="56"/>
      <c r="E12" s="56"/>
      <c r="F12" s="57" t="s">
        <v>193</v>
      </c>
      <c r="G12" s="58"/>
      <c r="H12" s="59"/>
    </row>
    <row r="13" spans="1:18" ht="13.5" customHeight="1" x14ac:dyDescent="0.2">
      <c r="A13" s="51" t="s">
        <v>201</v>
      </c>
      <c r="B13" s="53" t="s">
        <v>200</v>
      </c>
      <c r="C13" s="60">
        <v>1990</v>
      </c>
      <c r="D13" s="60">
        <v>2015</v>
      </c>
      <c r="E13" s="64" t="s">
        <v>209</v>
      </c>
      <c r="F13" s="62">
        <v>1990</v>
      </c>
      <c r="G13" s="60">
        <v>2015</v>
      </c>
      <c r="H13" s="66" t="s">
        <v>209</v>
      </c>
    </row>
    <row r="14" spans="1:18" ht="13.5" thickBot="1" x14ac:dyDescent="0.25">
      <c r="A14" s="52"/>
      <c r="B14" s="54"/>
      <c r="C14" s="61"/>
      <c r="D14" s="61"/>
      <c r="E14" s="65"/>
      <c r="F14" s="63"/>
      <c r="G14" s="61"/>
      <c r="H14" s="67"/>
    </row>
    <row r="15" spans="1:18" x14ac:dyDescent="0.2">
      <c r="A15" s="8" t="s">
        <v>26</v>
      </c>
      <c r="B15" s="20" t="s">
        <v>27</v>
      </c>
      <c r="C15" s="7">
        <v>7.856844E-3</v>
      </c>
      <c r="D15" s="7">
        <v>7.4565880000000001E-3</v>
      </c>
      <c r="E15" s="7">
        <f t="shared" ref="E15:E46" si="0">D15-C15</f>
        <v>-4.0025599999999988E-4</v>
      </c>
      <c r="F15" s="22">
        <v>0.13407782854439998</v>
      </c>
      <c r="G15" s="16">
        <v>0.17784546976499202</v>
      </c>
      <c r="H15" s="18">
        <f>(G15-F15)</f>
        <v>4.3767641220592041E-2</v>
      </c>
    </row>
    <row r="16" spans="1:18" x14ac:dyDescent="0.2">
      <c r="A16" s="8" t="s">
        <v>28</v>
      </c>
      <c r="B16" s="20" t="s">
        <v>27</v>
      </c>
      <c r="C16" s="7">
        <v>0.66223500000000002</v>
      </c>
      <c r="D16" s="7">
        <v>0.72723369999999998</v>
      </c>
      <c r="E16" s="7">
        <f t="shared" si="0"/>
        <v>6.4998699999999965E-2</v>
      </c>
      <c r="F16" s="22">
        <v>751.75923847500007</v>
      </c>
      <c r="G16" s="16">
        <v>9.9719739411399999</v>
      </c>
      <c r="H16" s="18">
        <f t="shared" ref="H16:H79" si="1">(G16-F16)</f>
        <v>-741.78726453386003</v>
      </c>
    </row>
    <row r="17" spans="1:8" x14ac:dyDescent="0.2">
      <c r="A17" s="8" t="s">
        <v>29</v>
      </c>
      <c r="B17" s="20" t="s">
        <v>27</v>
      </c>
      <c r="C17" s="7">
        <v>8.5139010000000001E-2</v>
      </c>
      <c r="D17" s="7">
        <v>9.5880610000000002E-3</v>
      </c>
      <c r="E17" s="7">
        <f t="shared" si="0"/>
        <v>-7.5550949000000006E-2</v>
      </c>
      <c r="F17" s="22">
        <v>6.2034666578279996E-2</v>
      </c>
      <c r="G17" s="16">
        <v>8.5539790330889983E-3</v>
      </c>
      <c r="H17" s="18">
        <f t="shared" si="1"/>
        <v>-5.3480687545190995E-2</v>
      </c>
    </row>
    <row r="18" spans="1:8" x14ac:dyDescent="0.2">
      <c r="A18" s="8" t="s">
        <v>30</v>
      </c>
      <c r="B18" s="20" t="s">
        <v>27</v>
      </c>
      <c r="C18" s="7">
        <v>0.58752479999999996</v>
      </c>
      <c r="D18" s="7">
        <v>7.1808460000000005E-2</v>
      </c>
      <c r="E18" s="7">
        <f t="shared" si="0"/>
        <v>-0.51571634</v>
      </c>
      <c r="F18" s="22">
        <v>106.598631970661</v>
      </c>
      <c r="G18" s="16">
        <v>18.538223764876001</v>
      </c>
      <c r="H18" s="18">
        <f t="shared" si="1"/>
        <v>-88.060408205784995</v>
      </c>
    </row>
    <row r="19" spans="1:8" x14ac:dyDescent="0.2">
      <c r="A19" s="8" t="s">
        <v>31</v>
      </c>
      <c r="B19" s="20" t="s">
        <v>27</v>
      </c>
      <c r="C19" s="7">
        <v>4.7554340000000002E-3</v>
      </c>
      <c r="D19" s="7">
        <v>2.2078800000000002E-3</v>
      </c>
      <c r="E19" s="7">
        <f t="shared" si="0"/>
        <v>-2.5475540000000001E-3</v>
      </c>
      <c r="F19" s="22">
        <v>0.58747205005800007</v>
      </c>
      <c r="G19" s="16">
        <v>0.28071207108000001</v>
      </c>
      <c r="H19" s="18">
        <f t="shared" si="1"/>
        <v>-0.30675997897800006</v>
      </c>
    </row>
    <row r="20" spans="1:8" x14ac:dyDescent="0.2">
      <c r="A20" s="8" t="s">
        <v>32</v>
      </c>
      <c r="B20" s="20" t="s">
        <v>27</v>
      </c>
      <c r="C20" s="7">
        <v>0.12584000000000001</v>
      </c>
      <c r="D20" s="7">
        <v>0.12584000000000001</v>
      </c>
      <c r="E20" s="7">
        <f t="shared" si="0"/>
        <v>0</v>
      </c>
      <c r="F20" s="22">
        <v>9.1123260800000001E-3</v>
      </c>
      <c r="G20" s="16">
        <v>1.414529688E-2</v>
      </c>
      <c r="H20" s="18">
        <f t="shared" si="1"/>
        <v>5.0329707999999997E-3</v>
      </c>
    </row>
    <row r="21" spans="1:8" x14ac:dyDescent="0.2">
      <c r="A21" s="8" t="s">
        <v>33</v>
      </c>
      <c r="B21" s="20" t="s">
        <v>27</v>
      </c>
      <c r="C21" s="7">
        <v>7.4937720000000001E-3</v>
      </c>
      <c r="D21" s="7">
        <v>2.4928060000000002E-3</v>
      </c>
      <c r="E21" s="7">
        <f t="shared" si="0"/>
        <v>-5.0009659999999999E-3</v>
      </c>
      <c r="F21" s="22">
        <v>0.32125263260547604</v>
      </c>
      <c r="G21" s="16">
        <v>0.12717036597128201</v>
      </c>
      <c r="H21" s="18">
        <f t="shared" si="1"/>
        <v>-0.19408226663419403</v>
      </c>
    </row>
    <row r="22" spans="1:8" x14ac:dyDescent="0.2">
      <c r="A22" s="8" t="s">
        <v>34</v>
      </c>
      <c r="B22" s="20" t="s">
        <v>27</v>
      </c>
      <c r="C22" s="7">
        <v>0.3619134</v>
      </c>
      <c r="D22" s="7">
        <v>0.1766306</v>
      </c>
      <c r="E22" s="7">
        <f t="shared" si="0"/>
        <v>-0.1852828</v>
      </c>
      <c r="F22" s="22">
        <v>1.5411980803248</v>
      </c>
      <c r="G22" s="16">
        <v>1.1770604895901999</v>
      </c>
      <c r="H22" s="18">
        <f t="shared" si="1"/>
        <v>-0.36413759073460006</v>
      </c>
    </row>
    <row r="23" spans="1:8" x14ac:dyDescent="0.2">
      <c r="A23" s="8" t="s">
        <v>35</v>
      </c>
      <c r="B23" s="20" t="s">
        <v>27</v>
      </c>
      <c r="C23" s="7">
        <v>1.441548E-2</v>
      </c>
      <c r="D23" s="7">
        <v>1.2263239999999999E-4</v>
      </c>
      <c r="E23" s="7">
        <f t="shared" si="0"/>
        <v>-1.42928476E-2</v>
      </c>
      <c r="F23" s="22">
        <v>0.26003105560908002</v>
      </c>
      <c r="G23" s="16">
        <v>3.7676542332219999E-3</v>
      </c>
      <c r="H23" s="18">
        <f t="shared" si="1"/>
        <v>-0.25626340137585801</v>
      </c>
    </row>
    <row r="24" spans="1:8" x14ac:dyDescent="0.2">
      <c r="A24" s="8" t="s">
        <v>36</v>
      </c>
      <c r="B24" s="20" t="s">
        <v>27</v>
      </c>
      <c r="C24" s="7">
        <v>0.1214413</v>
      </c>
      <c r="D24" s="7">
        <v>0.15066189999999999</v>
      </c>
      <c r="E24" s="7">
        <f t="shared" si="0"/>
        <v>2.9220599999999985E-2</v>
      </c>
      <c r="F24" s="22">
        <v>1.16985618703E-2</v>
      </c>
      <c r="G24" s="16">
        <v>1.57340742027E-2</v>
      </c>
      <c r="H24" s="18">
        <f t="shared" si="1"/>
        <v>4.0355123323999997E-3</v>
      </c>
    </row>
    <row r="25" spans="1:8" x14ac:dyDescent="0.2">
      <c r="A25" s="8" t="s">
        <v>37</v>
      </c>
      <c r="B25" s="20" t="s">
        <v>27</v>
      </c>
      <c r="C25" s="7">
        <v>6.9777560000000002E-2</v>
      </c>
      <c r="D25" s="7">
        <v>3.204602E-3</v>
      </c>
      <c r="E25" s="7">
        <f t="shared" si="0"/>
        <v>-6.6572958000000002E-2</v>
      </c>
      <c r="F25" s="22">
        <v>0.15240430878620001</v>
      </c>
      <c r="G25" s="16">
        <v>9.5397059879539989E-3</v>
      </c>
      <c r="H25" s="18">
        <f t="shared" si="1"/>
        <v>-0.142864602798246</v>
      </c>
    </row>
    <row r="26" spans="1:8" x14ac:dyDescent="0.2">
      <c r="A26" s="8" t="s">
        <v>38</v>
      </c>
      <c r="B26" s="20" t="s">
        <v>27</v>
      </c>
      <c r="C26" s="7">
        <v>0.95597509999999997</v>
      </c>
      <c r="D26" s="7">
        <v>6.2170019999999999E-2</v>
      </c>
      <c r="E26" s="7">
        <f t="shared" si="0"/>
        <v>-0.89380507999999992</v>
      </c>
      <c r="F26" s="22">
        <v>38.837683406375</v>
      </c>
      <c r="G26" s="16">
        <v>3.25793714980338</v>
      </c>
      <c r="H26" s="18">
        <f t="shared" si="1"/>
        <v>-35.579746256571617</v>
      </c>
    </row>
    <row r="27" spans="1:8" x14ac:dyDescent="0.2">
      <c r="A27" s="8" t="s">
        <v>39</v>
      </c>
      <c r="B27" s="20" t="s">
        <v>27</v>
      </c>
      <c r="C27" s="7">
        <v>0.64537469999999997</v>
      </c>
      <c r="D27" s="7">
        <v>0.2916686</v>
      </c>
      <c r="E27" s="7">
        <f t="shared" si="0"/>
        <v>-0.35370609999999997</v>
      </c>
      <c r="F27" s="22">
        <v>2.7835391582072999</v>
      </c>
      <c r="G27" s="16">
        <v>2.309964269995</v>
      </c>
      <c r="H27" s="18">
        <f t="shared" si="1"/>
        <v>-0.47357488821229987</v>
      </c>
    </row>
    <row r="28" spans="1:8" x14ac:dyDescent="0.2">
      <c r="A28" s="8" t="s">
        <v>40</v>
      </c>
      <c r="B28" s="20" t="s">
        <v>27</v>
      </c>
      <c r="C28" s="7">
        <v>0.25143739999999998</v>
      </c>
      <c r="D28" s="7">
        <v>7.805811E-2</v>
      </c>
      <c r="E28" s="7">
        <f t="shared" si="0"/>
        <v>-0.17337928999999996</v>
      </c>
      <c r="F28" s="22">
        <v>15.575880118015199</v>
      </c>
      <c r="G28" s="16">
        <v>7.9397867396214901</v>
      </c>
      <c r="H28" s="18">
        <f t="shared" si="1"/>
        <v>-7.6360933783937091</v>
      </c>
    </row>
    <row r="29" spans="1:8" x14ac:dyDescent="0.2">
      <c r="A29" s="8" t="s">
        <v>41</v>
      </c>
      <c r="B29" s="20" t="s">
        <v>27</v>
      </c>
      <c r="C29" s="7">
        <v>5.80327E-2</v>
      </c>
      <c r="D29" s="7">
        <v>1.03766E-2</v>
      </c>
      <c r="E29" s="7">
        <f t="shared" si="0"/>
        <v>-4.76561E-2</v>
      </c>
      <c r="F29" s="22">
        <v>9.4515537182000009E-3</v>
      </c>
      <c r="G29" s="16">
        <v>2.0105596393999998E-3</v>
      </c>
      <c r="H29" s="18">
        <f t="shared" si="1"/>
        <v>-7.4409940788000006E-3</v>
      </c>
    </row>
    <row r="30" spans="1:8" x14ac:dyDescent="0.2">
      <c r="A30" s="8" t="s">
        <v>42</v>
      </c>
      <c r="B30" s="20" t="s">
        <v>27</v>
      </c>
      <c r="C30" s="7">
        <v>0.39684799999999998</v>
      </c>
      <c r="D30" s="7">
        <v>0.24783179999999999</v>
      </c>
      <c r="E30" s="7">
        <f t="shared" si="0"/>
        <v>-0.14901619999999999</v>
      </c>
      <c r="F30" s="22">
        <v>0.12375308032</v>
      </c>
      <c r="G30" s="16">
        <v>0.1455967215276</v>
      </c>
      <c r="H30" s="18">
        <f t="shared" si="1"/>
        <v>2.1843641207600004E-2</v>
      </c>
    </row>
    <row r="31" spans="1:8" x14ac:dyDescent="0.2">
      <c r="A31" s="8" t="s">
        <v>43</v>
      </c>
      <c r="B31" s="20" t="s">
        <v>27</v>
      </c>
      <c r="C31" s="7">
        <v>9.3739320000000001E-2</v>
      </c>
      <c r="D31" s="7">
        <v>2.5625140000000001E-4</v>
      </c>
      <c r="E31" s="7">
        <f t="shared" si="0"/>
        <v>-9.3483068599999997E-2</v>
      </c>
      <c r="F31" s="22">
        <v>5.3040351642217196</v>
      </c>
      <c r="G31" s="16">
        <v>1.7593606120639999E-2</v>
      </c>
      <c r="H31" s="18">
        <f t="shared" si="1"/>
        <v>-5.28644155810108</v>
      </c>
    </row>
    <row r="32" spans="1:8" x14ac:dyDescent="0.2">
      <c r="A32" s="8" t="s">
        <v>44</v>
      </c>
      <c r="B32" s="20" t="s">
        <v>27</v>
      </c>
      <c r="C32" s="7">
        <v>4.7144209999999999E-2</v>
      </c>
      <c r="D32" s="7">
        <v>9.5249029999999995E-3</v>
      </c>
      <c r="E32" s="7">
        <f t="shared" si="0"/>
        <v>-3.7619306999999998E-2</v>
      </c>
      <c r="F32" s="22">
        <v>4.4859130141300003E-3</v>
      </c>
      <c r="G32" s="16">
        <v>1.0131067826919999E-3</v>
      </c>
      <c r="H32" s="18">
        <f t="shared" si="1"/>
        <v>-3.4728062314380004E-3</v>
      </c>
    </row>
    <row r="33" spans="1:8" x14ac:dyDescent="0.2">
      <c r="A33" s="8" t="s">
        <v>45</v>
      </c>
      <c r="B33" s="20" t="s">
        <v>27</v>
      </c>
      <c r="C33" s="7">
        <v>8.4494029999999998E-2</v>
      </c>
      <c r="D33" s="7">
        <v>1.329496E-2</v>
      </c>
      <c r="E33" s="7">
        <f t="shared" si="0"/>
        <v>-7.1199070000000003E-2</v>
      </c>
      <c r="F33" s="22">
        <v>7.6069975208999997E-4</v>
      </c>
      <c r="G33" s="16">
        <v>1.4625785495999999E-4</v>
      </c>
      <c r="H33" s="18">
        <f t="shared" si="1"/>
        <v>-6.1444189712999992E-4</v>
      </c>
    </row>
    <row r="34" spans="1:8" x14ac:dyDescent="0.2">
      <c r="A34" s="8" t="s">
        <v>46</v>
      </c>
      <c r="B34" s="20" t="s">
        <v>27</v>
      </c>
      <c r="C34" s="7">
        <v>0.1926196</v>
      </c>
      <c r="D34" s="7">
        <v>0.15289510000000001</v>
      </c>
      <c r="E34" s="7">
        <f t="shared" si="0"/>
        <v>-3.9724499999999996E-2</v>
      </c>
      <c r="F34" s="22">
        <v>2.8244582426399999E-2</v>
      </c>
      <c r="G34" s="16">
        <v>4.04565021453E-2</v>
      </c>
      <c r="H34" s="18">
        <f t="shared" si="1"/>
        <v>1.22119197189E-2</v>
      </c>
    </row>
    <row r="35" spans="1:8" x14ac:dyDescent="0.2">
      <c r="A35" s="8" t="s">
        <v>47</v>
      </c>
      <c r="B35" s="20" t="s">
        <v>27</v>
      </c>
      <c r="C35" s="7">
        <v>0.62033090000000002</v>
      </c>
      <c r="D35" s="7">
        <v>2.352959E-2</v>
      </c>
      <c r="E35" s="7">
        <f t="shared" si="0"/>
        <v>-0.59680131000000003</v>
      </c>
      <c r="F35" s="22">
        <v>42.312525658294497</v>
      </c>
      <c r="G35" s="16">
        <v>2.2017006071675298</v>
      </c>
      <c r="H35" s="18">
        <f t="shared" si="1"/>
        <v>-40.110825051126966</v>
      </c>
    </row>
    <row r="36" spans="1:8" x14ac:dyDescent="0.2">
      <c r="A36" s="8" t="s">
        <v>48</v>
      </c>
      <c r="B36" s="20" t="s">
        <v>49</v>
      </c>
      <c r="C36" s="7">
        <v>1.1045289999999999E-2</v>
      </c>
      <c r="D36" s="7">
        <v>6.5531649999999997E-3</v>
      </c>
      <c r="E36" s="7">
        <f t="shared" si="0"/>
        <v>-4.4921249999999996E-3</v>
      </c>
      <c r="F36" s="22">
        <v>3.6300809487180001E-2</v>
      </c>
      <c r="G36" s="16">
        <v>1.8877722074994999E-2</v>
      </c>
      <c r="H36" s="18">
        <f t="shared" si="1"/>
        <v>-1.7423087412185002E-2</v>
      </c>
    </row>
    <row r="37" spans="1:8" x14ac:dyDescent="0.2">
      <c r="A37" s="8" t="s">
        <v>50</v>
      </c>
      <c r="B37" s="20" t="s">
        <v>49</v>
      </c>
      <c r="C37" s="7">
        <v>4.9153200000000001E-2</v>
      </c>
      <c r="D37" s="7">
        <v>1.8632699999999999E-2</v>
      </c>
      <c r="E37" s="7">
        <f t="shared" si="0"/>
        <v>-3.0520500000000002E-2</v>
      </c>
      <c r="F37" s="22">
        <v>0.17391213187799998</v>
      </c>
      <c r="G37" s="16">
        <v>5.4350654264999999E-2</v>
      </c>
      <c r="H37" s="18">
        <f t="shared" si="1"/>
        <v>-0.11956147761299998</v>
      </c>
    </row>
    <row r="38" spans="1:8" x14ac:dyDescent="0.2">
      <c r="A38" s="8" t="s">
        <v>51</v>
      </c>
      <c r="B38" s="20" t="s">
        <v>49</v>
      </c>
      <c r="C38" s="7">
        <v>2.2964719999999999E-3</v>
      </c>
      <c r="D38" s="7">
        <v>7.4797960000000004E-3</v>
      </c>
      <c r="E38" s="7">
        <f t="shared" si="0"/>
        <v>5.1833240000000004E-3</v>
      </c>
      <c r="F38" s="22">
        <v>1.7631967545200002E-2</v>
      </c>
      <c r="G38" s="16">
        <v>6.4645625409403995E-2</v>
      </c>
      <c r="H38" s="18">
        <f t="shared" si="1"/>
        <v>4.7013657864203993E-2</v>
      </c>
    </row>
    <row r="39" spans="1:8" x14ac:dyDescent="0.2">
      <c r="A39" s="8" t="s">
        <v>52</v>
      </c>
      <c r="B39" s="20" t="s">
        <v>49</v>
      </c>
      <c r="C39" s="7">
        <v>6.5652030000000004E-3</v>
      </c>
      <c r="D39" s="7">
        <v>0</v>
      </c>
      <c r="E39" s="7">
        <f t="shared" si="0"/>
        <v>-6.5652030000000004E-3</v>
      </c>
      <c r="F39" s="22">
        <v>4.7000288277000001E-2</v>
      </c>
      <c r="G39" s="16">
        <v>0</v>
      </c>
      <c r="H39" s="18">
        <f t="shared" si="1"/>
        <v>-4.7000288277000001E-2</v>
      </c>
    </row>
    <row r="40" spans="1:8" x14ac:dyDescent="0.2">
      <c r="A40" s="8" t="s">
        <v>53</v>
      </c>
      <c r="B40" s="20" t="s">
        <v>49</v>
      </c>
      <c r="C40" s="7">
        <v>3.7621429999999998E-4</v>
      </c>
      <c r="D40" s="7">
        <v>0</v>
      </c>
      <c r="E40" s="7">
        <f t="shared" si="0"/>
        <v>-3.7621429999999998E-4</v>
      </c>
      <c r="F40" s="22">
        <v>3.8332475027000002E-3</v>
      </c>
      <c r="G40" s="16">
        <v>0</v>
      </c>
      <c r="H40" s="18">
        <f t="shared" si="1"/>
        <v>-3.8332475027000002E-3</v>
      </c>
    </row>
    <row r="41" spans="1:8" x14ac:dyDescent="0.2">
      <c r="A41" s="8" t="s">
        <v>54</v>
      </c>
      <c r="B41" s="20" t="s">
        <v>49</v>
      </c>
      <c r="C41" s="7">
        <v>2.354428E-3</v>
      </c>
      <c r="D41" s="7">
        <v>0</v>
      </c>
      <c r="E41" s="7">
        <f t="shared" si="0"/>
        <v>-2.354428E-3</v>
      </c>
      <c r="F41" s="22">
        <v>2.3467476204211999E-2</v>
      </c>
      <c r="G41" s="16">
        <v>0</v>
      </c>
      <c r="H41" s="18">
        <f t="shared" si="1"/>
        <v>-2.3467476204211999E-2</v>
      </c>
    </row>
    <row r="42" spans="1:8" x14ac:dyDescent="0.2">
      <c r="A42" s="8" t="s">
        <v>55</v>
      </c>
      <c r="B42" s="20" t="s">
        <v>49</v>
      </c>
      <c r="C42" s="7">
        <v>4.9610540000000002E-2</v>
      </c>
      <c r="D42" s="7">
        <v>5.898651E-4</v>
      </c>
      <c r="E42" s="7">
        <f t="shared" si="0"/>
        <v>-4.9020674899999998E-2</v>
      </c>
      <c r="F42" s="22">
        <v>0.22143277566788</v>
      </c>
      <c r="G42" s="16">
        <v>2.0857399888610999E-3</v>
      </c>
      <c r="H42" s="18">
        <f t="shared" si="1"/>
        <v>-0.21934703567901889</v>
      </c>
    </row>
    <row r="43" spans="1:8" x14ac:dyDescent="0.2">
      <c r="A43" s="8" t="s">
        <v>56</v>
      </c>
      <c r="B43" s="20" t="s">
        <v>49</v>
      </c>
      <c r="C43" s="7">
        <v>6.993972E-4</v>
      </c>
      <c r="D43" s="7">
        <v>1.244838E-2</v>
      </c>
      <c r="E43" s="7">
        <f t="shared" si="0"/>
        <v>1.17489828E-2</v>
      </c>
      <c r="F43" s="22">
        <v>6.0975469153908002E-3</v>
      </c>
      <c r="G43" s="16">
        <v>8.9354359604579991E-2</v>
      </c>
      <c r="H43" s="18">
        <f t="shared" si="1"/>
        <v>8.3256812689189191E-2</v>
      </c>
    </row>
    <row r="44" spans="1:8" x14ac:dyDescent="0.2">
      <c r="A44" s="8" t="s">
        <v>57</v>
      </c>
      <c r="B44" s="20" t="s">
        <v>49</v>
      </c>
      <c r="C44" s="7">
        <v>1.4083120000000001E-3</v>
      </c>
      <c r="D44" s="7">
        <v>7.4876389999999999E-3</v>
      </c>
      <c r="E44" s="7">
        <f t="shared" si="0"/>
        <v>6.0793269999999998E-3</v>
      </c>
      <c r="F44" s="22">
        <v>6.7317313599999998E-3</v>
      </c>
      <c r="G44" s="16">
        <v>3.1475069250956E-2</v>
      </c>
      <c r="H44" s="18">
        <f t="shared" si="1"/>
        <v>2.4743337890956001E-2</v>
      </c>
    </row>
    <row r="45" spans="1:8" x14ac:dyDescent="0.2">
      <c r="A45" s="8" t="s">
        <v>58</v>
      </c>
      <c r="B45" s="20" t="s">
        <v>49</v>
      </c>
      <c r="C45" s="7">
        <v>0</v>
      </c>
      <c r="D45" s="7">
        <v>0</v>
      </c>
      <c r="E45" s="7">
        <f t="shared" si="0"/>
        <v>0</v>
      </c>
      <c r="F45" s="22">
        <v>0</v>
      </c>
      <c r="G45" s="16">
        <v>0</v>
      </c>
      <c r="H45" s="18">
        <f t="shared" si="1"/>
        <v>0</v>
      </c>
    </row>
    <row r="46" spans="1:8" x14ac:dyDescent="0.2">
      <c r="A46" s="8" t="s">
        <v>59</v>
      </c>
      <c r="B46" s="20" t="s">
        <v>49</v>
      </c>
      <c r="C46" s="7">
        <v>0</v>
      </c>
      <c r="D46" s="7">
        <v>0</v>
      </c>
      <c r="E46" s="7">
        <f t="shared" si="0"/>
        <v>0</v>
      </c>
      <c r="F46" s="22">
        <v>0</v>
      </c>
      <c r="G46" s="16">
        <v>0</v>
      </c>
      <c r="H46" s="18">
        <f t="shared" si="1"/>
        <v>0</v>
      </c>
    </row>
    <row r="47" spans="1:8" x14ac:dyDescent="0.2">
      <c r="A47" s="8" t="s">
        <v>60</v>
      </c>
      <c r="B47" s="20" t="s">
        <v>49</v>
      </c>
      <c r="C47" s="7">
        <v>2.2385769999999998E-3</v>
      </c>
      <c r="D47" s="7">
        <v>2.1174509999999998E-3</v>
      </c>
      <c r="E47" s="7">
        <f t="shared" ref="E47:E78" si="2">D47-C47</f>
        <v>-1.2112600000000005E-4</v>
      </c>
      <c r="F47" s="22">
        <v>1.1508387803803E-2</v>
      </c>
      <c r="G47" s="16">
        <v>1.2034496761833E-2</v>
      </c>
      <c r="H47" s="18">
        <f t="shared" si="1"/>
        <v>5.2610895802999991E-4</v>
      </c>
    </row>
    <row r="48" spans="1:8" x14ac:dyDescent="0.2">
      <c r="A48" s="8" t="s">
        <v>61</v>
      </c>
      <c r="B48" s="20" t="s">
        <v>49</v>
      </c>
      <c r="C48" s="7">
        <v>6.5481899999999997E-3</v>
      </c>
      <c r="D48" s="7">
        <v>4.6946499999999999E-3</v>
      </c>
      <c r="E48" s="7">
        <f t="shared" si="2"/>
        <v>-1.8535399999999999E-3</v>
      </c>
      <c r="F48" s="22">
        <v>1.027524949506E-2</v>
      </c>
      <c r="G48" s="16">
        <v>6.1753754725500003E-3</v>
      </c>
      <c r="H48" s="18">
        <f t="shared" si="1"/>
        <v>-4.0998740225099998E-3</v>
      </c>
    </row>
    <row r="49" spans="1:8" x14ac:dyDescent="0.2">
      <c r="A49" s="8" t="s">
        <v>62</v>
      </c>
      <c r="B49" s="20" t="s">
        <v>49</v>
      </c>
      <c r="C49" s="7">
        <v>0</v>
      </c>
      <c r="D49" s="7">
        <v>0</v>
      </c>
      <c r="E49" s="7">
        <f t="shared" si="2"/>
        <v>0</v>
      </c>
      <c r="F49" s="22">
        <v>0</v>
      </c>
      <c r="G49" s="16">
        <v>0</v>
      </c>
      <c r="H49" s="18">
        <f t="shared" si="1"/>
        <v>0</v>
      </c>
    </row>
    <row r="50" spans="1:8" x14ac:dyDescent="0.2">
      <c r="A50" s="8" t="s">
        <v>63</v>
      </c>
      <c r="B50" s="20" t="s">
        <v>49</v>
      </c>
      <c r="C50" s="7">
        <v>2.4753660000000001E-3</v>
      </c>
      <c r="D50" s="7">
        <v>0</v>
      </c>
      <c r="E50" s="7">
        <f t="shared" si="2"/>
        <v>-2.4753660000000001E-3</v>
      </c>
      <c r="F50" s="22">
        <v>0.144840615487728</v>
      </c>
      <c r="G50" s="16">
        <v>0</v>
      </c>
      <c r="H50" s="18">
        <f t="shared" si="1"/>
        <v>-0.144840615487728</v>
      </c>
    </row>
    <row r="51" spans="1:8" x14ac:dyDescent="0.2">
      <c r="A51" s="8" t="s">
        <v>64</v>
      </c>
      <c r="B51" s="20" t="s">
        <v>49</v>
      </c>
      <c r="C51" s="7">
        <v>0</v>
      </c>
      <c r="D51" s="7">
        <v>3.764845E-2</v>
      </c>
      <c r="E51" s="7">
        <f t="shared" si="2"/>
        <v>3.764845E-2</v>
      </c>
      <c r="F51" s="22">
        <v>0</v>
      </c>
      <c r="G51" s="16">
        <v>0.139943053495</v>
      </c>
      <c r="H51" s="18">
        <f t="shared" si="1"/>
        <v>0.139943053495</v>
      </c>
    </row>
    <row r="52" spans="1:8" x14ac:dyDescent="0.2">
      <c r="A52" s="8" t="s">
        <v>65</v>
      </c>
      <c r="B52" s="20" t="s">
        <v>49</v>
      </c>
      <c r="C52" s="7">
        <v>0</v>
      </c>
      <c r="D52" s="7">
        <v>0</v>
      </c>
      <c r="E52" s="7">
        <f t="shared" si="2"/>
        <v>0</v>
      </c>
      <c r="F52" s="22">
        <v>0</v>
      </c>
      <c r="G52" s="16">
        <v>0</v>
      </c>
      <c r="H52" s="18">
        <f t="shared" si="1"/>
        <v>0</v>
      </c>
    </row>
    <row r="53" spans="1:8" x14ac:dyDescent="0.2">
      <c r="A53" s="8" t="s">
        <v>66</v>
      </c>
      <c r="B53" s="20" t="s">
        <v>49</v>
      </c>
      <c r="C53" s="7">
        <v>4.9829760000000001E-3</v>
      </c>
      <c r="D53" s="7">
        <v>1.498652E-2</v>
      </c>
      <c r="E53" s="7">
        <f t="shared" si="2"/>
        <v>1.0003544E-2</v>
      </c>
      <c r="F53" s="22">
        <v>5.0810369812992001E-2</v>
      </c>
      <c r="G53" s="16">
        <v>0.16216737949716001</v>
      </c>
      <c r="H53" s="18">
        <f t="shared" si="1"/>
        <v>0.11135700968416801</v>
      </c>
    </row>
    <row r="54" spans="1:8" x14ac:dyDescent="0.2">
      <c r="A54" s="8" t="s">
        <v>67</v>
      </c>
      <c r="B54" s="20" t="s">
        <v>49</v>
      </c>
      <c r="C54" s="7">
        <v>8.4681350000000003E-4</v>
      </c>
      <c r="D54" s="7">
        <v>4.9027239999999998E-3</v>
      </c>
      <c r="E54" s="7">
        <f t="shared" si="2"/>
        <v>4.0559105E-3</v>
      </c>
      <c r="F54" s="22">
        <v>8.7848330872379986E-3</v>
      </c>
      <c r="G54" s="16">
        <v>4.8257649608271995E-2</v>
      </c>
      <c r="H54" s="18">
        <f t="shared" si="1"/>
        <v>3.9472816521033995E-2</v>
      </c>
    </row>
    <row r="55" spans="1:8" x14ac:dyDescent="0.2">
      <c r="A55" s="8" t="s">
        <v>68</v>
      </c>
      <c r="B55" s="20" t="s">
        <v>49</v>
      </c>
      <c r="C55" s="7">
        <v>0</v>
      </c>
      <c r="D55" s="7">
        <v>0</v>
      </c>
      <c r="E55" s="7">
        <f t="shared" si="2"/>
        <v>0</v>
      </c>
      <c r="F55" s="22">
        <v>0</v>
      </c>
      <c r="G55" s="16">
        <v>0</v>
      </c>
      <c r="H55" s="18">
        <f t="shared" si="1"/>
        <v>0</v>
      </c>
    </row>
    <row r="56" spans="1:8" x14ac:dyDescent="0.2">
      <c r="A56" s="8" t="s">
        <v>69</v>
      </c>
      <c r="B56" s="20" t="s">
        <v>49</v>
      </c>
      <c r="C56" s="7">
        <v>2.4258389999999999E-3</v>
      </c>
      <c r="D56" s="7">
        <v>2.29269E-3</v>
      </c>
      <c r="E56" s="7">
        <f t="shared" si="2"/>
        <v>-1.3314899999999994E-4</v>
      </c>
      <c r="F56" s="22">
        <v>8.5243351741859999E-3</v>
      </c>
      <c r="G56" s="16">
        <v>1.078012979433E-2</v>
      </c>
      <c r="H56" s="18">
        <f t="shared" si="1"/>
        <v>2.2557946201440006E-3</v>
      </c>
    </row>
    <row r="57" spans="1:8" x14ac:dyDescent="0.2">
      <c r="A57" s="8" t="s">
        <v>70</v>
      </c>
      <c r="B57" s="20" t="s">
        <v>49</v>
      </c>
      <c r="C57" s="7">
        <v>9.9944690000000006E-3</v>
      </c>
      <c r="D57" s="7">
        <v>1.9986159999999999E-2</v>
      </c>
      <c r="E57" s="7">
        <f t="shared" si="2"/>
        <v>9.9916909999999987E-3</v>
      </c>
      <c r="F57" s="22">
        <v>0.56687868588355994</v>
      </c>
      <c r="G57" s="16">
        <v>1.2137711287451201</v>
      </c>
      <c r="H57" s="18">
        <f t="shared" si="1"/>
        <v>0.64689244286156011</v>
      </c>
    </row>
    <row r="58" spans="1:8" x14ac:dyDescent="0.2">
      <c r="A58" s="8" t="s">
        <v>71</v>
      </c>
      <c r="B58" s="20" t="s">
        <v>49</v>
      </c>
      <c r="C58" s="7">
        <v>3.2073709999999998E-2</v>
      </c>
      <c r="D58" s="7">
        <v>2.023735E-4</v>
      </c>
      <c r="E58" s="7">
        <f t="shared" si="2"/>
        <v>-3.18713365E-2</v>
      </c>
      <c r="F58" s="22">
        <v>0.52434101107999997</v>
      </c>
      <c r="G58" s="16">
        <v>3.5501990500410004E-3</v>
      </c>
      <c r="H58" s="18">
        <f t="shared" si="1"/>
        <v>-0.52079081202995903</v>
      </c>
    </row>
    <row r="59" spans="1:8" x14ac:dyDescent="0.2">
      <c r="A59" s="8" t="s">
        <v>72</v>
      </c>
      <c r="B59" s="20" t="s">
        <v>49</v>
      </c>
      <c r="C59" s="7">
        <v>0.1173159</v>
      </c>
      <c r="D59" s="7">
        <v>2.5377670000000001E-2</v>
      </c>
      <c r="E59" s="7">
        <f t="shared" si="2"/>
        <v>-9.1938229999999996E-2</v>
      </c>
      <c r="F59" s="22">
        <v>0.51515758008000001</v>
      </c>
      <c r="G59" s="16">
        <v>0.15117224242299998</v>
      </c>
      <c r="H59" s="18">
        <f t="shared" si="1"/>
        <v>-0.36398533765700003</v>
      </c>
    </row>
    <row r="60" spans="1:8" x14ac:dyDescent="0.2">
      <c r="A60" s="8" t="s">
        <v>73</v>
      </c>
      <c r="B60" s="20" t="s">
        <v>49</v>
      </c>
      <c r="C60" s="7">
        <v>0</v>
      </c>
      <c r="D60" s="7">
        <v>7.4249320000000004E-3</v>
      </c>
      <c r="E60" s="7">
        <f t="shared" si="2"/>
        <v>7.4249320000000004E-3</v>
      </c>
      <c r="F60" s="22">
        <v>0</v>
      </c>
      <c r="G60" s="16">
        <v>1.4683003503164E-2</v>
      </c>
      <c r="H60" s="18">
        <f t="shared" si="1"/>
        <v>1.4683003503164E-2</v>
      </c>
    </row>
    <row r="61" spans="1:8" x14ac:dyDescent="0.2">
      <c r="A61" s="8" t="s">
        <v>74</v>
      </c>
      <c r="B61" s="20" t="s">
        <v>49</v>
      </c>
      <c r="C61" s="7">
        <v>0</v>
      </c>
      <c r="D61" s="7">
        <v>7.4825890000000004E-3</v>
      </c>
      <c r="E61" s="7">
        <f t="shared" si="2"/>
        <v>7.4825890000000004E-3</v>
      </c>
      <c r="F61" s="22">
        <v>0</v>
      </c>
      <c r="G61" s="16">
        <v>2.1736247611989997E-2</v>
      </c>
      <c r="H61" s="18">
        <f t="shared" si="1"/>
        <v>2.1736247611989997E-2</v>
      </c>
    </row>
    <row r="62" spans="1:8" x14ac:dyDescent="0.2">
      <c r="A62" s="8" t="s">
        <v>75</v>
      </c>
      <c r="B62" s="20" t="s">
        <v>49</v>
      </c>
      <c r="C62" s="7">
        <v>0</v>
      </c>
      <c r="D62" s="7">
        <v>2.0116159999999999E-3</v>
      </c>
      <c r="E62" s="7">
        <f t="shared" si="2"/>
        <v>2.0116159999999999E-3</v>
      </c>
      <c r="F62" s="22">
        <v>0</v>
      </c>
      <c r="G62" s="16">
        <v>1.1458245200639998E-3</v>
      </c>
      <c r="H62" s="18">
        <f t="shared" si="1"/>
        <v>1.1458245200639998E-3</v>
      </c>
    </row>
    <row r="63" spans="1:8" x14ac:dyDescent="0.2">
      <c r="A63" s="8" t="s">
        <v>76</v>
      </c>
      <c r="B63" s="20" t="s">
        <v>49</v>
      </c>
      <c r="C63" s="7">
        <v>1.680688E-2</v>
      </c>
      <c r="D63" s="7">
        <v>3.1209240000000001E-4</v>
      </c>
      <c r="E63" s="7">
        <f t="shared" si="2"/>
        <v>-1.6494787600000001E-2</v>
      </c>
      <c r="F63" s="22">
        <v>6.2118228479999996E-2</v>
      </c>
      <c r="G63" s="16">
        <v>1.1092100955792E-3</v>
      </c>
      <c r="H63" s="18">
        <f t="shared" si="1"/>
        <v>-6.1009018384420799E-2</v>
      </c>
    </row>
    <row r="64" spans="1:8" x14ac:dyDescent="0.2">
      <c r="A64" s="8" t="s">
        <v>77</v>
      </c>
      <c r="B64" s="20" t="s">
        <v>49</v>
      </c>
      <c r="C64" s="7">
        <v>0</v>
      </c>
      <c r="D64" s="7">
        <v>0</v>
      </c>
      <c r="E64" s="7">
        <f t="shared" si="2"/>
        <v>0</v>
      </c>
      <c r="F64" s="22">
        <v>0</v>
      </c>
      <c r="G64" s="16">
        <v>0</v>
      </c>
      <c r="H64" s="18">
        <f t="shared" si="1"/>
        <v>0</v>
      </c>
    </row>
    <row r="65" spans="1:8" x14ac:dyDescent="0.2">
      <c r="A65" s="8" t="s">
        <v>78</v>
      </c>
      <c r="B65" s="20" t="s">
        <v>49</v>
      </c>
      <c r="C65" s="7">
        <v>2.358756E-3</v>
      </c>
      <c r="D65" s="7">
        <v>0</v>
      </c>
      <c r="E65" s="7">
        <f t="shared" si="2"/>
        <v>-2.358756E-3</v>
      </c>
      <c r="F65" s="22">
        <v>3.5266963921559993E-2</v>
      </c>
      <c r="G65" s="16">
        <v>0</v>
      </c>
      <c r="H65" s="18">
        <f t="shared" si="1"/>
        <v>-3.5266963921559993E-2</v>
      </c>
    </row>
    <row r="66" spans="1:8" x14ac:dyDescent="0.2">
      <c r="A66" s="8" t="s">
        <v>79</v>
      </c>
      <c r="B66" s="20" t="s">
        <v>49</v>
      </c>
      <c r="C66" s="7">
        <v>1.2109760000000001E-2</v>
      </c>
      <c r="D66" s="7">
        <v>5.2381949999999997E-2</v>
      </c>
      <c r="E66" s="7">
        <f t="shared" si="2"/>
        <v>4.0272189999999999E-2</v>
      </c>
      <c r="F66" s="22">
        <v>2.4173841985280001E-2</v>
      </c>
      <c r="G66" s="16">
        <v>0.1089182076906</v>
      </c>
      <c r="H66" s="18">
        <f t="shared" si="1"/>
        <v>8.4744365705319999E-2</v>
      </c>
    </row>
    <row r="67" spans="1:8" x14ac:dyDescent="0.2">
      <c r="A67" s="8" t="s">
        <v>80</v>
      </c>
      <c r="B67" s="20" t="s">
        <v>49</v>
      </c>
      <c r="C67" s="7">
        <v>2.3213719999999999E-3</v>
      </c>
      <c r="D67" s="7">
        <v>2.3837910000000001E-3</v>
      </c>
      <c r="E67" s="7">
        <f t="shared" si="2"/>
        <v>6.241900000000019E-5</v>
      </c>
      <c r="F67" s="22">
        <v>9.8460366609560007E-3</v>
      </c>
      <c r="G67" s="16">
        <v>1.2372445016049E-2</v>
      </c>
      <c r="H67" s="18">
        <f t="shared" si="1"/>
        <v>2.5264083550929992E-3</v>
      </c>
    </row>
    <row r="68" spans="1:8" x14ac:dyDescent="0.2">
      <c r="A68" s="8" t="s">
        <v>81</v>
      </c>
      <c r="B68" s="20" t="s">
        <v>49</v>
      </c>
      <c r="C68" s="7">
        <v>3.9615199999999996E-3</v>
      </c>
      <c r="D68" s="7">
        <v>0</v>
      </c>
      <c r="E68" s="7">
        <f t="shared" si="2"/>
        <v>-3.9615199999999996E-3</v>
      </c>
      <c r="F68" s="22">
        <v>0.15097662510863999</v>
      </c>
      <c r="G68" s="16">
        <v>0</v>
      </c>
      <c r="H68" s="18">
        <f t="shared" si="1"/>
        <v>-0.15097662510863999</v>
      </c>
    </row>
    <row r="69" spans="1:8" x14ac:dyDescent="0.2">
      <c r="A69" s="8" t="s">
        <v>82</v>
      </c>
      <c r="B69" s="20" t="s">
        <v>49</v>
      </c>
      <c r="C69" s="7">
        <v>1.221445E-2</v>
      </c>
      <c r="D69" s="7">
        <v>4.9538230000000004E-3</v>
      </c>
      <c r="E69" s="7">
        <f t="shared" si="2"/>
        <v>-7.2606269999999995E-3</v>
      </c>
      <c r="F69" s="22">
        <v>0.1219395171001</v>
      </c>
      <c r="G69" s="16">
        <v>5.1312075124547996E-2</v>
      </c>
      <c r="H69" s="18">
        <f t="shared" si="1"/>
        <v>-7.0627441975551999E-2</v>
      </c>
    </row>
    <row r="70" spans="1:8" x14ac:dyDescent="0.2">
      <c r="A70" s="8" t="s">
        <v>83</v>
      </c>
      <c r="B70" s="20" t="s">
        <v>49</v>
      </c>
      <c r="C70" s="7">
        <v>3.3179310000000001E-3</v>
      </c>
      <c r="D70" s="7">
        <v>5.7215479999999999E-2</v>
      </c>
      <c r="E70" s="7">
        <f t="shared" si="2"/>
        <v>5.3897548999999996E-2</v>
      </c>
      <c r="F70" s="22">
        <v>7.6982087603385013E-2</v>
      </c>
      <c r="G70" s="16">
        <v>1.13375225684588</v>
      </c>
      <c r="H70" s="18">
        <f t="shared" si="1"/>
        <v>1.0567701692424949</v>
      </c>
    </row>
    <row r="71" spans="1:8" x14ac:dyDescent="0.2">
      <c r="A71" s="8" t="s">
        <v>84</v>
      </c>
      <c r="B71" s="20" t="s">
        <v>49</v>
      </c>
      <c r="C71" s="7">
        <v>1.5976669999999998E-2</v>
      </c>
      <c r="D71" s="7">
        <v>2.158106E-4</v>
      </c>
      <c r="E71" s="7">
        <f t="shared" si="2"/>
        <v>-1.5760859399999997E-2</v>
      </c>
      <c r="F71" s="22">
        <v>2.36921234764</v>
      </c>
      <c r="G71" s="16">
        <v>3.1097631972822001E-2</v>
      </c>
      <c r="H71" s="18">
        <f t="shared" si="1"/>
        <v>-2.338114715667178</v>
      </c>
    </row>
    <row r="72" spans="1:8" x14ac:dyDescent="0.2">
      <c r="A72" s="8" t="s">
        <v>85</v>
      </c>
      <c r="B72" s="20" t="s">
        <v>49</v>
      </c>
      <c r="C72" s="7">
        <v>3.6248899999999998E-5</v>
      </c>
      <c r="D72" s="7">
        <v>1.029383E-3</v>
      </c>
      <c r="E72" s="7">
        <f t="shared" si="2"/>
        <v>9.9313409999999993E-4</v>
      </c>
      <c r="F72" s="22">
        <v>2.7498415540000003E-4</v>
      </c>
      <c r="G72" s="16">
        <v>7.3038666386890001E-3</v>
      </c>
      <c r="H72" s="18">
        <f t="shared" si="1"/>
        <v>7.0288824832890002E-3</v>
      </c>
    </row>
    <row r="73" spans="1:8" x14ac:dyDescent="0.2">
      <c r="A73" s="8" t="s">
        <v>86</v>
      </c>
      <c r="B73" s="20" t="s">
        <v>49</v>
      </c>
      <c r="C73" s="7">
        <v>4.488405E-3</v>
      </c>
      <c r="D73" s="7">
        <v>7.4035129999999996E-3</v>
      </c>
      <c r="E73" s="7">
        <f t="shared" si="2"/>
        <v>2.9151079999999996E-3</v>
      </c>
      <c r="F73" s="22">
        <v>2.3784897426734997E-2</v>
      </c>
      <c r="G73" s="16">
        <v>4.0155181212912998E-2</v>
      </c>
      <c r="H73" s="18">
        <f t="shared" si="1"/>
        <v>1.6370283786178001E-2</v>
      </c>
    </row>
    <row r="74" spans="1:8" x14ac:dyDescent="0.2">
      <c r="A74" s="8" t="s">
        <v>87</v>
      </c>
      <c r="B74" s="20" t="s">
        <v>49</v>
      </c>
      <c r="C74" s="7">
        <v>4.4339340000000002E-4</v>
      </c>
      <c r="D74" s="7">
        <v>0</v>
      </c>
      <c r="E74" s="7">
        <f t="shared" si="2"/>
        <v>-4.4339340000000002E-4</v>
      </c>
      <c r="F74" s="22">
        <v>8.8597139953739996E-4</v>
      </c>
      <c r="G74" s="16">
        <v>0</v>
      </c>
      <c r="H74" s="18">
        <f t="shared" si="1"/>
        <v>-8.8597139953739996E-4</v>
      </c>
    </row>
    <row r="75" spans="1:8" x14ac:dyDescent="0.2">
      <c r="A75" s="8" t="s">
        <v>88</v>
      </c>
      <c r="B75" s="20" t="s">
        <v>49</v>
      </c>
      <c r="C75" s="7">
        <v>9.9036560000000003E-3</v>
      </c>
      <c r="D75" s="7">
        <v>9.9156629999999999E-3</v>
      </c>
      <c r="E75" s="7">
        <f t="shared" si="2"/>
        <v>1.2006999999999643E-5</v>
      </c>
      <c r="F75" s="22">
        <v>0.38492858672923197</v>
      </c>
      <c r="G75" s="16">
        <v>0.46053130220361599</v>
      </c>
      <c r="H75" s="18">
        <f t="shared" si="1"/>
        <v>7.5602715474384019E-2</v>
      </c>
    </row>
    <row r="76" spans="1:8" x14ac:dyDescent="0.2">
      <c r="A76" s="8" t="s">
        <v>89</v>
      </c>
      <c r="B76" s="20" t="s">
        <v>49</v>
      </c>
      <c r="C76" s="7">
        <v>2.3793429999999999E-3</v>
      </c>
      <c r="D76" s="7">
        <v>4.9701770000000001E-3</v>
      </c>
      <c r="E76" s="7">
        <f t="shared" si="2"/>
        <v>2.5908340000000002E-3</v>
      </c>
      <c r="F76" s="22">
        <v>2.0364404145405E-2</v>
      </c>
      <c r="G76" s="16">
        <v>4.8703688875922004E-2</v>
      </c>
      <c r="H76" s="18">
        <f t="shared" si="1"/>
        <v>2.8339284730517004E-2</v>
      </c>
    </row>
    <row r="77" spans="1:8" x14ac:dyDescent="0.2">
      <c r="A77" s="8" t="s">
        <v>90</v>
      </c>
      <c r="B77" s="20" t="s">
        <v>49</v>
      </c>
      <c r="C77" s="7">
        <v>0</v>
      </c>
      <c r="D77" s="7">
        <v>0</v>
      </c>
      <c r="E77" s="7">
        <f t="shared" si="2"/>
        <v>0</v>
      </c>
      <c r="F77" s="22">
        <v>0</v>
      </c>
      <c r="G77" s="16">
        <v>0</v>
      </c>
      <c r="H77" s="18">
        <f t="shared" si="1"/>
        <v>0</v>
      </c>
    </row>
    <row r="78" spans="1:8" x14ac:dyDescent="0.2">
      <c r="A78" s="8" t="s">
        <v>91</v>
      </c>
      <c r="B78" s="20" t="s">
        <v>49</v>
      </c>
      <c r="C78" s="7">
        <v>2.3853599999999999E-2</v>
      </c>
      <c r="D78" s="7">
        <v>4.8137300000000001E-2</v>
      </c>
      <c r="E78" s="7">
        <f t="shared" si="2"/>
        <v>2.4283700000000002E-2</v>
      </c>
      <c r="F78" s="22">
        <v>0.12603593422080001</v>
      </c>
      <c r="G78" s="16">
        <v>0.4115089777823</v>
      </c>
      <c r="H78" s="18">
        <f t="shared" si="1"/>
        <v>0.2854730435615</v>
      </c>
    </row>
    <row r="79" spans="1:8" x14ac:dyDescent="0.2">
      <c r="A79" s="8" t="s">
        <v>92</v>
      </c>
      <c r="B79" s="20" t="s">
        <v>49</v>
      </c>
      <c r="C79" s="7">
        <v>2.490359E-2</v>
      </c>
      <c r="D79" s="7">
        <v>2.8064159999999999E-3</v>
      </c>
      <c r="E79" s="7">
        <f t="shared" ref="E79:E108" si="3">D79-C79</f>
        <v>-2.2097174000000001E-2</v>
      </c>
      <c r="F79" s="22">
        <v>1.3428438839994101</v>
      </c>
      <c r="G79" s="16">
        <v>0.21966231136435199</v>
      </c>
      <c r="H79" s="18">
        <f t="shared" si="1"/>
        <v>-1.1231815726350582</v>
      </c>
    </row>
    <row r="80" spans="1:8" x14ac:dyDescent="0.2">
      <c r="A80" s="8" t="s">
        <v>93</v>
      </c>
      <c r="B80" s="20" t="s">
        <v>49</v>
      </c>
      <c r="C80" s="7">
        <v>0.19385240000000001</v>
      </c>
      <c r="D80" s="7">
        <v>2.7785600000000001E-2</v>
      </c>
      <c r="E80" s="7">
        <f t="shared" si="3"/>
        <v>-0.16606680000000001</v>
      </c>
      <c r="F80" s="22">
        <v>0.71414565061839996</v>
      </c>
      <c r="G80" s="16">
        <v>0.15463475511040001</v>
      </c>
      <c r="H80" s="18">
        <f t="shared" ref="H80:H143" si="4">(G80-F80)</f>
        <v>-0.55951089550799993</v>
      </c>
    </row>
    <row r="81" spans="1:8" x14ac:dyDescent="0.2">
      <c r="A81" s="8" t="s">
        <v>94</v>
      </c>
      <c r="B81" s="20" t="s">
        <v>49</v>
      </c>
      <c r="C81" s="7">
        <v>1.534394E-2</v>
      </c>
      <c r="D81" s="7">
        <v>1.198537E-3</v>
      </c>
      <c r="E81" s="7">
        <f t="shared" si="3"/>
        <v>-1.4145403000000001E-2</v>
      </c>
      <c r="F81" s="22">
        <v>0.79622773447999995</v>
      </c>
      <c r="G81" s="16">
        <v>5.4118774455573004E-2</v>
      </c>
      <c r="H81" s="18">
        <f t="shared" si="4"/>
        <v>-0.74210896002442694</v>
      </c>
    </row>
    <row r="82" spans="1:8" x14ac:dyDescent="0.2">
      <c r="A82" s="8" t="s">
        <v>95</v>
      </c>
      <c r="B82" s="20" t="s">
        <v>49</v>
      </c>
      <c r="C82" s="7">
        <v>4.9331890000000002E-3</v>
      </c>
      <c r="D82" s="7">
        <v>2.292044E-3</v>
      </c>
      <c r="E82" s="7">
        <f t="shared" si="3"/>
        <v>-2.6411450000000001E-3</v>
      </c>
      <c r="F82" s="22">
        <v>0.282413161531754</v>
      </c>
      <c r="G82" s="16">
        <v>0.14927821508188399</v>
      </c>
      <c r="H82" s="18">
        <f t="shared" si="4"/>
        <v>-0.13313494644987001</v>
      </c>
    </row>
    <row r="83" spans="1:8" x14ac:dyDescent="0.2">
      <c r="A83" s="8" t="s">
        <v>96</v>
      </c>
      <c r="B83" s="20" t="s">
        <v>49</v>
      </c>
      <c r="C83" s="7">
        <v>0.29324850000000002</v>
      </c>
      <c r="D83" s="7">
        <v>0.14005519999999999</v>
      </c>
      <c r="E83" s="7">
        <f t="shared" si="3"/>
        <v>-0.15319330000000003</v>
      </c>
      <c r="F83" s="22">
        <v>6.0145267350000005</v>
      </c>
      <c r="G83" s="16">
        <v>4.3835736992800003</v>
      </c>
      <c r="H83" s="18">
        <f t="shared" si="4"/>
        <v>-1.6309530357200002</v>
      </c>
    </row>
    <row r="84" spans="1:8" x14ac:dyDescent="0.2">
      <c r="A84" s="8" t="s">
        <v>97</v>
      </c>
      <c r="B84" s="20" t="s">
        <v>98</v>
      </c>
      <c r="C84" s="7">
        <v>8.8323169999999993E-3</v>
      </c>
      <c r="D84" s="7">
        <v>6.5801319999999998E-3</v>
      </c>
      <c r="E84" s="7">
        <f t="shared" si="3"/>
        <v>-2.2521849999999994E-3</v>
      </c>
      <c r="F84" s="22">
        <v>0.28809826574436698</v>
      </c>
      <c r="G84" s="16">
        <v>0.28381402969951203</v>
      </c>
      <c r="H84" s="18">
        <f t="shared" si="4"/>
        <v>-4.2842360448549499E-3</v>
      </c>
    </row>
    <row r="85" spans="1:8" x14ac:dyDescent="0.2">
      <c r="A85" s="8" t="s">
        <v>99</v>
      </c>
      <c r="B85" s="20" t="s">
        <v>98</v>
      </c>
      <c r="C85" s="7">
        <v>8.8323169999999993E-3</v>
      </c>
      <c r="D85" s="7">
        <v>6.5801319999999998E-3</v>
      </c>
      <c r="E85" s="7">
        <f t="shared" si="3"/>
        <v>-2.2521849999999994E-3</v>
      </c>
      <c r="F85" s="22">
        <v>0.251452850026612</v>
      </c>
      <c r="G85" s="16">
        <v>0.26141915580965597</v>
      </c>
      <c r="H85" s="18">
        <f t="shared" si="4"/>
        <v>9.9663057830439716E-3</v>
      </c>
    </row>
    <row r="86" spans="1:8" x14ac:dyDescent="0.2">
      <c r="A86" s="8" t="s">
        <v>100</v>
      </c>
      <c r="B86" s="20" t="s">
        <v>98</v>
      </c>
      <c r="C86" s="7">
        <v>0.29234680000000002</v>
      </c>
      <c r="D86" s="7">
        <v>0.1229517</v>
      </c>
      <c r="E86" s="7">
        <f t="shared" si="3"/>
        <v>-0.16939510000000002</v>
      </c>
      <c r="F86" s="22">
        <v>5.48302270336E-2</v>
      </c>
      <c r="G86" s="16">
        <v>4.4175070389599995E-2</v>
      </c>
      <c r="H86" s="18">
        <f t="shared" si="4"/>
        <v>-1.0655156644000005E-2</v>
      </c>
    </row>
    <row r="87" spans="1:8" x14ac:dyDescent="0.2">
      <c r="A87" s="8" t="s">
        <v>101</v>
      </c>
      <c r="B87" s="20" t="s">
        <v>98</v>
      </c>
      <c r="C87" s="7">
        <v>7.3094519999999996E-2</v>
      </c>
      <c r="D87" s="7">
        <v>6.3539830000000005E-2</v>
      </c>
      <c r="E87" s="7">
        <f t="shared" si="3"/>
        <v>-9.5546899999999907E-3</v>
      </c>
      <c r="F87" s="22">
        <v>0.50115386418287999</v>
      </c>
      <c r="G87" s="16">
        <v>0.68144593250015006</v>
      </c>
      <c r="H87" s="18">
        <f t="shared" si="4"/>
        <v>0.18029206831727007</v>
      </c>
    </row>
    <row r="88" spans="1:8" x14ac:dyDescent="0.2">
      <c r="A88" s="8" t="s">
        <v>102</v>
      </c>
      <c r="B88" s="20" t="s">
        <v>98</v>
      </c>
      <c r="C88" s="7">
        <v>0.21625630000000001</v>
      </c>
      <c r="D88" s="7">
        <v>3.3747890000000003E-2</v>
      </c>
      <c r="E88" s="7">
        <f t="shared" si="3"/>
        <v>-0.18250841000000001</v>
      </c>
      <c r="F88" s="22">
        <v>32.298342274763499</v>
      </c>
      <c r="G88" s="16">
        <v>6.9507865649521205</v>
      </c>
      <c r="H88" s="18">
        <f t="shared" si="4"/>
        <v>-25.347555709811378</v>
      </c>
    </row>
    <row r="89" spans="1:8" x14ac:dyDescent="0.2">
      <c r="A89" s="8" t="s">
        <v>103</v>
      </c>
      <c r="B89" s="20" t="s">
        <v>98</v>
      </c>
      <c r="C89" s="7">
        <v>8.1286579999999997E-2</v>
      </c>
      <c r="D89" s="7">
        <v>1.297453E-2</v>
      </c>
      <c r="E89" s="7">
        <f t="shared" si="3"/>
        <v>-6.8312049999999999E-2</v>
      </c>
      <c r="F89" s="22">
        <v>1.0764076221885599</v>
      </c>
      <c r="G89" s="16">
        <v>0.23046243751493001</v>
      </c>
      <c r="H89" s="18">
        <f t="shared" si="4"/>
        <v>-0.84594518467362989</v>
      </c>
    </row>
    <row r="90" spans="1:8" x14ac:dyDescent="0.2">
      <c r="A90" s="8" t="s">
        <v>104</v>
      </c>
      <c r="B90" s="20" t="s">
        <v>98</v>
      </c>
      <c r="C90" s="7">
        <v>8.9356309999999994E-2</v>
      </c>
      <c r="D90" s="7">
        <v>4.5435639999999999E-2</v>
      </c>
      <c r="E90" s="7">
        <f t="shared" si="3"/>
        <v>-4.3920669999999995E-2</v>
      </c>
      <c r="F90" s="22">
        <v>3.0623805863251499</v>
      </c>
      <c r="G90" s="16">
        <v>2.1913017145610802</v>
      </c>
      <c r="H90" s="18">
        <f t="shared" si="4"/>
        <v>-0.87107887176406962</v>
      </c>
    </row>
    <row r="91" spans="1:8" x14ac:dyDescent="0.2">
      <c r="A91" s="8" t="s">
        <v>105</v>
      </c>
      <c r="B91" s="20" t="s">
        <v>98</v>
      </c>
      <c r="C91" s="7">
        <v>9.9171949999999995E-2</v>
      </c>
      <c r="D91" s="7">
        <v>1.515505E-2</v>
      </c>
      <c r="E91" s="7">
        <f t="shared" si="3"/>
        <v>-8.4016899999999992E-2</v>
      </c>
      <c r="F91" s="22">
        <v>0.30703586134025002</v>
      </c>
      <c r="G91" s="16">
        <v>7.286323745260001E-2</v>
      </c>
      <c r="H91" s="18">
        <f t="shared" si="4"/>
        <v>-0.23417262388765001</v>
      </c>
    </row>
    <row r="92" spans="1:8" x14ac:dyDescent="0.2">
      <c r="A92" s="8" t="s">
        <v>106</v>
      </c>
      <c r="B92" s="20" t="s">
        <v>98</v>
      </c>
      <c r="C92" s="7">
        <v>0.1349824</v>
      </c>
      <c r="D92" s="7">
        <v>1.7808359999999999E-2</v>
      </c>
      <c r="E92" s="7">
        <f t="shared" si="3"/>
        <v>-0.11717404000000001</v>
      </c>
      <c r="F92" s="22">
        <v>0.96966591281280001</v>
      </c>
      <c r="G92" s="16">
        <v>0.18749343057384002</v>
      </c>
      <c r="H92" s="18">
        <f t="shared" si="4"/>
        <v>-0.78217248223895997</v>
      </c>
    </row>
    <row r="93" spans="1:8" x14ac:dyDescent="0.2">
      <c r="A93" s="8" t="s">
        <v>107</v>
      </c>
      <c r="B93" s="20" t="s">
        <v>98</v>
      </c>
      <c r="C93" s="7">
        <v>0.18417049999999999</v>
      </c>
      <c r="D93" s="7">
        <v>3.440066E-2</v>
      </c>
      <c r="E93" s="7">
        <f t="shared" si="3"/>
        <v>-0.14976983999999999</v>
      </c>
      <c r="F93" s="22">
        <v>1.8818709285155</v>
      </c>
      <c r="G93" s="16">
        <v>0.55537691448288007</v>
      </c>
      <c r="H93" s="18">
        <f t="shared" si="4"/>
        <v>-1.3264940140326198</v>
      </c>
    </row>
    <row r="94" spans="1:8" x14ac:dyDescent="0.2">
      <c r="A94" s="8" t="s">
        <v>108</v>
      </c>
      <c r="B94" s="20" t="s">
        <v>98</v>
      </c>
      <c r="C94" s="7">
        <v>0.1742466</v>
      </c>
      <c r="D94" s="7">
        <v>1.925052E-2</v>
      </c>
      <c r="E94" s="7">
        <f t="shared" si="3"/>
        <v>-0.15499608000000001</v>
      </c>
      <c r="F94" s="22">
        <v>0.91566309505440002</v>
      </c>
      <c r="G94" s="16">
        <v>0.12151848398855999</v>
      </c>
      <c r="H94" s="18">
        <f t="shared" si="4"/>
        <v>-0.79414461106584</v>
      </c>
    </row>
    <row r="95" spans="1:8" x14ac:dyDescent="0.2">
      <c r="A95" s="8" t="s">
        <v>109</v>
      </c>
      <c r="B95" s="20" t="s">
        <v>98</v>
      </c>
      <c r="C95" s="7">
        <v>0.34075709999999998</v>
      </c>
      <c r="D95" s="7">
        <v>7.8776310000000002E-2</v>
      </c>
      <c r="E95" s="7">
        <f t="shared" si="3"/>
        <v>-0.26198078999999996</v>
      </c>
      <c r="F95" s="22">
        <v>3.1567100528222998</v>
      </c>
      <c r="G95" s="16">
        <v>1.28030638515699</v>
      </c>
      <c r="H95" s="18">
        <f t="shared" si="4"/>
        <v>-1.8764036676653097</v>
      </c>
    </row>
    <row r="96" spans="1:8" x14ac:dyDescent="0.2">
      <c r="A96" s="8" t="s">
        <v>110</v>
      </c>
      <c r="B96" s="20" t="s">
        <v>98</v>
      </c>
      <c r="C96" s="7">
        <v>0.41764370000000001</v>
      </c>
      <c r="D96" s="7">
        <v>6.6332779999999994E-2</v>
      </c>
      <c r="E96" s="7">
        <f t="shared" si="3"/>
        <v>-0.35131092000000003</v>
      </c>
      <c r="F96" s="22">
        <v>0.31043832100330004</v>
      </c>
      <c r="G96" s="16">
        <v>5.0977670088919999E-2</v>
      </c>
      <c r="H96" s="18">
        <f t="shared" si="4"/>
        <v>-0.25946065091438003</v>
      </c>
    </row>
    <row r="97" spans="1:8" x14ac:dyDescent="0.2">
      <c r="A97" s="8" t="s">
        <v>111</v>
      </c>
      <c r="B97" s="20" t="s">
        <v>98</v>
      </c>
      <c r="C97" s="7">
        <v>0.46739900000000001</v>
      </c>
      <c r="D97" s="7">
        <v>0.23484350000000001</v>
      </c>
      <c r="E97" s="7">
        <f t="shared" si="3"/>
        <v>-0.2325555</v>
      </c>
      <c r="F97" s="22">
        <v>3.3184076370680002</v>
      </c>
      <c r="G97" s="16">
        <v>2.5154230539535001</v>
      </c>
      <c r="H97" s="18">
        <f t="shared" si="4"/>
        <v>-0.80298458311450016</v>
      </c>
    </row>
    <row r="98" spans="1:8" x14ac:dyDescent="0.2">
      <c r="A98" s="8" t="s">
        <v>112</v>
      </c>
      <c r="B98" s="20" t="s">
        <v>98</v>
      </c>
      <c r="C98" s="7">
        <v>0.44279750000000001</v>
      </c>
      <c r="D98" s="7">
        <v>0.16159570000000001</v>
      </c>
      <c r="E98" s="7">
        <f t="shared" si="3"/>
        <v>-0.2812018</v>
      </c>
      <c r="F98" s="22">
        <v>2.1942068500799996</v>
      </c>
      <c r="G98" s="16">
        <v>1.4480314348353001</v>
      </c>
      <c r="H98" s="18">
        <f t="shared" si="4"/>
        <v>-0.74617541524469955</v>
      </c>
    </row>
    <row r="99" spans="1:8" x14ac:dyDescent="0.2">
      <c r="A99" s="8" t="s">
        <v>113</v>
      </c>
      <c r="B99" s="20" t="s">
        <v>98</v>
      </c>
      <c r="C99" s="7">
        <v>4.5699469999999999E-2</v>
      </c>
      <c r="D99" s="7">
        <v>1.8364370000000001E-2</v>
      </c>
      <c r="E99" s="7">
        <f t="shared" si="3"/>
        <v>-2.7335099999999998E-2</v>
      </c>
      <c r="F99" s="22">
        <v>0.11078657455174</v>
      </c>
      <c r="G99" s="16">
        <v>5.2741258591579999E-2</v>
      </c>
      <c r="H99" s="18">
        <f t="shared" si="4"/>
        <v>-5.804531596016E-2</v>
      </c>
    </row>
    <row r="100" spans="1:8" x14ac:dyDescent="0.2">
      <c r="A100" s="8" t="s">
        <v>114</v>
      </c>
      <c r="B100" s="20" t="s">
        <v>98</v>
      </c>
      <c r="C100" s="7">
        <v>7.9812649999999999E-2</v>
      </c>
      <c r="D100" s="7">
        <v>3.3672889999999997E-2</v>
      </c>
      <c r="E100" s="7">
        <f t="shared" si="3"/>
        <v>-4.6139760000000002E-2</v>
      </c>
      <c r="F100" s="22">
        <v>6.8126381223061001</v>
      </c>
      <c r="G100" s="16">
        <v>4.2391120776726101</v>
      </c>
      <c r="H100" s="18">
        <f t="shared" si="4"/>
        <v>-2.57352604463349</v>
      </c>
    </row>
    <row r="101" spans="1:8" x14ac:dyDescent="0.2">
      <c r="A101" s="8" t="s">
        <v>115</v>
      </c>
      <c r="B101" s="20" t="s">
        <v>98</v>
      </c>
      <c r="C101" s="7">
        <v>0.32118639999999998</v>
      </c>
      <c r="D101" s="7">
        <v>2.902298E-2</v>
      </c>
      <c r="E101" s="7">
        <f t="shared" si="3"/>
        <v>-0.29216342000000001</v>
      </c>
      <c r="F101" s="22">
        <v>1.3311779119160001</v>
      </c>
      <c r="G101" s="16">
        <v>0.1765187801643</v>
      </c>
      <c r="H101" s="18">
        <f t="shared" si="4"/>
        <v>-1.1546591317517001</v>
      </c>
    </row>
    <row r="102" spans="1:8" x14ac:dyDescent="0.2">
      <c r="A102" s="8" t="s">
        <v>116</v>
      </c>
      <c r="B102" s="20" t="s">
        <v>98</v>
      </c>
      <c r="C102" s="7">
        <v>0.25049169999999998</v>
      </c>
      <c r="D102" s="7">
        <v>1.9789230000000001E-2</v>
      </c>
      <c r="E102" s="7">
        <f t="shared" si="3"/>
        <v>-0.23070246999999999</v>
      </c>
      <c r="F102" s="22">
        <v>0.61896724512529999</v>
      </c>
      <c r="G102" s="16">
        <v>7.854838138827E-2</v>
      </c>
      <c r="H102" s="18">
        <f t="shared" si="4"/>
        <v>-0.54041886373702996</v>
      </c>
    </row>
    <row r="103" spans="1:8" x14ac:dyDescent="0.2">
      <c r="A103" s="8" t="s">
        <v>117</v>
      </c>
      <c r="B103" s="20" t="s">
        <v>98</v>
      </c>
      <c r="C103" s="7">
        <v>1.18923E-2</v>
      </c>
      <c r="D103" s="7">
        <v>1.8913449999999998E-2</v>
      </c>
      <c r="E103" s="7">
        <f t="shared" si="3"/>
        <v>7.0211499999999986E-3</v>
      </c>
      <c r="F103" s="22">
        <v>5.0111083986600004E-2</v>
      </c>
      <c r="G103" s="16">
        <v>0.12556864525055</v>
      </c>
      <c r="H103" s="18">
        <f t="shared" si="4"/>
        <v>7.5457561263950007E-2</v>
      </c>
    </row>
    <row r="104" spans="1:8" x14ac:dyDescent="0.2">
      <c r="A104" s="8" t="s">
        <v>118</v>
      </c>
      <c r="B104" s="20" t="s">
        <v>98</v>
      </c>
      <c r="C104" s="7">
        <v>0.1085048</v>
      </c>
      <c r="D104" s="7">
        <v>3.5532679999999997E-2</v>
      </c>
      <c r="E104" s="7">
        <f t="shared" si="3"/>
        <v>-7.2972120000000001E-2</v>
      </c>
      <c r="F104" s="22">
        <v>2.3682971609584</v>
      </c>
      <c r="G104" s="16">
        <v>1.1148972101082799</v>
      </c>
      <c r="H104" s="18">
        <f t="shared" si="4"/>
        <v>-1.2533999508501201</v>
      </c>
    </row>
    <row r="105" spans="1:8" x14ac:dyDescent="0.2">
      <c r="A105" s="8" t="s">
        <v>119</v>
      </c>
      <c r="B105" s="20" t="s">
        <v>98</v>
      </c>
      <c r="C105" s="7">
        <v>0.38658419999999999</v>
      </c>
      <c r="D105" s="7">
        <v>6.3282969999999994E-2</v>
      </c>
      <c r="E105" s="7">
        <f t="shared" si="3"/>
        <v>-0.32330123</v>
      </c>
      <c r="F105" s="22">
        <v>5.3420137676999997E-2</v>
      </c>
      <c r="G105" s="16">
        <v>1.1214121981820001E-2</v>
      </c>
      <c r="H105" s="18">
        <f t="shared" si="4"/>
        <v>-4.2206015695179996E-2</v>
      </c>
    </row>
    <row r="106" spans="1:8" x14ac:dyDescent="0.2">
      <c r="A106" s="8" t="s">
        <v>120</v>
      </c>
      <c r="B106" s="20" t="s">
        <v>98</v>
      </c>
      <c r="C106" s="7">
        <v>0.21411479999999999</v>
      </c>
      <c r="D106" s="7">
        <v>0.1883428</v>
      </c>
      <c r="E106" s="7">
        <f t="shared" si="3"/>
        <v>-2.5771999999999989E-2</v>
      </c>
      <c r="F106" s="22">
        <v>8.7245785785600008E-2</v>
      </c>
      <c r="G106" s="16">
        <v>0.10419274370239999</v>
      </c>
      <c r="H106" s="18">
        <f t="shared" si="4"/>
        <v>1.6946957916799982E-2</v>
      </c>
    </row>
    <row r="107" spans="1:8" x14ac:dyDescent="0.2">
      <c r="A107" s="8" t="s">
        <v>121</v>
      </c>
      <c r="B107" s="20" t="s">
        <v>98</v>
      </c>
      <c r="C107" s="7">
        <v>3.054074E-2</v>
      </c>
      <c r="D107" s="7">
        <v>2.354835E-3</v>
      </c>
      <c r="E107" s="7">
        <f t="shared" si="3"/>
        <v>-2.8185905000000001E-2</v>
      </c>
      <c r="F107" s="22">
        <v>3.7317730206000002E-2</v>
      </c>
      <c r="G107" s="16">
        <v>3.2027922448200001E-3</v>
      </c>
      <c r="H107" s="18">
        <f t="shared" si="4"/>
        <v>-3.4114937961180002E-2</v>
      </c>
    </row>
    <row r="108" spans="1:8" x14ac:dyDescent="0.2">
      <c r="A108" s="8" t="s">
        <v>122</v>
      </c>
      <c r="B108" s="20" t="s">
        <v>98</v>
      </c>
      <c r="C108" s="7">
        <v>7.5164419999999999E-3</v>
      </c>
      <c r="D108" s="7">
        <v>1.253706E-3</v>
      </c>
      <c r="E108" s="7">
        <f t="shared" si="3"/>
        <v>-6.2627359999999997E-3</v>
      </c>
      <c r="F108" s="22">
        <v>2.3376051939138002E-2</v>
      </c>
      <c r="G108" s="16">
        <v>4.3021573317119999E-3</v>
      </c>
      <c r="H108" s="18">
        <f t="shared" si="4"/>
        <v>-1.9073894607426003E-2</v>
      </c>
    </row>
    <row r="109" spans="1:8" x14ac:dyDescent="0.2">
      <c r="A109" s="8" t="s">
        <v>123</v>
      </c>
      <c r="B109" s="20" t="s">
        <v>98</v>
      </c>
      <c r="C109" s="7">
        <v>6.9069619999999998E-2</v>
      </c>
      <c r="D109" s="7" t="s">
        <v>202</v>
      </c>
      <c r="E109" s="7" t="s">
        <v>202</v>
      </c>
      <c r="F109" s="22">
        <v>1.37185775337672</v>
      </c>
      <c r="G109" s="16" t="s">
        <v>202</v>
      </c>
      <c r="H109" s="18" t="s">
        <v>202</v>
      </c>
    </row>
    <row r="110" spans="1:8" x14ac:dyDescent="0.2">
      <c r="A110" s="8" t="s">
        <v>124</v>
      </c>
      <c r="B110" s="20" t="s">
        <v>125</v>
      </c>
      <c r="C110" s="7">
        <v>5.2193009999999998E-2</v>
      </c>
      <c r="D110" s="7">
        <v>3.6322580000000002E-3</v>
      </c>
      <c r="E110" s="7">
        <f t="shared" ref="E110:E141" si="5">D110-C110</f>
        <v>-4.8560751999999999E-2</v>
      </c>
      <c r="F110" s="22">
        <v>1.3524444299546698</v>
      </c>
      <c r="G110" s="16">
        <v>0.14482367655022399</v>
      </c>
      <c r="H110" s="18">
        <f t="shared" si="4"/>
        <v>-1.2076207534044459</v>
      </c>
    </row>
    <row r="111" spans="1:8" x14ac:dyDescent="0.2">
      <c r="A111" s="8" t="s">
        <v>126</v>
      </c>
      <c r="B111" s="20" t="s">
        <v>125</v>
      </c>
      <c r="C111" s="7">
        <v>8.7673150000000005E-2</v>
      </c>
      <c r="D111" s="7">
        <v>0.19313810000000001</v>
      </c>
      <c r="E111" s="7">
        <f t="shared" si="5"/>
        <v>0.10546495</v>
      </c>
      <c r="F111" s="22">
        <v>5.1762052413700001E-2</v>
      </c>
      <c r="G111" s="16">
        <v>0.1791189778734</v>
      </c>
      <c r="H111" s="18">
        <f t="shared" si="4"/>
        <v>0.12735692545970001</v>
      </c>
    </row>
    <row r="112" spans="1:8" x14ac:dyDescent="0.2">
      <c r="A112" s="8" t="s">
        <v>127</v>
      </c>
      <c r="B112" s="20" t="s">
        <v>125</v>
      </c>
      <c r="C112" s="7">
        <v>7.6681139999999995E-2</v>
      </c>
      <c r="D112" s="7">
        <v>1.3487880000000001E-2</v>
      </c>
      <c r="E112" s="7">
        <f t="shared" si="5"/>
        <v>-6.3193260000000001E-2</v>
      </c>
      <c r="F112" s="22">
        <v>4.4024340961250994</v>
      </c>
      <c r="G112" s="16">
        <v>1.2648687305553599</v>
      </c>
      <c r="H112" s="18">
        <f t="shared" si="4"/>
        <v>-3.1375653655697393</v>
      </c>
    </row>
    <row r="113" spans="1:8" x14ac:dyDescent="0.2">
      <c r="A113" s="8" t="s">
        <v>128</v>
      </c>
      <c r="B113" s="20" t="s">
        <v>125</v>
      </c>
      <c r="C113" s="7">
        <v>5.6052329999999997E-2</v>
      </c>
      <c r="D113" s="7">
        <v>2.5479029999999998E-3</v>
      </c>
      <c r="E113" s="7">
        <f t="shared" si="5"/>
        <v>-5.3504427E-2</v>
      </c>
      <c r="F113" s="22">
        <v>3.1516086762610502</v>
      </c>
      <c r="G113" s="16">
        <v>0.20220282290876102</v>
      </c>
      <c r="H113" s="18">
        <f t="shared" si="4"/>
        <v>-2.9494058533522893</v>
      </c>
    </row>
    <row r="114" spans="1:8" x14ac:dyDescent="0.2">
      <c r="A114" s="8" t="s">
        <v>129</v>
      </c>
      <c r="B114" s="20" t="s">
        <v>125</v>
      </c>
      <c r="C114" s="7">
        <v>2.189352E-2</v>
      </c>
      <c r="D114" s="7">
        <v>2.3899170000000001E-2</v>
      </c>
      <c r="E114" s="7">
        <f t="shared" si="5"/>
        <v>2.0056500000000012E-3</v>
      </c>
      <c r="F114" s="22">
        <v>0.38245801034759996</v>
      </c>
      <c r="G114" s="16">
        <v>0.86313403511133002</v>
      </c>
      <c r="H114" s="18">
        <f t="shared" si="4"/>
        <v>0.48067602476373006</v>
      </c>
    </row>
    <row r="115" spans="1:8" x14ac:dyDescent="0.2">
      <c r="A115" s="8" t="s">
        <v>130</v>
      </c>
      <c r="B115" s="20" t="s">
        <v>125</v>
      </c>
      <c r="C115" s="7">
        <v>2.220517E-3</v>
      </c>
      <c r="D115" s="7">
        <v>2.3428009999999998E-3</v>
      </c>
      <c r="E115" s="7">
        <f t="shared" si="5"/>
        <v>1.2228399999999985E-4</v>
      </c>
      <c r="F115" s="22">
        <v>1.034760922E-2</v>
      </c>
      <c r="G115" s="16">
        <v>1.9632906660100001E-2</v>
      </c>
      <c r="H115" s="18">
        <f t="shared" si="4"/>
        <v>9.2852974401000012E-3</v>
      </c>
    </row>
    <row r="116" spans="1:8" x14ac:dyDescent="0.2">
      <c r="A116" s="8" t="s">
        <v>131</v>
      </c>
      <c r="B116" s="20" t="s">
        <v>125</v>
      </c>
      <c r="C116" s="7">
        <v>1.8159910000000001E-2</v>
      </c>
      <c r="D116" s="7">
        <v>2.0154840000000001E-3</v>
      </c>
      <c r="E116" s="7">
        <f t="shared" si="5"/>
        <v>-1.6144426E-2</v>
      </c>
      <c r="F116" s="22">
        <v>6.4659848667619993E-2</v>
      </c>
      <c r="G116" s="16">
        <v>1.8460426632168001E-2</v>
      </c>
      <c r="H116" s="18">
        <f t="shared" si="4"/>
        <v>-4.6199422035451992E-2</v>
      </c>
    </row>
    <row r="117" spans="1:8" x14ac:dyDescent="0.2">
      <c r="A117" s="8" t="s">
        <v>132</v>
      </c>
      <c r="B117" s="20" t="s">
        <v>125</v>
      </c>
      <c r="C117" s="7">
        <v>1.34235E-2</v>
      </c>
      <c r="D117" s="7">
        <v>0</v>
      </c>
      <c r="E117" s="7">
        <f t="shared" si="5"/>
        <v>-1.34235E-2</v>
      </c>
      <c r="F117" s="22">
        <v>3.6283935275999997E-2</v>
      </c>
      <c r="G117" s="16">
        <v>0</v>
      </c>
      <c r="H117" s="18">
        <f t="shared" si="4"/>
        <v>-3.6283935275999997E-2</v>
      </c>
    </row>
    <row r="118" spans="1:8" x14ac:dyDescent="0.2">
      <c r="A118" s="8" t="s">
        <v>133</v>
      </c>
      <c r="B118" s="20" t="s">
        <v>125</v>
      </c>
      <c r="C118" s="7">
        <v>4.9066589999999998E-3</v>
      </c>
      <c r="D118" s="7">
        <v>0</v>
      </c>
      <c r="E118" s="7">
        <f t="shared" si="5"/>
        <v>-4.9066589999999998E-3</v>
      </c>
      <c r="F118" s="22">
        <v>1.73779141803E-3</v>
      </c>
      <c r="G118" s="16">
        <v>0</v>
      </c>
      <c r="H118" s="18">
        <f t="shared" si="4"/>
        <v>-1.73779141803E-3</v>
      </c>
    </row>
    <row r="119" spans="1:8" x14ac:dyDescent="0.2">
      <c r="A119" s="8" t="s">
        <v>134</v>
      </c>
      <c r="B119" s="20" t="s">
        <v>125</v>
      </c>
      <c r="C119" s="7">
        <v>4.2248800000000003E-2</v>
      </c>
      <c r="D119" s="7">
        <v>9.2318829999999998E-3</v>
      </c>
      <c r="E119" s="7">
        <f t="shared" si="5"/>
        <v>-3.3016917000000007E-2</v>
      </c>
      <c r="F119" s="22">
        <v>1.0511136410368001</v>
      </c>
      <c r="G119" s="16">
        <v>0.321300196715326</v>
      </c>
      <c r="H119" s="18">
        <f t="shared" si="4"/>
        <v>-0.7298134443214741</v>
      </c>
    </row>
    <row r="120" spans="1:8" x14ac:dyDescent="0.2">
      <c r="A120" s="8" t="s">
        <v>135</v>
      </c>
      <c r="B120" s="20" t="s">
        <v>125</v>
      </c>
      <c r="C120" s="7">
        <v>7.8372410000000003E-2</v>
      </c>
      <c r="D120" s="7">
        <v>0.21192050000000001</v>
      </c>
      <c r="E120" s="7">
        <f t="shared" si="5"/>
        <v>0.13354809000000001</v>
      </c>
      <c r="F120" s="22">
        <v>0.97543641654211</v>
      </c>
      <c r="G120" s="16">
        <v>3.9703278125335002</v>
      </c>
      <c r="H120" s="18">
        <f t="shared" si="4"/>
        <v>2.9948913959913903</v>
      </c>
    </row>
    <row r="121" spans="1:8" x14ac:dyDescent="0.2">
      <c r="A121" s="8" t="s">
        <v>136</v>
      </c>
      <c r="B121" s="20" t="s">
        <v>125</v>
      </c>
      <c r="C121" s="7">
        <v>0.10642459999999999</v>
      </c>
      <c r="D121" s="7">
        <v>3.9195849999999997E-3</v>
      </c>
      <c r="E121" s="7">
        <f t="shared" si="5"/>
        <v>-0.10250501499999999</v>
      </c>
      <c r="F121" s="22">
        <v>0.8761721276062</v>
      </c>
      <c r="G121" s="16">
        <v>4.4188072550684999E-2</v>
      </c>
      <c r="H121" s="18">
        <f t="shared" si="4"/>
        <v>-0.83198405505551498</v>
      </c>
    </row>
    <row r="122" spans="1:8" x14ac:dyDescent="0.2">
      <c r="A122" s="8" t="s">
        <v>137</v>
      </c>
      <c r="B122" s="20" t="s">
        <v>125</v>
      </c>
      <c r="C122" s="7">
        <v>7.8028710000000001E-2</v>
      </c>
      <c r="D122" s="7">
        <v>5.9297899999999999E-3</v>
      </c>
      <c r="E122" s="7">
        <f t="shared" si="5"/>
        <v>-7.2098919999999997E-2</v>
      </c>
      <c r="F122" s="22">
        <v>0.15436013950007998</v>
      </c>
      <c r="G122" s="16">
        <v>2.6222379339970001E-2</v>
      </c>
      <c r="H122" s="18">
        <f t="shared" si="4"/>
        <v>-0.12813776016010997</v>
      </c>
    </row>
    <row r="123" spans="1:8" x14ac:dyDescent="0.2">
      <c r="A123" s="8" t="s">
        <v>138</v>
      </c>
      <c r="B123" s="20" t="s">
        <v>125</v>
      </c>
      <c r="C123" s="7">
        <v>0.1097125</v>
      </c>
      <c r="D123" s="7">
        <v>0.3037861</v>
      </c>
      <c r="E123" s="7">
        <f t="shared" si="5"/>
        <v>0.19407360000000001</v>
      </c>
      <c r="F123" s="22">
        <v>1.3228078912875001</v>
      </c>
      <c r="G123" s="16">
        <v>8.1767695513226997</v>
      </c>
      <c r="H123" s="18">
        <f t="shared" si="4"/>
        <v>6.8539616600351998</v>
      </c>
    </row>
    <row r="124" spans="1:8" x14ac:dyDescent="0.2">
      <c r="A124" s="8" t="s">
        <v>139</v>
      </c>
      <c r="B124" s="20" t="s">
        <v>140</v>
      </c>
      <c r="C124" s="7">
        <v>2.1845459999999999E-3</v>
      </c>
      <c r="D124" s="7">
        <v>4.9771959999999997E-3</v>
      </c>
      <c r="E124" s="7">
        <f t="shared" si="5"/>
        <v>2.7926499999999998E-3</v>
      </c>
      <c r="F124" s="22">
        <v>6.0710717886E-2</v>
      </c>
      <c r="G124" s="16">
        <v>0.17834544037354799</v>
      </c>
      <c r="H124" s="18">
        <f t="shared" si="4"/>
        <v>0.117634722487548</v>
      </c>
    </row>
    <row r="125" spans="1:8" x14ac:dyDescent="0.2">
      <c r="A125" s="8" t="s">
        <v>141</v>
      </c>
      <c r="B125" s="20" t="s">
        <v>140</v>
      </c>
      <c r="C125" s="7">
        <v>4.9907119999999996E-3</v>
      </c>
      <c r="D125" s="7">
        <v>1.164112E-2</v>
      </c>
      <c r="E125" s="7">
        <f t="shared" si="5"/>
        <v>6.650408E-3</v>
      </c>
      <c r="F125" s="22">
        <v>1.245796501576</v>
      </c>
      <c r="G125" s="16">
        <v>3.7372632905796799</v>
      </c>
      <c r="H125" s="18">
        <f t="shared" si="4"/>
        <v>2.4914667890036801</v>
      </c>
    </row>
    <row r="126" spans="1:8" x14ac:dyDescent="0.2">
      <c r="A126" s="8" t="s">
        <v>142</v>
      </c>
      <c r="B126" s="20" t="s">
        <v>143</v>
      </c>
      <c r="C126" s="7">
        <v>0.38496839999999999</v>
      </c>
      <c r="D126" s="7">
        <v>0.15155299999999999</v>
      </c>
      <c r="E126" s="7">
        <f t="shared" si="5"/>
        <v>-0.2334154</v>
      </c>
      <c r="F126" s="22">
        <v>40.879271608912802</v>
      </c>
      <c r="G126" s="16">
        <v>24.430477875958001</v>
      </c>
      <c r="H126" s="18">
        <f t="shared" si="4"/>
        <v>-16.448793732954801</v>
      </c>
    </row>
    <row r="127" spans="1:8" x14ac:dyDescent="0.2">
      <c r="A127" s="8" t="s">
        <v>144</v>
      </c>
      <c r="B127" s="20" t="s">
        <v>143</v>
      </c>
      <c r="C127" s="7">
        <v>0.49337710000000001</v>
      </c>
      <c r="D127" s="7">
        <v>8.5395439999999996E-3</v>
      </c>
      <c r="E127" s="7">
        <f t="shared" si="5"/>
        <v>-0.484837556</v>
      </c>
      <c r="F127" s="22">
        <v>0.26508164828800002</v>
      </c>
      <c r="G127" s="16">
        <v>6.7239173919839993E-3</v>
      </c>
      <c r="H127" s="18">
        <f t="shared" si="4"/>
        <v>-0.25835773089601599</v>
      </c>
    </row>
    <row r="128" spans="1:8" x14ac:dyDescent="0.2">
      <c r="A128" s="8" t="s">
        <v>145</v>
      </c>
      <c r="B128" s="20" t="s">
        <v>143</v>
      </c>
      <c r="C128" s="7">
        <v>0.47392790000000001</v>
      </c>
      <c r="D128" s="7">
        <v>0.13420290000000001</v>
      </c>
      <c r="E128" s="7">
        <f t="shared" si="5"/>
        <v>-0.339725</v>
      </c>
      <c r="F128" s="22">
        <v>412.38053289609201</v>
      </c>
      <c r="G128" s="16">
        <v>175.678840372542</v>
      </c>
      <c r="H128" s="18">
        <f t="shared" si="4"/>
        <v>-236.70169252355001</v>
      </c>
    </row>
    <row r="129" spans="1:8" x14ac:dyDescent="0.2">
      <c r="A129" s="8" t="s">
        <v>146</v>
      </c>
      <c r="B129" s="20" t="s">
        <v>143</v>
      </c>
      <c r="C129" s="7">
        <v>0.70015000000000005</v>
      </c>
      <c r="D129" s="7">
        <v>7.0315890000000006E-2</v>
      </c>
      <c r="E129" s="7">
        <f t="shared" si="5"/>
        <v>-0.62983411</v>
      </c>
      <c r="F129" s="22">
        <v>13.1273966109</v>
      </c>
      <c r="G129" s="16">
        <v>2.01499197292098</v>
      </c>
      <c r="H129" s="18">
        <f t="shared" si="4"/>
        <v>-11.11240463797902</v>
      </c>
    </row>
    <row r="130" spans="1:8" x14ac:dyDescent="0.2">
      <c r="A130" s="8" t="s">
        <v>147</v>
      </c>
      <c r="B130" s="20" t="s">
        <v>143</v>
      </c>
      <c r="C130" s="7">
        <v>0.57236739999999997</v>
      </c>
      <c r="D130" s="7">
        <v>5.3255959999999998E-2</v>
      </c>
      <c r="E130" s="7">
        <f t="shared" si="5"/>
        <v>-0.51911143999999998</v>
      </c>
      <c r="F130" s="22">
        <v>61.631728330783595</v>
      </c>
      <c r="G130" s="16">
        <v>10.085641025107499</v>
      </c>
      <c r="H130" s="18">
        <f t="shared" si="4"/>
        <v>-51.546087305676096</v>
      </c>
    </row>
    <row r="131" spans="1:8" x14ac:dyDescent="0.2">
      <c r="A131" s="8" t="s">
        <v>148</v>
      </c>
      <c r="B131" s="20" t="s">
        <v>143</v>
      </c>
      <c r="C131" s="7">
        <v>0.10057919999999999</v>
      </c>
      <c r="D131" s="7">
        <v>6.6783220000000004E-3</v>
      </c>
      <c r="E131" s="7">
        <f t="shared" si="5"/>
        <v>-9.3900877999999993E-2</v>
      </c>
      <c r="F131" s="22">
        <v>1.7430086697696001</v>
      </c>
      <c r="G131" s="16">
        <v>0.14001769905200001</v>
      </c>
      <c r="H131" s="18">
        <f t="shared" si="4"/>
        <v>-1.6029909707176002</v>
      </c>
    </row>
    <row r="132" spans="1:8" x14ac:dyDescent="0.2">
      <c r="A132" s="8" t="s">
        <v>149</v>
      </c>
      <c r="B132" s="20" t="s">
        <v>150</v>
      </c>
      <c r="C132" s="7">
        <v>0.26457999999999998</v>
      </c>
      <c r="D132" s="7">
        <v>0.28203339999999999</v>
      </c>
      <c r="E132" s="7">
        <f t="shared" si="5"/>
        <v>1.7453400000000008E-2</v>
      </c>
      <c r="F132" s="22">
        <v>3.22031985978</v>
      </c>
      <c r="G132" s="16">
        <v>7.8572545107869995</v>
      </c>
      <c r="H132" s="18">
        <f t="shared" si="4"/>
        <v>4.6369346510069995</v>
      </c>
    </row>
    <row r="133" spans="1:8" x14ac:dyDescent="0.2">
      <c r="A133" s="8" t="s">
        <v>151</v>
      </c>
      <c r="B133" s="20" t="s">
        <v>150</v>
      </c>
      <c r="C133" s="7">
        <v>0.59734860000000001</v>
      </c>
      <c r="D133" s="7">
        <v>0.49521809999999999</v>
      </c>
      <c r="E133" s="7">
        <f t="shared" si="5"/>
        <v>-0.10213050000000001</v>
      </c>
      <c r="F133" s="22">
        <v>2.9738976157055999</v>
      </c>
      <c r="G133" s="16">
        <v>5.2374028551312</v>
      </c>
      <c r="H133" s="18">
        <f t="shared" si="4"/>
        <v>2.2635052394256001</v>
      </c>
    </row>
    <row r="134" spans="1:8" x14ac:dyDescent="0.2">
      <c r="A134" s="8" t="s">
        <v>152</v>
      </c>
      <c r="B134" s="20" t="s">
        <v>150</v>
      </c>
      <c r="C134" s="7">
        <v>0.33637549999999999</v>
      </c>
      <c r="D134" s="7">
        <v>0.16187699999999999</v>
      </c>
      <c r="E134" s="7">
        <f t="shared" si="5"/>
        <v>-0.1744985</v>
      </c>
      <c r="F134" s="22">
        <v>0.46349583795600002</v>
      </c>
      <c r="G134" s="16">
        <v>0.35761818276899998</v>
      </c>
      <c r="H134" s="18">
        <f t="shared" si="4"/>
        <v>-0.10587765518700004</v>
      </c>
    </row>
    <row r="135" spans="1:8" x14ac:dyDescent="0.2">
      <c r="A135" s="8" t="s">
        <v>153</v>
      </c>
      <c r="B135" s="20" t="s">
        <v>150</v>
      </c>
      <c r="C135" s="7">
        <v>0.84145669999999995</v>
      </c>
      <c r="D135" s="7">
        <v>0.42801</v>
      </c>
      <c r="E135" s="7">
        <f t="shared" si="5"/>
        <v>-0.41344669999999994</v>
      </c>
      <c r="F135" s="22">
        <v>7.4141035932278001</v>
      </c>
      <c r="G135" s="16">
        <v>7.7515281782400001</v>
      </c>
      <c r="H135" s="18">
        <f t="shared" si="4"/>
        <v>0.33742458501219996</v>
      </c>
    </row>
    <row r="136" spans="1:8" x14ac:dyDescent="0.2">
      <c r="A136" s="8" t="s">
        <v>154</v>
      </c>
      <c r="B136" s="20" t="s">
        <v>150</v>
      </c>
      <c r="C136" s="7">
        <v>0.81748010000000004</v>
      </c>
      <c r="D136" s="7">
        <v>0.74837290000000001</v>
      </c>
      <c r="E136" s="7">
        <f t="shared" si="5"/>
        <v>-6.9107200000000035E-2</v>
      </c>
      <c r="F136" s="22">
        <v>4.4269939957414994</v>
      </c>
      <c r="G136" s="16">
        <v>7.6328572677829998</v>
      </c>
      <c r="H136" s="18">
        <f t="shared" si="4"/>
        <v>3.2058632720415003</v>
      </c>
    </row>
    <row r="137" spans="1:8" x14ac:dyDescent="0.2">
      <c r="A137" s="8" t="s">
        <v>155</v>
      </c>
      <c r="B137" s="20" t="s">
        <v>150</v>
      </c>
      <c r="C137" s="7">
        <v>0.53671120000000005</v>
      </c>
      <c r="D137" s="7">
        <v>7.2106429999999999E-2</v>
      </c>
      <c r="E137" s="7">
        <f t="shared" si="5"/>
        <v>-0.46460477000000006</v>
      </c>
      <c r="F137" s="22">
        <v>0.18349243518959998</v>
      </c>
      <c r="G137" s="16">
        <v>3.842645393059E-2</v>
      </c>
      <c r="H137" s="18">
        <f t="shared" si="4"/>
        <v>-0.14506598125900999</v>
      </c>
    </row>
    <row r="138" spans="1:8" x14ac:dyDescent="0.2">
      <c r="A138" s="8" t="s">
        <v>156</v>
      </c>
      <c r="B138" s="20" t="s">
        <v>150</v>
      </c>
      <c r="C138" s="7">
        <v>0.33093349999999999</v>
      </c>
      <c r="D138" s="7">
        <v>0.22755980000000001</v>
      </c>
      <c r="E138" s="7">
        <f t="shared" si="5"/>
        <v>-0.10337369999999999</v>
      </c>
      <c r="F138" s="22">
        <v>3.8769580960030003</v>
      </c>
      <c r="G138" s="16">
        <v>5.1962192594156003</v>
      </c>
      <c r="H138" s="18">
        <f t="shared" si="4"/>
        <v>1.3192611634125999</v>
      </c>
    </row>
    <row r="139" spans="1:8" x14ac:dyDescent="0.2">
      <c r="A139" s="8" t="s">
        <v>157</v>
      </c>
      <c r="B139" s="20" t="s">
        <v>150</v>
      </c>
      <c r="C139" s="7">
        <v>0.81511840000000002</v>
      </c>
      <c r="D139" s="7">
        <v>0.77734530000000002</v>
      </c>
      <c r="E139" s="7">
        <f t="shared" si="5"/>
        <v>-3.7773100000000004E-2</v>
      </c>
      <c r="F139" s="22">
        <v>2.396268769952</v>
      </c>
      <c r="G139" s="16">
        <v>3.5338894683299999</v>
      </c>
      <c r="H139" s="18">
        <f t="shared" si="4"/>
        <v>1.137620698378</v>
      </c>
    </row>
    <row r="140" spans="1:8" x14ac:dyDescent="0.2">
      <c r="A140" s="8" t="s">
        <v>158</v>
      </c>
      <c r="B140" s="20" t="s">
        <v>150</v>
      </c>
      <c r="C140" s="7">
        <v>0.68203440000000004</v>
      </c>
      <c r="D140" s="7">
        <v>0.33850400000000003</v>
      </c>
      <c r="E140" s="7">
        <f t="shared" si="5"/>
        <v>-0.34353040000000001</v>
      </c>
      <c r="F140" s="22">
        <v>4.0627827539496</v>
      </c>
      <c r="G140" s="16">
        <v>4.7422423381519998</v>
      </c>
      <c r="H140" s="18">
        <f t="shared" si="4"/>
        <v>0.67945958420239982</v>
      </c>
    </row>
    <row r="141" spans="1:8" x14ac:dyDescent="0.2">
      <c r="A141" s="8" t="s">
        <v>159</v>
      </c>
      <c r="B141" s="20" t="s">
        <v>150</v>
      </c>
      <c r="C141" s="7">
        <v>0.1124969</v>
      </c>
      <c r="D141" s="7">
        <v>0.18095320000000001</v>
      </c>
      <c r="E141" s="7">
        <f t="shared" si="5"/>
        <v>6.8456300000000012E-2</v>
      </c>
      <c r="F141" s="22">
        <v>4.6303049058599999E-2</v>
      </c>
      <c r="G141" s="16">
        <v>0.1406773605568</v>
      </c>
      <c r="H141" s="18">
        <f t="shared" si="4"/>
        <v>9.4374311498199998E-2</v>
      </c>
    </row>
    <row r="142" spans="1:8" x14ac:dyDescent="0.2">
      <c r="A142" s="8" t="s">
        <v>160</v>
      </c>
      <c r="B142" s="20" t="s">
        <v>150</v>
      </c>
      <c r="C142" s="7">
        <v>0.704878</v>
      </c>
      <c r="D142" s="7">
        <v>0.71735179999999998</v>
      </c>
      <c r="E142" s="7">
        <f t="shared" ref="E142:E173" si="6">D142-C142</f>
        <v>1.2473799999999979E-2</v>
      </c>
      <c r="F142" s="22">
        <v>24.399056626118</v>
      </c>
      <c r="G142" s="16">
        <v>54.6597817935642</v>
      </c>
      <c r="H142" s="18">
        <f t="shared" si="4"/>
        <v>30.2607251674462</v>
      </c>
    </row>
    <row r="143" spans="1:8" x14ac:dyDescent="0.2">
      <c r="A143" s="8" t="s">
        <v>161</v>
      </c>
      <c r="B143" s="20" t="s">
        <v>150</v>
      </c>
      <c r="C143" s="7">
        <v>0.49702049999999998</v>
      </c>
      <c r="D143" s="7">
        <v>0.34938829999999998</v>
      </c>
      <c r="E143" s="7">
        <f t="shared" si="6"/>
        <v>-0.14763219999999999</v>
      </c>
      <c r="F143" s="22">
        <v>1.2129571583684999</v>
      </c>
      <c r="G143" s="16">
        <v>1.7454209621184</v>
      </c>
      <c r="H143" s="18">
        <f t="shared" si="4"/>
        <v>0.5324638037499001</v>
      </c>
    </row>
    <row r="144" spans="1:8" x14ac:dyDescent="0.2">
      <c r="A144" s="8" t="s">
        <v>162</v>
      </c>
      <c r="B144" s="20" t="s">
        <v>150</v>
      </c>
      <c r="C144" s="7">
        <v>0.14420140000000001</v>
      </c>
      <c r="D144" s="7">
        <v>0.28206910000000002</v>
      </c>
      <c r="E144" s="7">
        <f t="shared" si="6"/>
        <v>0.13786770000000001</v>
      </c>
      <c r="F144" s="22">
        <v>1.7690273016556002</v>
      </c>
      <c r="G144" s="16">
        <v>6.5181858994152</v>
      </c>
      <c r="H144" s="18">
        <f t="shared" ref="H144:H174" si="7">(G144-F144)</f>
        <v>4.7491585977595996</v>
      </c>
    </row>
    <row r="145" spans="1:8" x14ac:dyDescent="0.2">
      <c r="A145" s="8" t="s">
        <v>163</v>
      </c>
      <c r="B145" s="20" t="s">
        <v>150</v>
      </c>
      <c r="C145" s="7">
        <v>0.82604010000000005</v>
      </c>
      <c r="D145" s="7">
        <v>0.38984799999999997</v>
      </c>
      <c r="E145" s="7">
        <f t="shared" si="6"/>
        <v>-0.43619210000000008</v>
      </c>
      <c r="F145" s="22">
        <v>0.71152863905730002</v>
      </c>
      <c r="G145" s="16">
        <v>0.51421380032800001</v>
      </c>
      <c r="H145" s="18">
        <f t="shared" si="7"/>
        <v>-0.1973148387293</v>
      </c>
    </row>
    <row r="146" spans="1:8" x14ac:dyDescent="0.2">
      <c r="A146" s="8" t="s">
        <v>164</v>
      </c>
      <c r="B146" s="20" t="s">
        <v>150</v>
      </c>
      <c r="C146" s="7">
        <v>0.65107979999999999</v>
      </c>
      <c r="D146" s="7">
        <v>0.30897019999999997</v>
      </c>
      <c r="E146" s="7">
        <f t="shared" si="6"/>
        <v>-0.34210960000000001</v>
      </c>
      <c r="F146" s="22">
        <v>31.308159219976801</v>
      </c>
      <c r="G146" s="16">
        <v>30.857790980616599</v>
      </c>
      <c r="H146" s="18">
        <f t="shared" si="7"/>
        <v>-0.45036823936020198</v>
      </c>
    </row>
    <row r="147" spans="1:8" x14ac:dyDescent="0.2">
      <c r="A147" s="8" t="s">
        <v>165</v>
      </c>
      <c r="B147" s="20" t="s">
        <v>150</v>
      </c>
      <c r="C147" s="7">
        <v>4.9960259999999999E-2</v>
      </c>
      <c r="D147" s="7">
        <v>3.9559289999999997E-2</v>
      </c>
      <c r="E147" s="7">
        <f t="shared" si="6"/>
        <v>-1.0400970000000002E-2</v>
      </c>
      <c r="F147" s="22">
        <v>4.7572759095120001E-2</v>
      </c>
      <c r="G147" s="16">
        <v>7.6356352575750006E-2</v>
      </c>
      <c r="H147" s="18">
        <f t="shared" si="7"/>
        <v>2.8783593480630004E-2</v>
      </c>
    </row>
    <row r="148" spans="1:8" x14ac:dyDescent="0.2">
      <c r="A148" s="8" t="s">
        <v>166</v>
      </c>
      <c r="B148" s="20" t="s">
        <v>150</v>
      </c>
      <c r="C148" s="7">
        <v>0.6918706</v>
      </c>
      <c r="D148" s="7">
        <v>0.1097798</v>
      </c>
      <c r="E148" s="7">
        <f t="shared" si="6"/>
        <v>-0.58209080000000002</v>
      </c>
      <c r="F148" s="22">
        <v>0.63431250104480008</v>
      </c>
      <c r="G148" s="16">
        <v>0.21709943468199999</v>
      </c>
      <c r="H148" s="18">
        <f t="shared" si="7"/>
        <v>-0.41721306636280009</v>
      </c>
    </row>
    <row r="149" spans="1:8" x14ac:dyDescent="0.2">
      <c r="A149" s="8" t="s">
        <v>167</v>
      </c>
      <c r="B149" s="20" t="s">
        <v>150</v>
      </c>
      <c r="C149" s="7">
        <v>0.46358359999999998</v>
      </c>
      <c r="D149" s="7">
        <v>0.1318822</v>
      </c>
      <c r="E149" s="7">
        <f t="shared" si="6"/>
        <v>-0.33170139999999998</v>
      </c>
      <c r="F149" s="22">
        <v>6.7814214325360007</v>
      </c>
      <c r="G149" s="16">
        <v>3.6376831156862002</v>
      </c>
      <c r="H149" s="18">
        <f t="shared" si="7"/>
        <v>-3.1437383168498005</v>
      </c>
    </row>
    <row r="150" spans="1:8" x14ac:dyDescent="0.2">
      <c r="A150" s="8" t="s">
        <v>168</v>
      </c>
      <c r="B150" s="20" t="s">
        <v>150</v>
      </c>
      <c r="C150" s="7">
        <v>0.91084540000000003</v>
      </c>
      <c r="D150" s="7">
        <v>0.32822220000000002</v>
      </c>
      <c r="E150" s="7">
        <f t="shared" si="6"/>
        <v>-0.58262320000000001</v>
      </c>
      <c r="F150" s="22">
        <v>5.5025026808676003</v>
      </c>
      <c r="G150" s="16">
        <v>3.9687095626325997</v>
      </c>
      <c r="H150" s="18">
        <f t="shared" si="7"/>
        <v>-1.5337931182350006</v>
      </c>
    </row>
    <row r="151" spans="1:8" x14ac:dyDescent="0.2">
      <c r="A151" s="8" t="s">
        <v>169</v>
      </c>
      <c r="B151" s="20" t="s">
        <v>150</v>
      </c>
      <c r="C151" s="7">
        <v>0.4384422</v>
      </c>
      <c r="D151" s="7">
        <v>0.65340339999999997</v>
      </c>
      <c r="E151" s="7">
        <f t="shared" si="6"/>
        <v>0.21496119999999996</v>
      </c>
      <c r="F151" s="22">
        <v>0.44382627021599996</v>
      </c>
      <c r="G151" s="16">
        <v>1.1568677081884</v>
      </c>
      <c r="H151" s="18">
        <f t="shared" si="7"/>
        <v>0.71304143797240005</v>
      </c>
    </row>
    <row r="152" spans="1:8" x14ac:dyDescent="0.2">
      <c r="A152" s="8" t="s">
        <v>170</v>
      </c>
      <c r="B152" s="20" t="s">
        <v>150</v>
      </c>
      <c r="C152" s="7">
        <v>0.29132059999999999</v>
      </c>
      <c r="D152" s="7">
        <v>0.37286720000000001</v>
      </c>
      <c r="E152" s="7">
        <f t="shared" si="6"/>
        <v>8.1546600000000025E-2</v>
      </c>
      <c r="F152" s="22">
        <v>6.8176323807442003</v>
      </c>
      <c r="G152" s="16">
        <v>17.612851631804801</v>
      </c>
      <c r="H152" s="18">
        <f t="shared" si="7"/>
        <v>10.795219251060601</v>
      </c>
    </row>
    <row r="153" spans="1:8" x14ac:dyDescent="0.2">
      <c r="A153" s="8" t="s">
        <v>171</v>
      </c>
      <c r="B153" s="20" t="s">
        <v>150</v>
      </c>
      <c r="C153" s="7">
        <v>0.49038759999999998</v>
      </c>
      <c r="D153" s="7">
        <v>0.54781080000000004</v>
      </c>
      <c r="E153" s="7">
        <f t="shared" si="6"/>
        <v>5.7423200000000063E-2</v>
      </c>
      <c r="F153" s="22">
        <v>0.7865513063688</v>
      </c>
      <c r="G153" s="16">
        <v>1.191294017166</v>
      </c>
      <c r="H153" s="18">
        <f t="shared" si="7"/>
        <v>0.40474271079720003</v>
      </c>
    </row>
    <row r="154" spans="1:8" x14ac:dyDescent="0.2">
      <c r="A154" s="8" t="s">
        <v>172</v>
      </c>
      <c r="B154" s="20" t="s">
        <v>150</v>
      </c>
      <c r="C154" s="7">
        <v>0.49185430000000002</v>
      </c>
      <c r="D154" s="7">
        <v>0.39437709999999998</v>
      </c>
      <c r="E154" s="7">
        <f t="shared" si="6"/>
        <v>-9.7477200000000042E-2</v>
      </c>
      <c r="F154" s="22">
        <v>1.0315325772976001</v>
      </c>
      <c r="G154" s="16">
        <v>1.7745474810791</v>
      </c>
      <c r="H154" s="18">
        <f t="shared" si="7"/>
        <v>0.74301490378149992</v>
      </c>
    </row>
    <row r="155" spans="1:8" x14ac:dyDescent="0.2">
      <c r="A155" s="8" t="s">
        <v>173</v>
      </c>
      <c r="B155" s="20" t="s">
        <v>150</v>
      </c>
      <c r="C155" s="7">
        <v>0.60868359999999999</v>
      </c>
      <c r="D155" s="7">
        <v>0.77465030000000001</v>
      </c>
      <c r="E155" s="7">
        <f t="shared" si="6"/>
        <v>0.16596670000000002</v>
      </c>
      <c r="F155" s="22">
        <v>7.0598976895187997</v>
      </c>
      <c r="G155" s="16">
        <v>18.7729435394264</v>
      </c>
      <c r="H155" s="18">
        <f t="shared" si="7"/>
        <v>11.713045849907601</v>
      </c>
    </row>
    <row r="156" spans="1:8" x14ac:dyDescent="0.2">
      <c r="A156" s="8" t="s">
        <v>174</v>
      </c>
      <c r="B156" s="20" t="s">
        <v>150</v>
      </c>
      <c r="C156" s="7">
        <v>0.71562360000000003</v>
      </c>
      <c r="D156" s="7">
        <v>0.7020961</v>
      </c>
      <c r="E156" s="7">
        <f t="shared" si="6"/>
        <v>-1.3527500000000026E-2</v>
      </c>
      <c r="F156" s="22">
        <v>6.7537356530507999</v>
      </c>
      <c r="G156" s="16">
        <v>12.3383609376327</v>
      </c>
      <c r="H156" s="18">
        <f t="shared" si="7"/>
        <v>5.5846252845819002</v>
      </c>
    </row>
    <row r="157" spans="1:8" x14ac:dyDescent="0.2">
      <c r="A157" s="8" t="s">
        <v>175</v>
      </c>
      <c r="B157" s="20" t="s">
        <v>150</v>
      </c>
      <c r="C157" s="7">
        <v>0.86075740000000001</v>
      </c>
      <c r="D157" s="7">
        <v>0.4774774</v>
      </c>
      <c r="E157" s="7">
        <f t="shared" si="6"/>
        <v>-0.38328000000000001</v>
      </c>
      <c r="F157" s="22">
        <v>7.2864732133911998</v>
      </c>
      <c r="G157" s="16">
        <v>8.340529862847001</v>
      </c>
      <c r="H157" s="18">
        <f t="shared" si="7"/>
        <v>1.0540566494558012</v>
      </c>
    </row>
    <row r="158" spans="1:8" x14ac:dyDescent="0.2">
      <c r="A158" s="8" t="s">
        <v>176</v>
      </c>
      <c r="B158" s="20" t="s">
        <v>150</v>
      </c>
      <c r="C158" s="7">
        <v>0.41769339999999999</v>
      </c>
      <c r="D158" s="7">
        <v>6.2449610000000003E-2</v>
      </c>
      <c r="E158" s="7">
        <f t="shared" si="6"/>
        <v>-0.35524379</v>
      </c>
      <c r="F158" s="22">
        <v>0.84797607907600003</v>
      </c>
      <c r="G158" s="16">
        <v>0.26118556433701001</v>
      </c>
      <c r="H158" s="18">
        <f t="shared" si="7"/>
        <v>-0.58679051473899002</v>
      </c>
    </row>
    <row r="159" spans="1:8" x14ac:dyDescent="0.2">
      <c r="A159" s="8" t="s">
        <v>177</v>
      </c>
      <c r="B159" s="20" t="s">
        <v>150</v>
      </c>
      <c r="C159" s="7">
        <v>4.7341510000000003E-2</v>
      </c>
      <c r="D159" s="7">
        <v>3.4262419999999999E-3</v>
      </c>
      <c r="E159" s="7">
        <f t="shared" si="6"/>
        <v>-4.3915268E-2</v>
      </c>
      <c r="F159" s="22">
        <v>5.0124007250249999E-2</v>
      </c>
      <c r="G159" s="16">
        <v>4.32599028041E-3</v>
      </c>
      <c r="H159" s="18">
        <f t="shared" si="7"/>
        <v>-4.5798016969839997E-2</v>
      </c>
    </row>
    <row r="160" spans="1:8" x14ac:dyDescent="0.2">
      <c r="A160" s="8" t="s">
        <v>178</v>
      </c>
      <c r="B160" s="20" t="s">
        <v>150</v>
      </c>
      <c r="C160" s="7">
        <v>0.87273979999999995</v>
      </c>
      <c r="D160" s="7">
        <v>0.61604539999999997</v>
      </c>
      <c r="E160" s="7">
        <f t="shared" si="6"/>
        <v>-0.25669439999999999</v>
      </c>
      <c r="F160" s="22">
        <v>11.5617505387302</v>
      </c>
      <c r="G160" s="16">
        <v>17.255857341371399</v>
      </c>
      <c r="H160" s="18">
        <f t="shared" si="7"/>
        <v>5.6941068026411994</v>
      </c>
    </row>
    <row r="161" spans="1:8" x14ac:dyDescent="0.2">
      <c r="A161" s="8" t="s">
        <v>179</v>
      </c>
      <c r="B161" s="20" t="s">
        <v>150</v>
      </c>
      <c r="C161" s="7">
        <v>0.51635710000000001</v>
      </c>
      <c r="D161" s="7">
        <v>0.1343742</v>
      </c>
      <c r="E161" s="7">
        <f t="shared" si="6"/>
        <v>-0.38198290000000001</v>
      </c>
      <c r="F161" s="22">
        <v>0.73048625851319993</v>
      </c>
      <c r="G161" s="16">
        <v>0.32593281892619996</v>
      </c>
      <c r="H161" s="18">
        <f t="shared" si="7"/>
        <v>-0.40455343958699996</v>
      </c>
    </row>
    <row r="162" spans="1:8" x14ac:dyDescent="0.2">
      <c r="A162" s="8" t="s">
        <v>180</v>
      </c>
      <c r="B162" s="20" t="s">
        <v>150</v>
      </c>
      <c r="C162" s="7">
        <v>0.71547340000000004</v>
      </c>
      <c r="D162" s="7">
        <v>0.44156600000000001</v>
      </c>
      <c r="E162" s="7">
        <f t="shared" si="6"/>
        <v>-0.27390740000000002</v>
      </c>
      <c r="F162" s="22">
        <v>5.7329889033974002</v>
      </c>
      <c r="G162" s="16">
        <v>8.7858232471900006</v>
      </c>
      <c r="H162" s="18">
        <f t="shared" si="7"/>
        <v>3.0528343437926004</v>
      </c>
    </row>
    <row r="163" spans="1:8" x14ac:dyDescent="0.2">
      <c r="A163" s="8" t="s">
        <v>181</v>
      </c>
      <c r="B163" s="20" t="s">
        <v>150</v>
      </c>
      <c r="C163" s="7">
        <v>0.54150350000000003</v>
      </c>
      <c r="D163" s="7">
        <v>0.46999669999999999</v>
      </c>
      <c r="E163" s="7">
        <f t="shared" si="6"/>
        <v>-7.1506800000000037E-2</v>
      </c>
      <c r="F163" s="22">
        <v>51.589031946957995</v>
      </c>
      <c r="G163" s="16">
        <v>85.154821780244802</v>
      </c>
      <c r="H163" s="18">
        <f t="shared" si="7"/>
        <v>33.565789833286807</v>
      </c>
    </row>
    <row r="164" spans="1:8" x14ac:dyDescent="0.2">
      <c r="A164" s="8" t="s">
        <v>182</v>
      </c>
      <c r="B164" s="20" t="s">
        <v>150</v>
      </c>
      <c r="C164" s="7">
        <v>0.70054240000000001</v>
      </c>
      <c r="D164" s="7">
        <v>0.55241269999999998</v>
      </c>
      <c r="E164" s="7">
        <f t="shared" si="6"/>
        <v>-0.14812970000000003</v>
      </c>
      <c r="F164" s="22">
        <v>5.0689832968352002</v>
      </c>
      <c r="G164" s="16">
        <v>6.4243127725230993</v>
      </c>
      <c r="H164" s="18">
        <f t="shared" si="7"/>
        <v>1.3553294756878991</v>
      </c>
    </row>
    <row r="165" spans="1:8" x14ac:dyDescent="0.2">
      <c r="A165" s="8" t="s">
        <v>183</v>
      </c>
      <c r="B165" s="20" t="s">
        <v>150</v>
      </c>
      <c r="C165" s="7">
        <v>0.67519269999999998</v>
      </c>
      <c r="D165" s="7">
        <v>0.33919690000000002</v>
      </c>
      <c r="E165" s="7">
        <f t="shared" si="6"/>
        <v>-0.33599579999999996</v>
      </c>
      <c r="F165" s="22">
        <v>5.1014974423959005</v>
      </c>
      <c r="G165" s="16">
        <v>5.0801499361186</v>
      </c>
      <c r="H165" s="18">
        <f t="shared" si="7"/>
        <v>-2.1347506277300532E-2</v>
      </c>
    </row>
    <row r="166" spans="1:8" x14ac:dyDescent="0.2">
      <c r="A166" s="8" t="s">
        <v>184</v>
      </c>
      <c r="B166" s="20" t="s">
        <v>150</v>
      </c>
      <c r="C166" s="7">
        <v>1.3648840000000001E-2</v>
      </c>
      <c r="D166" s="7">
        <v>9.1464279999999998E-3</v>
      </c>
      <c r="E166" s="7">
        <f t="shared" si="6"/>
        <v>-4.5024120000000008E-3</v>
      </c>
      <c r="F166" s="22">
        <v>9.4868992188000003E-4</v>
      </c>
      <c r="G166" s="16">
        <v>8.5445015733200006E-4</v>
      </c>
      <c r="H166" s="18">
        <f t="shared" si="7"/>
        <v>-9.4239764547999973E-5</v>
      </c>
    </row>
    <row r="167" spans="1:8" x14ac:dyDescent="0.2">
      <c r="A167" s="8" t="s">
        <v>185</v>
      </c>
      <c r="B167" s="20" t="s">
        <v>150</v>
      </c>
      <c r="C167" s="7">
        <v>0.6625896</v>
      </c>
      <c r="D167" s="7">
        <v>0.48460189999999997</v>
      </c>
      <c r="E167" s="7">
        <f t="shared" si="6"/>
        <v>-0.17798770000000003</v>
      </c>
      <c r="F167" s="22">
        <v>2.8572493522415998</v>
      </c>
      <c r="G167" s="16">
        <v>3.5070760653474999</v>
      </c>
      <c r="H167" s="18">
        <f t="shared" si="7"/>
        <v>0.64982671310590012</v>
      </c>
    </row>
    <row r="168" spans="1:8" x14ac:dyDescent="0.2">
      <c r="A168" s="8" t="s">
        <v>186</v>
      </c>
      <c r="B168" s="20" t="s">
        <v>150</v>
      </c>
      <c r="C168" s="7">
        <v>0.28510609999999997</v>
      </c>
      <c r="D168" s="7">
        <v>0.18899270000000001</v>
      </c>
      <c r="E168" s="7">
        <f t="shared" si="6"/>
        <v>-9.611339999999996E-2</v>
      </c>
      <c r="F168" s="22">
        <v>10.708734796702501</v>
      </c>
      <c r="G168" s="16">
        <v>10.4496378990575</v>
      </c>
      <c r="H168" s="18">
        <f t="shared" si="7"/>
        <v>-0.25909689764500143</v>
      </c>
    </row>
    <row r="169" spans="1:8" x14ac:dyDescent="0.2">
      <c r="A169" s="8" t="s">
        <v>187</v>
      </c>
      <c r="B169" s="20" t="s">
        <v>150</v>
      </c>
      <c r="C169" s="7">
        <v>0.49110239999999999</v>
      </c>
      <c r="D169" s="7">
        <v>7.6651739999999996E-2</v>
      </c>
      <c r="E169" s="7">
        <f t="shared" si="6"/>
        <v>-0.41445065999999997</v>
      </c>
      <c r="F169" s="22">
        <v>9.894529803215999</v>
      </c>
      <c r="G169" s="16">
        <v>2.9624213471272203</v>
      </c>
      <c r="H169" s="18">
        <f t="shared" si="7"/>
        <v>-6.9321084560887787</v>
      </c>
    </row>
    <row r="170" spans="1:8" x14ac:dyDescent="0.2">
      <c r="A170" s="8" t="s">
        <v>188</v>
      </c>
      <c r="B170" s="20" t="s">
        <v>150</v>
      </c>
      <c r="C170" s="7">
        <v>0.70564079999999996</v>
      </c>
      <c r="D170" s="7">
        <v>0.40690120000000002</v>
      </c>
      <c r="E170" s="7">
        <f t="shared" si="6"/>
        <v>-0.29873959999999994</v>
      </c>
      <c r="F170" s="22">
        <v>17.9653353342432</v>
      </c>
      <c r="G170" s="16">
        <v>21.923819159248399</v>
      </c>
      <c r="H170" s="18">
        <f t="shared" si="7"/>
        <v>3.9584838250051995</v>
      </c>
    </row>
    <row r="171" spans="1:8" x14ac:dyDescent="0.2">
      <c r="A171" s="8" t="s">
        <v>189</v>
      </c>
      <c r="B171" s="20" t="s">
        <v>150</v>
      </c>
      <c r="C171" s="7">
        <v>0.48264079999999998</v>
      </c>
      <c r="D171" s="7">
        <v>0.49154130000000001</v>
      </c>
      <c r="E171" s="7">
        <f t="shared" si="6"/>
        <v>8.9005000000000334E-3</v>
      </c>
      <c r="F171" s="22">
        <v>1.8277317511519999</v>
      </c>
      <c r="G171" s="16">
        <v>3.6456644969226</v>
      </c>
      <c r="H171" s="18">
        <f t="shared" si="7"/>
        <v>1.8179327457706</v>
      </c>
    </row>
    <row r="172" spans="1:8" x14ac:dyDescent="0.2">
      <c r="A172" s="8" t="s">
        <v>190</v>
      </c>
      <c r="B172" s="20" t="s">
        <v>150</v>
      </c>
      <c r="C172" s="7">
        <v>0.59205450000000004</v>
      </c>
      <c r="D172" s="7">
        <v>0.39359569999999999</v>
      </c>
      <c r="E172" s="7">
        <f t="shared" si="6"/>
        <v>-0.19845880000000005</v>
      </c>
      <c r="F172" s="22">
        <v>10.3247833644315</v>
      </c>
      <c r="G172" s="16">
        <v>15.800848209059</v>
      </c>
      <c r="H172" s="18">
        <f t="shared" si="7"/>
        <v>5.4760648446274995</v>
      </c>
    </row>
    <row r="173" spans="1:8" x14ac:dyDescent="0.2">
      <c r="A173" s="8" t="s">
        <v>191</v>
      </c>
      <c r="B173" s="20" t="s">
        <v>150</v>
      </c>
      <c r="C173" s="7">
        <v>0.53399300000000005</v>
      </c>
      <c r="D173" s="7">
        <v>0.57495549999999995</v>
      </c>
      <c r="E173" s="7">
        <f t="shared" si="6"/>
        <v>4.0962499999999902E-2</v>
      </c>
      <c r="F173" s="22">
        <v>4.2864969112290003</v>
      </c>
      <c r="G173" s="16">
        <v>9.257121048878501</v>
      </c>
      <c r="H173" s="18">
        <f t="shared" si="7"/>
        <v>4.9706241376495006</v>
      </c>
    </row>
    <row r="174" spans="1:8" ht="13.5" thickBot="1" x14ac:dyDescent="0.25">
      <c r="A174" s="10" t="s">
        <v>192</v>
      </c>
      <c r="B174" s="21" t="s">
        <v>150</v>
      </c>
      <c r="C174" s="9">
        <v>7.2734820000000006E-2</v>
      </c>
      <c r="D174" s="9">
        <v>0.1659485</v>
      </c>
      <c r="E174" s="9">
        <f>D174-C174</f>
        <v>9.3213679999999993E-2</v>
      </c>
      <c r="F174" s="23">
        <v>0.74066689109466</v>
      </c>
      <c r="G174" s="17">
        <v>2.6182443272735001</v>
      </c>
      <c r="H174" s="19">
        <f t="shared" si="7"/>
        <v>1.8775774361788402</v>
      </c>
    </row>
  </sheetData>
  <mergeCells count="10">
    <mergeCell ref="A13:A14"/>
    <mergeCell ref="B13:B14"/>
    <mergeCell ref="C12:E12"/>
    <mergeCell ref="F12:H12"/>
    <mergeCell ref="C13:C14"/>
    <mergeCell ref="D13:D14"/>
    <mergeCell ref="F13:F14"/>
    <mergeCell ref="G13:G14"/>
    <mergeCell ref="E13:E14"/>
    <mergeCell ref="H13:H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Colston</dc:creator>
  <cp:lastModifiedBy>Alice McAndrew</cp:lastModifiedBy>
  <dcterms:created xsi:type="dcterms:W3CDTF">2018-08-25T15:45:43Z</dcterms:created>
  <dcterms:modified xsi:type="dcterms:W3CDTF">2020-02-20T10:04:58Z</dcterms:modified>
</cp:coreProperties>
</file>