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cts\Data Updates\Metadata\Metadata submissions\Final files\Reports\Other\"/>
    </mc:Choice>
  </mc:AlternateContent>
  <xr:revisionPtr revIDLastSave="0" documentId="13_ncr:1_{A198726D-DBC9-4696-8FF5-4DE554CA503A}" xr6:coauthVersionLast="44" xr6:coauthVersionMax="44" xr10:uidLastSave="{00000000-0000-0000-0000-000000000000}"/>
  <bookViews>
    <workbookView xWindow="-120" yWindow="-120" windowWidth="29040" windowHeight="15840" xr2:uid="{5317F607-C4E3-4DC0-A92E-C28549E03223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9" sheetId="9" r:id="rId9"/>
    <sheet name="Figure 10" sheetId="10" r:id="rId10"/>
    <sheet name="Figure 11" sheetId="11" r:id="rId11"/>
  </sheets>
  <externalReferences>
    <externalReference r:id="rId12"/>
    <externalReference r:id="rId13"/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1" l="1"/>
  <c r="E11" i="10"/>
  <c r="D11" i="10"/>
  <c r="C11" i="10"/>
  <c r="B11" i="10"/>
  <c r="E8" i="6"/>
  <c r="D8" i="6"/>
  <c r="C8" i="6"/>
  <c r="B8" i="6"/>
  <c r="B25" i="1"/>
</calcChain>
</file>

<file path=xl/sharedStrings.xml><?xml version="1.0" encoding="utf-8"?>
<sst xmlns="http://schemas.openxmlformats.org/spreadsheetml/2006/main" count="173" uniqueCount="142">
  <si>
    <t>Figure 1: Budgetary allocations to various sectors</t>
  </si>
  <si>
    <t>Source: Development Initiatives (DI) based on 2018/19 budget data</t>
  </si>
  <si>
    <t>Figure 2: Poverty headcount rate by county</t>
  </si>
  <si>
    <t>Source: DI based on 2015/16 Kenya Integrated Household Budget Survey (KIHBS)</t>
  </si>
  <si>
    <t xml:space="preserve">County </t>
  </si>
  <si>
    <t>Poverty headcount</t>
  </si>
  <si>
    <t>National average poverty headcount</t>
  </si>
  <si>
    <t>Nairobi City</t>
  </si>
  <si>
    <t>Nyeri</t>
  </si>
  <si>
    <t>Meru</t>
  </si>
  <si>
    <t>Kirinyaga</t>
  </si>
  <si>
    <t>Narok</t>
  </si>
  <si>
    <t>Machakos</t>
  </si>
  <si>
    <t>Kiambu</t>
  </si>
  <si>
    <t>Tharaka-Nithi</t>
  </si>
  <si>
    <t>Murang'a</t>
  </si>
  <si>
    <t>Mombasa</t>
  </si>
  <si>
    <t>Embu</t>
  </si>
  <si>
    <t>Lamu</t>
  </si>
  <si>
    <t>Nakuru</t>
  </si>
  <si>
    <t>Kericho</t>
  </si>
  <si>
    <t>Taita/Taveta</t>
  </si>
  <si>
    <t>Nyamira</t>
  </si>
  <si>
    <t>homa bay</t>
  </si>
  <si>
    <t>siaya</t>
  </si>
  <si>
    <t>Kisumu</t>
  </si>
  <si>
    <t>Trans Nzoia</t>
  </si>
  <si>
    <t>Makueni</t>
  </si>
  <si>
    <t>Nyandarua</t>
  </si>
  <si>
    <t>bungoma</t>
  </si>
  <si>
    <t>Kakamega</t>
  </si>
  <si>
    <t>Nandi</t>
  </si>
  <si>
    <t>baringo</t>
  </si>
  <si>
    <t>Kajiado</t>
  </si>
  <si>
    <t>Uasin Gishu</t>
  </si>
  <si>
    <t>Migori</t>
  </si>
  <si>
    <t>Kisii</t>
  </si>
  <si>
    <t>Vihiga</t>
  </si>
  <si>
    <t>Elgeyo /Marakwet</t>
  </si>
  <si>
    <t>Laikipia</t>
  </si>
  <si>
    <t>Kilifi</t>
  </si>
  <si>
    <t>Kwale</t>
  </si>
  <si>
    <t>Kitui</t>
  </si>
  <si>
    <t>bomet</t>
  </si>
  <si>
    <t>Isiolo</t>
  </si>
  <si>
    <t>West Pokot</t>
  </si>
  <si>
    <t>Tana River</t>
  </si>
  <si>
    <t>Wajir</t>
  </si>
  <si>
    <t>Marsabit</t>
  </si>
  <si>
    <t>Garissa</t>
  </si>
  <si>
    <t>busia</t>
  </si>
  <si>
    <t>samburu</t>
  </si>
  <si>
    <t>Mandera</t>
  </si>
  <si>
    <t>Turkana</t>
  </si>
  <si>
    <t>Figure 3: Distribution of consumption expenditure by quintile</t>
  </si>
  <si>
    <t>Source: DI based on 2015/16 KIHBS</t>
  </si>
  <si>
    <t>Residence</t>
  </si>
  <si>
    <t>Q1 (ksh &lt;3,159)</t>
  </si>
  <si>
    <t>Q2 (ksh 3,159-4,801)</t>
  </si>
  <si>
    <t>Q3 (ksh 4,802-7,037)</t>
  </si>
  <si>
    <t>Q4 (ksh 7,038-10,859)</t>
  </si>
  <si>
    <t>Q5 (ksh &gt;10,859)</t>
  </si>
  <si>
    <t>National</t>
  </si>
  <si>
    <t>Figure 4: Fiscal deficit</t>
  </si>
  <si>
    <t>Source: DI based on budget documents for various fiscal years</t>
  </si>
  <si>
    <t>2015/16</t>
  </si>
  <si>
    <t>2016/17</t>
  </si>
  <si>
    <t>2017/18</t>
  </si>
  <si>
    <t>2018/19</t>
  </si>
  <si>
    <t xml:space="preserve">Total expenditure </t>
  </si>
  <si>
    <t>Revenue</t>
  </si>
  <si>
    <t>Deficit</t>
  </si>
  <si>
    <t xml:space="preserve">Sector </t>
  </si>
  <si>
    <t>Allocation</t>
  </si>
  <si>
    <t>Interest payment &amp; pensions</t>
  </si>
  <si>
    <t>Enegry, infrastructure &amp; ICT</t>
  </si>
  <si>
    <t>Education</t>
  </si>
  <si>
    <t xml:space="preserve">Public admin. &amp; international relations </t>
  </si>
  <si>
    <t xml:space="preserve">Transfers to counties </t>
  </si>
  <si>
    <t xml:space="preserve">Others </t>
  </si>
  <si>
    <t>Health</t>
  </si>
  <si>
    <t>Agric., rural &amp; urban dev.</t>
  </si>
  <si>
    <t>Social protection, culture &amp; recreation</t>
  </si>
  <si>
    <t xml:space="preserve">General economic &amp; commercial affairs </t>
  </si>
  <si>
    <t xml:space="preserve">Governance, justice, law &amp; order </t>
  </si>
  <si>
    <t xml:space="preserve">National security </t>
  </si>
  <si>
    <t xml:space="preserve">Environment protection, water &amp; natural resources </t>
  </si>
  <si>
    <t>Financial year</t>
  </si>
  <si>
    <t>Expenditure</t>
  </si>
  <si>
    <t>Figure 5: Level of public debt</t>
  </si>
  <si>
    <t>Source: DI based on data from the Central Bank of Kenya</t>
  </si>
  <si>
    <t xml:space="preserve">Public debt </t>
  </si>
  <si>
    <t>Domestic debt</t>
  </si>
  <si>
    <t>External debt</t>
  </si>
  <si>
    <t xml:space="preserve">Total public debt </t>
  </si>
  <si>
    <t xml:space="preserve">In trilions </t>
  </si>
  <si>
    <t>2013 June</t>
  </si>
  <si>
    <t>2014 June</t>
  </si>
  <si>
    <t>2015 June</t>
  </si>
  <si>
    <t xml:space="preserve"> 2016 June</t>
  </si>
  <si>
    <t>2017 June</t>
  </si>
  <si>
    <t>Figure 6: Transfers to county governments</t>
  </si>
  <si>
    <t>Source: DI based on budget documents and Division of Revenue Bills approved by the National Assembly</t>
  </si>
  <si>
    <t xml:space="preserve">Allocations </t>
  </si>
  <si>
    <t xml:space="preserve">Equitable share </t>
  </si>
  <si>
    <t xml:space="preserve">Conditional allocations (loans &amp; grants) </t>
  </si>
  <si>
    <t>Allocations from Fuel levy fund</t>
  </si>
  <si>
    <t xml:space="preserve">Total </t>
  </si>
  <si>
    <t>Figure 7: Allocations to the State Department for Social Protection</t>
  </si>
  <si>
    <t>State Department for Social protection</t>
  </si>
  <si>
    <t xml:space="preserve">In millions </t>
  </si>
  <si>
    <t>National Safety Net Programme</t>
  </si>
  <si>
    <t>Social development and children services</t>
  </si>
  <si>
    <t>General administration, planning and support services</t>
  </si>
  <si>
    <t>Figure 8: Allocations to the State Department ASAL</t>
  </si>
  <si>
    <t>State Department of ASAL</t>
  </si>
  <si>
    <t xml:space="preserve">2015/16 </t>
  </si>
  <si>
    <t xml:space="preserve">2018/19 </t>
  </si>
  <si>
    <t xml:space="preserve">Drought Management </t>
  </si>
  <si>
    <t xml:space="preserve">ASAL Development </t>
  </si>
  <si>
    <t>Administrative services</t>
  </si>
  <si>
    <t>Total</t>
  </si>
  <si>
    <t>Figure 9: Allocations to the State Department for Early Learning and Basic Education</t>
  </si>
  <si>
    <t>Sector/ Vote/Programme Details</t>
  </si>
  <si>
    <t xml:space="preserve">2016/17 </t>
  </si>
  <si>
    <t>Secondary Education</t>
  </si>
  <si>
    <t>Primary Education</t>
  </si>
  <si>
    <t>General Administration, Planning and Support Services</t>
  </si>
  <si>
    <t>Quality Assurance and Standards</t>
  </si>
  <si>
    <t>Figure 10: Allocations to the Ministry of Health</t>
  </si>
  <si>
    <t>Source: DI based on budget documents for various fiscal years Note: RMNCAH refers to reproductive, maternal, neonatal, child and adolescent health</t>
  </si>
  <si>
    <t>National referral &amp; specialised services</t>
  </si>
  <si>
    <t>Health policy, standards and regulations</t>
  </si>
  <si>
    <t>Preventive, promotive &amp; RMNCAH</t>
  </si>
  <si>
    <t>General adm, planning &amp; support services</t>
  </si>
  <si>
    <t>Health research &amp; development</t>
  </si>
  <si>
    <t>Figure 11: Allocations to the State Department for Crop Development</t>
  </si>
  <si>
    <t>State Department for Crop Development</t>
  </si>
  <si>
    <t>Crop Development and Management</t>
  </si>
  <si>
    <t>General Administration Planning and_x000D_Support Services</t>
  </si>
  <si>
    <t>Agribusiness and Information Management</t>
  </si>
  <si>
    <t>Total State Department for_x000D_ Crop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</si>
</sst>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9" fontId="0" fillId="0" borderId="0" xfId="2" applyFont="1"/>
    <xf numFmtId="0" fontId="2" fillId="0" borderId="0" xfId="0" applyFont="1"/>
    <xf numFmtId="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right"/>
    </xf>
    <xf numFmtId="2" fontId="0" fillId="0" borderId="0" xfId="0" applyNumberFormat="1"/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'[1]Allocations to sectors'!$F$5</c:f>
              <c:strCache>
                <c:ptCount val="1"/>
                <c:pt idx="0">
                  <c:v>Allocation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894-4276-8C5F-C115FA48BF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894-4276-8C5F-C115FA48BF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894-4276-8C5F-C115FA48BF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894-4276-8C5F-C115FA48BF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894-4276-8C5F-C115FA48BF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894-4276-8C5F-C115FA48BF5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894-4276-8C5F-C115FA48BF5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894-4276-8C5F-C115FA48BF5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894-4276-8C5F-C115FA48BF5F}"/>
              </c:ext>
            </c:extLst>
          </c:dPt>
          <c:dLbls>
            <c:dLbl>
              <c:idx val="0"/>
              <c:layout>
                <c:manualLayout>
                  <c:x val="7.8152753108348141E-2"/>
                  <c:y val="0.1931175856063500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94-4276-8C5F-C115FA48BF5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894-4276-8C5F-C115FA48BF5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894-4276-8C5F-C115FA48BF5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894-4276-8C5F-C115FA48BF5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894-4276-8C5F-C115FA48BF5F}"/>
                </c:ext>
              </c:extLst>
            </c:dLbl>
            <c:dLbl>
              <c:idx val="5"/>
              <c:layout>
                <c:manualLayout>
                  <c:x val="-7.5784487862640609E-2"/>
                  <c:y val="0.1068310048035128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94-4276-8C5F-C115FA48BF5F}"/>
                </c:ext>
              </c:extLst>
            </c:dLbl>
            <c:dLbl>
              <c:idx val="6"/>
              <c:layout>
                <c:manualLayout>
                  <c:x val="-0.24156305506216696"/>
                  <c:y val="0.139702083204593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94-4276-8C5F-C115FA48BF5F}"/>
                </c:ext>
              </c:extLst>
            </c:dLbl>
            <c:dLbl>
              <c:idx val="7"/>
              <c:layout>
                <c:manualLayout>
                  <c:x val="-7.5784487862640665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894-4276-8C5F-C115FA48BF5F}"/>
                </c:ext>
              </c:extLst>
            </c:dLbl>
            <c:dLbl>
              <c:idx val="8"/>
              <c:layout>
                <c:manualLayout>
                  <c:x val="0.21788040260509178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894-4276-8C5F-C115FA48BF5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'[1]Allocations to sectors'!$E$6:$E$14</c:f>
              <c:strCache>
                <c:ptCount val="9"/>
                <c:pt idx="0">
                  <c:v>Interest payment &amp; pensions</c:v>
                </c:pt>
                <c:pt idx="1">
                  <c:v>Enegry, infrastructure &amp; ICT</c:v>
                </c:pt>
                <c:pt idx="2">
                  <c:v>Education</c:v>
                </c:pt>
                <c:pt idx="3">
                  <c:v>Public admin. &amp; international relations </c:v>
                </c:pt>
                <c:pt idx="4">
                  <c:v>Transfers to counties </c:v>
                </c:pt>
                <c:pt idx="5">
                  <c:v>Others </c:v>
                </c:pt>
                <c:pt idx="6">
                  <c:v>Health</c:v>
                </c:pt>
                <c:pt idx="7">
                  <c:v>Agric., rural &amp; urban dev.</c:v>
                </c:pt>
                <c:pt idx="8">
                  <c:v>Social protection, culture &amp; recreation</c:v>
                </c:pt>
              </c:strCache>
            </c:strRef>
          </c:cat>
          <c:val>
            <c:numRef>
              <c:f>'[1]Allocations to sectors'!$F$6:$F$14</c:f>
              <c:numCache>
                <c:formatCode>General</c:formatCode>
                <c:ptCount val="9"/>
                <c:pt idx="0">
                  <c:v>490554000000</c:v>
                </c:pt>
                <c:pt idx="1">
                  <c:v>452047803934</c:v>
                </c:pt>
                <c:pt idx="2">
                  <c:v>439031162709</c:v>
                </c:pt>
                <c:pt idx="3">
                  <c:v>378802705118</c:v>
                </c:pt>
                <c:pt idx="4">
                  <c:v>372740000000</c:v>
                </c:pt>
                <c:pt idx="5">
                  <c:v>208414054667</c:v>
                </c:pt>
                <c:pt idx="6">
                  <c:v>90007270456</c:v>
                </c:pt>
                <c:pt idx="7">
                  <c:v>57841355381</c:v>
                </c:pt>
                <c:pt idx="8">
                  <c:v>50510315464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894-4276-8C5F-C115FA48BF5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46748051443872"/>
          <c:y val="4.1025622953674526E-2"/>
          <c:w val="0.85753251948556131"/>
          <c:h val="0.587772073738050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[1]health!$A$3</c:f>
              <c:strCache>
                <c:ptCount val="1"/>
                <c:pt idx="0">
                  <c:v>National referral &amp; specialised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[1]health!$B$2:$E$2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[1]health!$B$3:$E$3</c:f>
              <c:numCache>
                <c:formatCode>General</c:formatCode>
                <c:ptCount val="4"/>
                <c:pt idx="0">
                  <c:v>23470.005458</c:v>
                </c:pt>
                <c:pt idx="1">
                  <c:v>23578.3</c:v>
                </c:pt>
                <c:pt idx="2">
                  <c:v>25801.52</c:v>
                </c:pt>
                <c:pt idx="3">
                  <c:v>40204.959438999998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7-4A70-A395-73DC7CD0B9CD}"/>
            </c:ext>
          </c:extLst>
        </c:ser>
        <c:ser>
          <c:idx val="1"/>
          <c:order val="1"/>
          <c:tx>
            <c:strRef>
              <c:f>[1]health!$A$4</c:f>
              <c:strCache>
                <c:ptCount val="1"/>
                <c:pt idx="0">
                  <c:v>Health policy, standards and regulations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[1]health!$B$2:$E$2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[1]health!$B$4:$E$4</c:f>
              <c:numCache>
                <c:formatCode>General</c:formatCode>
                <c:ptCount val="4"/>
                <c:pt idx="0">
                  <c:v>7968.0540950000004</c:v>
                </c:pt>
                <c:pt idx="1">
                  <c:v>8087.6</c:v>
                </c:pt>
                <c:pt idx="2">
                  <c:v>12160.05</c:v>
                </c:pt>
                <c:pt idx="3">
                  <c:v>23838.665553999999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87-4A70-A395-73DC7CD0B9CD}"/>
            </c:ext>
          </c:extLst>
        </c:ser>
        <c:ser>
          <c:idx val="2"/>
          <c:order val="2"/>
          <c:tx>
            <c:strRef>
              <c:f>[1]health!$A$5</c:f>
              <c:strCache>
                <c:ptCount val="1"/>
                <c:pt idx="0">
                  <c:v>Preventive, promotive &amp; RMNCAH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[1]health!$B$2:$E$2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[1]health!$B$5:$E$5</c:f>
              <c:numCache>
                <c:formatCode>General</c:formatCode>
                <c:ptCount val="4"/>
                <c:pt idx="0">
                  <c:v>7133.5510880000002</c:v>
                </c:pt>
                <c:pt idx="1">
                  <c:v>7586.7</c:v>
                </c:pt>
                <c:pt idx="2">
                  <c:v>8851.2099999999991</c:v>
                </c:pt>
                <c:pt idx="3">
                  <c:v>9956.3883430000005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87-4A70-A395-73DC7CD0B9CD}"/>
            </c:ext>
          </c:extLst>
        </c:ser>
        <c:ser>
          <c:idx val="3"/>
          <c:order val="3"/>
          <c:tx>
            <c:strRef>
              <c:f>[1]health!$A$6</c:f>
              <c:strCache>
                <c:ptCount val="1"/>
                <c:pt idx="0">
                  <c:v>General adm, planning &amp; support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[1]health!$B$2:$E$2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[1]health!$B$6:$E$6</c:f>
              <c:numCache>
                <c:formatCode>General</c:formatCode>
                <c:ptCount val="4"/>
                <c:pt idx="0">
                  <c:v>15126.888341</c:v>
                </c:pt>
                <c:pt idx="1">
                  <c:v>15420.5</c:v>
                </c:pt>
                <c:pt idx="2">
                  <c:v>8116.87</c:v>
                </c:pt>
                <c:pt idx="3">
                  <c:v>9110.5193280000003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87-4A70-A395-73DC7CD0B9CD}"/>
            </c:ext>
          </c:extLst>
        </c:ser>
        <c:ser>
          <c:idx val="4"/>
          <c:order val="4"/>
          <c:tx>
            <c:strRef>
              <c:f>[1]health!$A$7</c:f>
              <c:strCache>
                <c:ptCount val="1"/>
                <c:pt idx="0">
                  <c:v>Health research &amp; development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[1]health!$B$2:$E$2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[1]health!$B$7:$E$7</c:f>
              <c:numCache>
                <c:formatCode>General</c:formatCode>
                <c:ptCount val="4"/>
                <c:pt idx="0">
                  <c:v>5485.3808410000001</c:v>
                </c:pt>
                <c:pt idx="1">
                  <c:v>5596.9</c:v>
                </c:pt>
                <c:pt idx="2">
                  <c:v>5970.16</c:v>
                </c:pt>
                <c:pt idx="3">
                  <c:v>6896.7377919999999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87-4A70-A395-73DC7CD0B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90742240"/>
        <c:axId val="-690747136"/>
      </c:barChart>
      <c:catAx>
        <c:axId val="-690742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Financial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90747136"/>
        <c:crosses val="autoZero"/>
        <c:auto val="1"/>
        <c:lblAlgn val="ctr"/>
        <c:lblOffset val="100"/>
        <c:noMultiLvlLbl val="0"/>
      </c:catAx>
      <c:valAx>
        <c:axId val="-69074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in ksh billions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90742240"/>
        <c:crosses val="autoZero"/>
        <c:crossBetween val="between"/>
        <c:minorUnit val="2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[1]agriculture!$A$19</c:f>
              <c:strCache>
                <c:ptCount val="1"/>
                <c:pt idx="0">
                  <c:v>Crop Development and Management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[1]agriculture!$B$18:$E$18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[1]agriculture!$B$19:$E$19</c:f>
              <c:numCache>
                <c:formatCode>General</c:formatCode>
                <c:ptCount val="4"/>
                <c:pt idx="0">
                  <c:v>12802473370</c:v>
                </c:pt>
                <c:pt idx="1">
                  <c:v>16690353498</c:v>
                </c:pt>
                <c:pt idx="2">
                  <c:v>12222352878</c:v>
                </c:pt>
                <c:pt idx="3">
                  <c:v>20940973350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F-4C18-A387-B5F7ED339BFE}"/>
            </c:ext>
          </c:extLst>
        </c:ser>
        <c:ser>
          <c:idx val="1"/>
          <c:order val="1"/>
          <c:tx>
            <c:strRef>
              <c:f>[1]agriculture!$A$20</c:f>
              <c:strCache>
                <c:ptCount val="1"/>
                <c:pt idx="0">
                  <c:v>General Administration Planning and_x000d_Support 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[1]agriculture!$B$18:$E$18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[1]agriculture!$B$20:$E$20</c:f>
              <c:numCache>
                <c:formatCode>General</c:formatCode>
                <c:ptCount val="4"/>
                <c:pt idx="0">
                  <c:v>1573390635</c:v>
                </c:pt>
                <c:pt idx="1">
                  <c:v>3445041724</c:v>
                </c:pt>
                <c:pt idx="2">
                  <c:v>3990732195</c:v>
                </c:pt>
                <c:pt idx="3">
                  <c:v>2695568169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F-4C18-A387-B5F7ED339BFE}"/>
            </c:ext>
          </c:extLst>
        </c:ser>
        <c:ser>
          <c:idx val="2"/>
          <c:order val="2"/>
          <c:tx>
            <c:strRef>
              <c:f>[1]agriculture!$A$21</c:f>
              <c:strCache>
                <c:ptCount val="1"/>
                <c:pt idx="0">
                  <c:v>Agribusiness and Information Management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[1]agriculture!$B$18:$E$18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[1]agriculture!$B$21:$E$21</c:f>
              <c:numCache>
                <c:formatCode>General</c:formatCode>
                <c:ptCount val="4"/>
                <c:pt idx="0">
                  <c:v>3544292859</c:v>
                </c:pt>
                <c:pt idx="1">
                  <c:v>1128947294</c:v>
                </c:pt>
                <c:pt idx="2">
                  <c:v>1277314927</c:v>
                </c:pt>
                <c:pt idx="3">
                  <c:v>1617218773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2F-4C18-A387-B5F7ED339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08790480"/>
        <c:axId val="-708791024"/>
      </c:barChart>
      <c:catAx>
        <c:axId val="-708790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Financial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08791024"/>
        <c:crosses val="autoZero"/>
        <c:auto val="1"/>
        <c:lblAlgn val="ctr"/>
        <c:lblOffset val="100"/>
        <c:noMultiLvlLbl val="0"/>
      </c:catAx>
      <c:valAx>
        <c:axId val="-70879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in ksh billions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08790480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'[2]Top five poorest'!$T$1</c:f>
              <c:strCache>
                <c:ptCount val="1"/>
                <c:pt idx="0">
                  <c:v>Poverty headcount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'[2]Top five poorest'!$S$3:$S$49</c:f>
              <c:strCache>
                <c:ptCount val="47"/>
                <c:pt idx="0">
                  <c:v>Nyeri</c:v>
                </c:pt>
                <c:pt idx="1">
                  <c:v>Meru</c:v>
                </c:pt>
                <c:pt idx="2">
                  <c:v>Kirinyaga</c:v>
                </c:pt>
                <c:pt idx="3">
                  <c:v>Narok</c:v>
                </c:pt>
                <c:pt idx="4">
                  <c:v>Machakos</c:v>
                </c:pt>
                <c:pt idx="5">
                  <c:v>Kiambu</c:v>
                </c:pt>
                <c:pt idx="6">
                  <c:v>Tharaka-Nithi</c:v>
                </c:pt>
                <c:pt idx="7">
                  <c:v>Murang'a</c:v>
                </c:pt>
                <c:pt idx="8">
                  <c:v>Mombasa</c:v>
                </c:pt>
                <c:pt idx="9">
                  <c:v>Embu</c:v>
                </c:pt>
                <c:pt idx="10">
                  <c:v>Lamu</c:v>
                </c:pt>
                <c:pt idx="11">
                  <c:v>Nakuru</c:v>
                </c:pt>
                <c:pt idx="12">
                  <c:v>Kericho</c:v>
                </c:pt>
                <c:pt idx="13">
                  <c:v>Taita/Taveta</c:v>
                </c:pt>
                <c:pt idx="14">
                  <c:v>Nyamira</c:v>
                </c:pt>
                <c:pt idx="15">
                  <c:v>homa bay</c:v>
                </c:pt>
                <c:pt idx="16">
                  <c:v>siaya</c:v>
                </c:pt>
                <c:pt idx="17">
                  <c:v>Kisumu</c:v>
                </c:pt>
                <c:pt idx="18">
                  <c:v>Trans Nzoia</c:v>
                </c:pt>
                <c:pt idx="19">
                  <c:v>Makueni</c:v>
                </c:pt>
                <c:pt idx="20">
                  <c:v>Nyandarua</c:v>
                </c:pt>
                <c:pt idx="21">
                  <c:v>bungoma</c:v>
                </c:pt>
                <c:pt idx="22">
                  <c:v>Kakamega</c:v>
                </c:pt>
                <c:pt idx="23">
                  <c:v>Nandi</c:v>
                </c:pt>
                <c:pt idx="24">
                  <c:v>baringo</c:v>
                </c:pt>
                <c:pt idx="25">
                  <c:v>Kajiado</c:v>
                </c:pt>
                <c:pt idx="26">
                  <c:v>Uasin Gishu</c:v>
                </c:pt>
                <c:pt idx="27">
                  <c:v>Migori</c:v>
                </c:pt>
                <c:pt idx="28">
                  <c:v>Kisii</c:v>
                </c:pt>
                <c:pt idx="29">
                  <c:v>Vihiga</c:v>
                </c:pt>
                <c:pt idx="30">
                  <c:v>Elgeyo /Marakwet</c:v>
                </c:pt>
                <c:pt idx="31">
                  <c:v>Laikipia</c:v>
                </c:pt>
                <c:pt idx="32">
                  <c:v>Kilifi</c:v>
                </c:pt>
                <c:pt idx="33">
                  <c:v>Kwale</c:v>
                </c:pt>
                <c:pt idx="34">
                  <c:v>Kitui</c:v>
                </c:pt>
                <c:pt idx="35">
                  <c:v>bomet</c:v>
                </c:pt>
                <c:pt idx="36">
                  <c:v>Isiolo</c:v>
                </c:pt>
                <c:pt idx="37">
                  <c:v>West Pokot</c:v>
                </c:pt>
                <c:pt idx="38">
                  <c:v>Tana River</c:v>
                </c:pt>
                <c:pt idx="39">
                  <c:v>Wajir</c:v>
                </c:pt>
                <c:pt idx="40">
                  <c:v>Marsabit</c:v>
                </c:pt>
                <c:pt idx="41">
                  <c:v>Garissa</c:v>
                </c:pt>
                <c:pt idx="42">
                  <c:v>busia</c:v>
                </c:pt>
                <c:pt idx="43">
                  <c:v>samburu</c:v>
                </c:pt>
                <c:pt idx="44">
                  <c:v>Mandera</c:v>
                </c:pt>
                <c:pt idx="45">
                  <c:v>Turkana</c:v>
                </c:pt>
              </c:strCache>
            </c:strRef>
          </c:cat>
          <c:val>
            <c:numRef>
              <c:f>'[2]Top five poorest'!$T$3:$T$49</c:f>
              <c:numCache>
                <c:formatCode>General</c:formatCode>
                <c:ptCount val="47"/>
                <c:pt idx="0">
                  <c:v>0.193</c:v>
                </c:pt>
                <c:pt idx="1">
                  <c:v>0.19399999999999998</c:v>
                </c:pt>
                <c:pt idx="2">
                  <c:v>0.2</c:v>
                </c:pt>
                <c:pt idx="3">
                  <c:v>0.22600000000000001</c:v>
                </c:pt>
                <c:pt idx="4">
                  <c:v>0.23300000000000001</c:v>
                </c:pt>
                <c:pt idx="5">
                  <c:v>0.23300000000000001</c:v>
                </c:pt>
                <c:pt idx="6">
                  <c:v>0.23600000000000002</c:v>
                </c:pt>
                <c:pt idx="7">
                  <c:v>0.253</c:v>
                </c:pt>
                <c:pt idx="8">
                  <c:v>0.27100000000000002</c:v>
                </c:pt>
                <c:pt idx="9">
                  <c:v>0.28199999999999997</c:v>
                </c:pt>
                <c:pt idx="10">
                  <c:v>0.28499999999999998</c:v>
                </c:pt>
                <c:pt idx="11">
                  <c:v>0.29100000000000004</c:v>
                </c:pt>
                <c:pt idx="12">
                  <c:v>0.30299999999999999</c:v>
                </c:pt>
                <c:pt idx="13">
                  <c:v>0.32299999999999995</c:v>
                </c:pt>
                <c:pt idx="14">
                  <c:v>0.32700000000000001</c:v>
                </c:pt>
                <c:pt idx="15">
                  <c:v>0.33500000000000002</c:v>
                </c:pt>
                <c:pt idx="16">
                  <c:v>0.33799999999999997</c:v>
                </c:pt>
                <c:pt idx="17">
                  <c:v>0.33899999999999997</c:v>
                </c:pt>
                <c:pt idx="18">
                  <c:v>0.34</c:v>
                </c:pt>
                <c:pt idx="19">
                  <c:v>0.34799999999999998</c:v>
                </c:pt>
                <c:pt idx="20">
                  <c:v>0.34799999999999998</c:v>
                </c:pt>
                <c:pt idx="21">
                  <c:v>0.35700000000000004</c:v>
                </c:pt>
                <c:pt idx="22">
                  <c:v>0.35799999999999998</c:v>
                </c:pt>
                <c:pt idx="23">
                  <c:v>0.36</c:v>
                </c:pt>
                <c:pt idx="24">
                  <c:v>0.39600000000000002</c:v>
                </c:pt>
                <c:pt idx="25">
                  <c:v>0.40700000000000003</c:v>
                </c:pt>
                <c:pt idx="26">
                  <c:v>0.41</c:v>
                </c:pt>
                <c:pt idx="27">
                  <c:v>0.41200000000000003</c:v>
                </c:pt>
                <c:pt idx="28">
                  <c:v>0.41700000000000004</c:v>
                </c:pt>
                <c:pt idx="29">
                  <c:v>0.43200000000000005</c:v>
                </c:pt>
                <c:pt idx="30">
                  <c:v>0.434</c:v>
                </c:pt>
                <c:pt idx="31">
                  <c:v>0.45899999999999996</c:v>
                </c:pt>
                <c:pt idx="32">
                  <c:v>0.46399999999999997</c:v>
                </c:pt>
                <c:pt idx="33">
                  <c:v>0.47399999999999998</c:v>
                </c:pt>
                <c:pt idx="34">
                  <c:v>0.47499999999999998</c:v>
                </c:pt>
                <c:pt idx="35">
                  <c:v>0.48799999999999999</c:v>
                </c:pt>
                <c:pt idx="36">
                  <c:v>0.51900000000000002</c:v>
                </c:pt>
                <c:pt idx="37">
                  <c:v>0.57399999999999995</c:v>
                </c:pt>
                <c:pt idx="38">
                  <c:v>0.622</c:v>
                </c:pt>
                <c:pt idx="39">
                  <c:v>0.626</c:v>
                </c:pt>
                <c:pt idx="40">
                  <c:v>0.63700000000000001</c:v>
                </c:pt>
                <c:pt idx="41">
                  <c:v>0.65500000000000003</c:v>
                </c:pt>
                <c:pt idx="42">
                  <c:v>0.69299999999999995</c:v>
                </c:pt>
                <c:pt idx="43">
                  <c:v>0.75800000000000001</c:v>
                </c:pt>
                <c:pt idx="44">
                  <c:v>0.77599999999999991</c:v>
                </c:pt>
                <c:pt idx="45">
                  <c:v>0.79400000000000004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4-4FA2-BC86-DB93F9917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2730544"/>
        <c:axId val="672731200"/>
      </c:barChart>
      <c:lineChart>
        <c:grouping val="standard"/>
        <c:varyColors val="0"/>
        <c:ser>
          <c:idx val="1"/>
          <c:order val="1"/>
          <c:tx>
            <c:strRef>
              <c:f>'[2]Top five poorest'!$U$1</c:f>
              <c:strCache>
                <c:ptCount val="1"/>
                <c:pt idx="0">
                  <c:v>National average poverty headcount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'[2]Top five poorest'!$S$3:$S$49</c:f>
              <c:strCache>
                <c:ptCount val="47"/>
                <c:pt idx="0">
                  <c:v>Nyeri</c:v>
                </c:pt>
                <c:pt idx="1">
                  <c:v>Meru</c:v>
                </c:pt>
                <c:pt idx="2">
                  <c:v>Kirinyaga</c:v>
                </c:pt>
                <c:pt idx="3">
                  <c:v>Narok</c:v>
                </c:pt>
                <c:pt idx="4">
                  <c:v>Machakos</c:v>
                </c:pt>
                <c:pt idx="5">
                  <c:v>Kiambu</c:v>
                </c:pt>
                <c:pt idx="6">
                  <c:v>Tharaka-Nithi</c:v>
                </c:pt>
                <c:pt idx="7">
                  <c:v>Murang'a</c:v>
                </c:pt>
                <c:pt idx="8">
                  <c:v>Mombasa</c:v>
                </c:pt>
                <c:pt idx="9">
                  <c:v>Embu</c:v>
                </c:pt>
                <c:pt idx="10">
                  <c:v>Lamu</c:v>
                </c:pt>
                <c:pt idx="11">
                  <c:v>Nakuru</c:v>
                </c:pt>
                <c:pt idx="12">
                  <c:v>Kericho</c:v>
                </c:pt>
                <c:pt idx="13">
                  <c:v>Taita/Taveta</c:v>
                </c:pt>
                <c:pt idx="14">
                  <c:v>Nyamira</c:v>
                </c:pt>
                <c:pt idx="15">
                  <c:v>homa bay</c:v>
                </c:pt>
                <c:pt idx="16">
                  <c:v>siaya</c:v>
                </c:pt>
                <c:pt idx="17">
                  <c:v>Kisumu</c:v>
                </c:pt>
                <c:pt idx="18">
                  <c:v>Trans Nzoia</c:v>
                </c:pt>
                <c:pt idx="19">
                  <c:v>Makueni</c:v>
                </c:pt>
                <c:pt idx="20">
                  <c:v>Nyandarua</c:v>
                </c:pt>
                <c:pt idx="21">
                  <c:v>bungoma</c:v>
                </c:pt>
                <c:pt idx="22">
                  <c:v>Kakamega</c:v>
                </c:pt>
                <c:pt idx="23">
                  <c:v>Nandi</c:v>
                </c:pt>
                <c:pt idx="24">
                  <c:v>baringo</c:v>
                </c:pt>
                <c:pt idx="25">
                  <c:v>Kajiado</c:v>
                </c:pt>
                <c:pt idx="26">
                  <c:v>Uasin Gishu</c:v>
                </c:pt>
                <c:pt idx="27">
                  <c:v>Migori</c:v>
                </c:pt>
                <c:pt idx="28">
                  <c:v>Kisii</c:v>
                </c:pt>
                <c:pt idx="29">
                  <c:v>Vihiga</c:v>
                </c:pt>
                <c:pt idx="30">
                  <c:v>Elgeyo /Marakwet</c:v>
                </c:pt>
                <c:pt idx="31">
                  <c:v>Laikipia</c:v>
                </c:pt>
                <c:pt idx="32">
                  <c:v>Kilifi</c:v>
                </c:pt>
                <c:pt idx="33">
                  <c:v>Kwale</c:v>
                </c:pt>
                <c:pt idx="34">
                  <c:v>Kitui</c:v>
                </c:pt>
                <c:pt idx="35">
                  <c:v>bomet</c:v>
                </c:pt>
                <c:pt idx="36">
                  <c:v>Isiolo</c:v>
                </c:pt>
                <c:pt idx="37">
                  <c:v>West Pokot</c:v>
                </c:pt>
                <c:pt idx="38">
                  <c:v>Tana River</c:v>
                </c:pt>
                <c:pt idx="39">
                  <c:v>Wajir</c:v>
                </c:pt>
                <c:pt idx="40">
                  <c:v>Marsabit</c:v>
                </c:pt>
                <c:pt idx="41">
                  <c:v>Garissa</c:v>
                </c:pt>
                <c:pt idx="42">
                  <c:v>busia</c:v>
                </c:pt>
                <c:pt idx="43">
                  <c:v>samburu</c:v>
                </c:pt>
                <c:pt idx="44">
                  <c:v>Mandera</c:v>
                </c:pt>
                <c:pt idx="45">
                  <c:v>Turkana</c:v>
                </c:pt>
              </c:strCache>
            </c:strRef>
          </c:cat>
          <c:val>
            <c:numRef>
              <c:f>'[2]Top five poorest'!$U$3:$U$49</c:f>
              <c:numCache>
                <c:formatCode>General</c:formatCode>
                <c:ptCount val="47"/>
                <c:pt idx="0">
                  <c:v>0.36099999999999999</c:v>
                </c:pt>
                <c:pt idx="1">
                  <c:v>0.36099999999999999</c:v>
                </c:pt>
                <c:pt idx="2">
                  <c:v>0.36099999999999999</c:v>
                </c:pt>
                <c:pt idx="3">
                  <c:v>0.36099999999999999</c:v>
                </c:pt>
                <c:pt idx="4">
                  <c:v>0.36099999999999999</c:v>
                </c:pt>
                <c:pt idx="5">
                  <c:v>0.36099999999999999</c:v>
                </c:pt>
                <c:pt idx="6">
                  <c:v>0.36099999999999999</c:v>
                </c:pt>
                <c:pt idx="7">
                  <c:v>0.36099999999999999</c:v>
                </c:pt>
                <c:pt idx="8">
                  <c:v>0.36099999999999999</c:v>
                </c:pt>
                <c:pt idx="9">
                  <c:v>0.36099999999999999</c:v>
                </c:pt>
                <c:pt idx="10">
                  <c:v>0.36099999999999999</c:v>
                </c:pt>
                <c:pt idx="11">
                  <c:v>0.36099999999999999</c:v>
                </c:pt>
                <c:pt idx="12">
                  <c:v>0.36099999999999999</c:v>
                </c:pt>
                <c:pt idx="13">
                  <c:v>0.36099999999999999</c:v>
                </c:pt>
                <c:pt idx="14">
                  <c:v>0.36099999999999999</c:v>
                </c:pt>
                <c:pt idx="15">
                  <c:v>0.36099999999999999</c:v>
                </c:pt>
                <c:pt idx="16">
                  <c:v>0.36099999999999999</c:v>
                </c:pt>
                <c:pt idx="17">
                  <c:v>0.36099999999999999</c:v>
                </c:pt>
                <c:pt idx="18">
                  <c:v>0.36099999999999999</c:v>
                </c:pt>
                <c:pt idx="19">
                  <c:v>0.36099999999999999</c:v>
                </c:pt>
                <c:pt idx="20">
                  <c:v>0.36099999999999999</c:v>
                </c:pt>
                <c:pt idx="21">
                  <c:v>0.36099999999999999</c:v>
                </c:pt>
                <c:pt idx="22">
                  <c:v>0.36099999999999999</c:v>
                </c:pt>
                <c:pt idx="23">
                  <c:v>0.36099999999999999</c:v>
                </c:pt>
                <c:pt idx="24">
                  <c:v>0.36099999999999999</c:v>
                </c:pt>
                <c:pt idx="25">
                  <c:v>0.36099999999999999</c:v>
                </c:pt>
                <c:pt idx="26">
                  <c:v>0.36099999999999999</c:v>
                </c:pt>
                <c:pt idx="27">
                  <c:v>0.36099999999999999</c:v>
                </c:pt>
                <c:pt idx="28">
                  <c:v>0.36099999999999999</c:v>
                </c:pt>
                <c:pt idx="29">
                  <c:v>0.36099999999999999</c:v>
                </c:pt>
                <c:pt idx="30">
                  <c:v>0.36099999999999999</c:v>
                </c:pt>
                <c:pt idx="31">
                  <c:v>0.36099999999999999</c:v>
                </c:pt>
                <c:pt idx="32">
                  <c:v>0.36099999999999999</c:v>
                </c:pt>
                <c:pt idx="33">
                  <c:v>0.36099999999999999</c:v>
                </c:pt>
                <c:pt idx="34">
                  <c:v>0.36099999999999999</c:v>
                </c:pt>
                <c:pt idx="35">
                  <c:v>0.36099999999999999</c:v>
                </c:pt>
                <c:pt idx="36">
                  <c:v>0.36099999999999999</c:v>
                </c:pt>
                <c:pt idx="37">
                  <c:v>0.36099999999999999</c:v>
                </c:pt>
                <c:pt idx="38">
                  <c:v>0.36099999999999999</c:v>
                </c:pt>
                <c:pt idx="39">
                  <c:v>0.36099999999999999</c:v>
                </c:pt>
                <c:pt idx="40">
                  <c:v>0.36099999999999999</c:v>
                </c:pt>
                <c:pt idx="41">
                  <c:v>0.36099999999999999</c:v>
                </c:pt>
                <c:pt idx="42">
                  <c:v>0.36099999999999999</c:v>
                </c:pt>
                <c:pt idx="43">
                  <c:v>0.36099999999999999</c:v>
                </c:pt>
                <c:pt idx="44">
                  <c:v>0.36099999999999999</c:v>
                </c:pt>
                <c:pt idx="45">
                  <c:v>0.36099999999999999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74-4FA2-BC86-DB93F9917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730544"/>
        <c:axId val="672731200"/>
      </c:lineChart>
      <c:catAx>
        <c:axId val="672730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731200"/>
        <c:crosses val="autoZero"/>
        <c:auto val="1"/>
        <c:lblAlgn val="ctr"/>
        <c:lblOffset val="100"/>
        <c:noMultiLvlLbl val="0"/>
      </c:catAx>
      <c:valAx>
        <c:axId val="67273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73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'[2]inequality-expenditure'!$A$26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'[2]inequality-expenditure'!$B$25:$F$25</c:f>
              <c:strCache>
                <c:ptCount val="5"/>
                <c:pt idx="0">
                  <c:v>Q1 (ksh &lt;3,159)</c:v>
                </c:pt>
                <c:pt idx="1">
                  <c:v>Q2 (ksh 3,159-4,801)</c:v>
                </c:pt>
                <c:pt idx="2">
                  <c:v>Q3 (ksh 4,802-7,037)</c:v>
                </c:pt>
                <c:pt idx="3">
                  <c:v>Q4 (ksh 7,038-10,859)</c:v>
                </c:pt>
                <c:pt idx="4">
                  <c:v>Q5 (ksh &gt;10,859)</c:v>
                </c:pt>
              </c:strCache>
            </c:strRef>
          </c:cat>
          <c:val>
            <c:numRef>
              <c:f>'[2]inequality-expenditure'!$B$26:$F$26</c:f>
              <c:numCache>
                <c:formatCode>General</c:formatCode>
                <c:ptCount val="5"/>
                <c:pt idx="0">
                  <c:v>3.6000000000000004E-2</c:v>
                </c:pt>
                <c:pt idx="1">
                  <c:v>6.6000000000000003E-2</c:v>
                </c:pt>
                <c:pt idx="2">
                  <c:v>0.107</c:v>
                </c:pt>
                <c:pt idx="3">
                  <c:v>0.19699999999999998</c:v>
                </c:pt>
                <c:pt idx="4">
                  <c:v>0.59399999999999997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6-4FCC-91AF-60806E13F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1809176"/>
        <c:axId val="761809504"/>
      </c:barChart>
      <c:catAx>
        <c:axId val="761809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Quintiles and their respective monthly expenditure</a:t>
                </a:r>
              </a:p>
            </c:rich>
          </c:tx>
          <c:layout>
            <c:manualLayout>
              <c:xMode val="edge"/>
              <c:yMode val="edge"/>
              <c:x val="0.33239093229871525"/>
              <c:y val="0.882947918428904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809504"/>
        <c:crosses val="autoZero"/>
        <c:auto val="1"/>
        <c:lblAlgn val="ctr"/>
        <c:lblOffset val="100"/>
        <c:noMultiLvlLbl val="0"/>
      </c:catAx>
      <c:valAx>
        <c:axId val="76180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809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13810818131719"/>
          <c:y val="5.0925925925925923E-2"/>
          <c:w val="0.76759977956492087"/>
          <c:h val="0.63759988334791484"/>
        </c:manualLayout>
      </c:layout>
      <c:areaChart>
        <c:grouping val="stacked"/>
        <c:varyColors val="0"/>
        <c:ser>
          <c:idx val="0"/>
          <c:order val="0"/>
          <c:tx>
            <c:strRef>
              <c:f>[3]Sheet3!$E$2</c:f>
              <c:strCache>
                <c:ptCount val="1"/>
                <c:pt idx="0">
                  <c:v>Total expenditure 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strRef>
              <c:f>[3]Sheet3!$C$3:$D$6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[3]Sheet3!$E$3:$E$6</c:f>
              <c:numCache>
                <c:formatCode>General</c:formatCode>
                <c:ptCount val="4"/>
                <c:pt idx="0">
                  <c:v>1842691000000</c:v>
                </c:pt>
                <c:pt idx="1">
                  <c:v>2232338000000</c:v>
                </c:pt>
                <c:pt idx="2">
                  <c:v>2329308000000</c:v>
                </c:pt>
                <c:pt idx="3">
                  <c:v>2533129000000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7-4FB4-A00F-59E41A500F09}"/>
            </c:ext>
          </c:extLst>
        </c:ser>
        <c:ser>
          <c:idx val="1"/>
          <c:order val="1"/>
          <c:tx>
            <c:strRef>
              <c:f>[3]Sheet3!$F$2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[3]Sheet3!$C$3:$D$6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[3]Sheet3!$F$3:$F$6</c:f>
              <c:numCache>
                <c:formatCode>General</c:formatCode>
                <c:ptCount val="4"/>
                <c:pt idx="0">
                  <c:v>-516304000000</c:v>
                </c:pt>
                <c:pt idx="1">
                  <c:v>-665403000000</c:v>
                </c:pt>
                <c:pt idx="2">
                  <c:v>-626744000000</c:v>
                </c:pt>
                <c:pt idx="3">
                  <c:v>-562748000000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07-4FB4-A00F-59E41A500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782200"/>
        <c:axId val="368781872"/>
      </c:areaChart>
      <c:lineChart>
        <c:grouping val="standard"/>
        <c:varyColors val="0"/>
        <c:ser>
          <c:idx val="2"/>
          <c:order val="2"/>
          <c:tx>
            <c:strRef>
              <c:f>[3]Sheet3!$G$2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[3]Sheet3!$C$3:$D$6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[3]Sheet3!$G$3:$G$6</c:f>
              <c:numCache>
                <c:formatCode>General</c:formatCode>
                <c:ptCount val="4"/>
                <c:pt idx="0">
                  <c:v>1326387000000</c:v>
                </c:pt>
                <c:pt idx="1">
                  <c:v>1566935000000</c:v>
                </c:pt>
                <c:pt idx="2">
                  <c:v>1702564000000</c:v>
                </c:pt>
                <c:pt idx="3">
                  <c:v>1970381000000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07-4FB4-A00F-59E41A500F09}"/>
            </c:ext>
          </c:extLst>
        </c:ser>
        <c:ser>
          <c:idx val="3"/>
          <c:order val="3"/>
          <c:tx>
            <c:strRef>
              <c:f>[3]Sheet3!$H$2</c:f>
              <c:strCache>
                <c:ptCount val="1"/>
                <c:pt idx="0">
                  <c:v>Expenditure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[3]Sheet3!$C$3:$D$6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[3]Sheet3!$H$3:$H$6</c:f>
              <c:numCache>
                <c:formatCode>General</c:formatCode>
                <c:ptCount val="4"/>
                <c:pt idx="0">
                  <c:v>1842691000000</c:v>
                </c:pt>
                <c:pt idx="1">
                  <c:v>2232338000000</c:v>
                </c:pt>
                <c:pt idx="2">
                  <c:v>2329308000000</c:v>
                </c:pt>
                <c:pt idx="3">
                  <c:v>2533129000000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07-4FB4-A00F-59E41A500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782200"/>
        <c:axId val="368781872"/>
      </c:lineChart>
      <c:catAx>
        <c:axId val="368782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Financial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781872"/>
        <c:crosses val="autoZero"/>
        <c:auto val="1"/>
        <c:lblAlgn val="ctr"/>
        <c:lblOffset val="100"/>
        <c:noMultiLvlLbl val="0"/>
      </c:catAx>
      <c:valAx>
        <c:axId val="36878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in ksh billions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782200"/>
        <c:crosses val="autoZero"/>
        <c:crossBetween val="midCat"/>
        <c:majorUnit val="1000000000000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[1]debt!$A$13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[1]debt!$B$12:$F$12</c:f>
              <c:strCache>
                <c:ptCount val="5"/>
                <c:pt idx="0">
                  <c:v>2013 June</c:v>
                </c:pt>
                <c:pt idx="1">
                  <c:v>2014 June</c:v>
                </c:pt>
                <c:pt idx="2">
                  <c:v>2015 June</c:v>
                </c:pt>
                <c:pt idx="3">
                  <c:v> 2016 June</c:v>
                </c:pt>
                <c:pt idx="4">
                  <c:v>2017 June</c:v>
                </c:pt>
              </c:strCache>
            </c:strRef>
          </c:cat>
          <c:val>
            <c:numRef>
              <c:f>[1]debt!$B$13:$F$13</c:f>
              <c:numCache>
                <c:formatCode>General</c:formatCode>
                <c:ptCount val="5"/>
                <c:pt idx="0">
                  <c:v>1.05062857</c:v>
                </c:pt>
                <c:pt idx="1">
                  <c:v>1.28432725</c:v>
                </c:pt>
                <c:pt idx="2">
                  <c:v>1.42044438</c:v>
                </c:pt>
                <c:pt idx="3">
                  <c:v>1.8154705</c:v>
                </c:pt>
                <c:pt idx="4">
                  <c:v>2.11171044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B-4010-AD9C-B4A486A0C835}"/>
            </c:ext>
          </c:extLst>
        </c:ser>
        <c:ser>
          <c:idx val="1"/>
          <c:order val="1"/>
          <c:tx>
            <c:strRef>
              <c:f>[1]debt!$A$14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[1]debt!$B$12:$F$12</c:f>
              <c:strCache>
                <c:ptCount val="5"/>
                <c:pt idx="0">
                  <c:v>2013 June</c:v>
                </c:pt>
                <c:pt idx="1">
                  <c:v>2014 June</c:v>
                </c:pt>
                <c:pt idx="2">
                  <c:v>2015 June</c:v>
                </c:pt>
                <c:pt idx="3">
                  <c:v> 2016 June</c:v>
                </c:pt>
                <c:pt idx="4">
                  <c:v>2017 June</c:v>
                </c:pt>
              </c:strCache>
            </c:strRef>
          </c:cat>
          <c:val>
            <c:numRef>
              <c:f>[1]debt!$B$14:$F$14</c:f>
              <c:numCache>
                <c:formatCode>General</c:formatCode>
                <c:ptCount val="5"/>
                <c:pt idx="0">
                  <c:v>0.84356227000000006</c:v>
                </c:pt>
                <c:pt idx="1">
                  <c:v>1.0859285700000001</c:v>
                </c:pt>
                <c:pt idx="2">
                  <c:v>1.4086135900000001</c:v>
                </c:pt>
                <c:pt idx="3">
                  <c:v>1.8032563000000001</c:v>
                </c:pt>
                <c:pt idx="4">
                  <c:v>2.2947358799999997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B-4010-AD9C-B4A486A0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08789392"/>
        <c:axId val="-708779600"/>
      </c:barChart>
      <c:catAx>
        <c:axId val="-70878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08779600"/>
        <c:crosses val="autoZero"/>
        <c:auto val="1"/>
        <c:lblAlgn val="ctr"/>
        <c:lblOffset val="100"/>
        <c:noMultiLvlLbl val="0"/>
      </c:catAx>
      <c:valAx>
        <c:axId val="-70877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Ksh</a:t>
                </a:r>
                <a:r>
                  <a:rPr lang="en-US" baseline="0"/>
                  <a:t> trillions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0878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'[1]county allocations'!$A$22</c:f>
              <c:strCache>
                <c:ptCount val="1"/>
                <c:pt idx="0">
                  <c:v>Equitable share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'[1]county allocations'!$B$21:$E$21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'[1]county allocations'!$B$22:$E$22</c:f>
              <c:numCache>
                <c:formatCode>General</c:formatCode>
                <c:ptCount val="4"/>
                <c:pt idx="0">
                  <c:v>258008000000</c:v>
                </c:pt>
                <c:pt idx="1">
                  <c:v>280300000000</c:v>
                </c:pt>
                <c:pt idx="2">
                  <c:v>291136160000</c:v>
                </c:pt>
                <c:pt idx="3">
                  <c:v>314000000000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4-4106-A851-623255F57732}"/>
            </c:ext>
          </c:extLst>
        </c:ser>
        <c:ser>
          <c:idx val="1"/>
          <c:order val="1"/>
          <c:tx>
            <c:strRef>
              <c:f>'[1]county allocations'!$A$23</c:f>
              <c:strCache>
                <c:ptCount val="1"/>
                <c:pt idx="0">
                  <c:v>Conditional allocations (loans &amp; grants)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'[1]county allocations'!$B$21:$E$21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'[1]county allocations'!$B$23:$E$23</c:f>
              <c:numCache>
                <c:formatCode>General</c:formatCode>
                <c:ptCount val="4"/>
                <c:pt idx="0">
                  <c:v>22433685204</c:v>
                </c:pt>
                <c:pt idx="1">
                  <c:v>17590709090</c:v>
                </c:pt>
                <c:pt idx="2">
                  <c:v>24746400000</c:v>
                </c:pt>
                <c:pt idx="3">
                  <c:v>50472930770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4-4106-A851-623255F57732}"/>
            </c:ext>
          </c:extLst>
        </c:ser>
        <c:ser>
          <c:idx val="2"/>
          <c:order val="2"/>
          <c:tx>
            <c:strRef>
              <c:f>'[1]county allocations'!$A$24</c:f>
              <c:strCache>
                <c:ptCount val="1"/>
                <c:pt idx="0">
                  <c:v>Allocations from Fuel levy fund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'[1]county allocations'!$B$21:$E$21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'[1]county allocations'!$B$24:$E$24</c:f>
              <c:numCache>
                <c:formatCode>General</c:formatCode>
                <c:ptCount val="4"/>
                <c:pt idx="0">
                  <c:v>3300000000</c:v>
                </c:pt>
                <c:pt idx="1">
                  <c:v>4306807629</c:v>
                </c:pt>
                <c:pt idx="2">
                  <c:v>7875000000</c:v>
                </c:pt>
                <c:pt idx="3">
                  <c:v>8269000000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54-4106-A851-623255F57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08777968"/>
        <c:axId val="-708793200"/>
      </c:barChart>
      <c:catAx>
        <c:axId val="-708777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Financial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08793200"/>
        <c:crosses val="autoZero"/>
        <c:auto val="1"/>
        <c:lblAlgn val="ctr"/>
        <c:lblOffset val="100"/>
        <c:noMultiLvlLbl val="0"/>
      </c:catAx>
      <c:valAx>
        <c:axId val="-70879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in ksh billions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0877796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'[1]social protection'!$A$21</c:f>
              <c:strCache>
                <c:ptCount val="1"/>
                <c:pt idx="0">
                  <c:v>National Safety Net Programme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'[1]social protection'!$B$19:$E$19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'[1]social protection'!$B$21:$E$21</c:f>
              <c:numCache>
                <c:formatCode>General</c:formatCode>
                <c:ptCount val="4"/>
                <c:pt idx="0">
                  <c:v>19102.032663000002</c:v>
                </c:pt>
                <c:pt idx="1">
                  <c:v>19012.3</c:v>
                </c:pt>
                <c:pt idx="2">
                  <c:v>25823.65</c:v>
                </c:pt>
                <c:pt idx="3">
                  <c:v>26431.301487000001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6-499B-819C-220CD45E0DC5}"/>
            </c:ext>
          </c:extLst>
        </c:ser>
        <c:ser>
          <c:idx val="2"/>
          <c:order val="2"/>
          <c:tx>
            <c:strRef>
              <c:f>'[1]social protection'!$A$22</c:f>
              <c:strCache>
                <c:ptCount val="1"/>
                <c:pt idx="0">
                  <c:v>Social development and children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'[1]social protection'!$B$19:$E$19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'[1]social protection'!$B$22:$E$22</c:f>
              <c:numCache>
                <c:formatCode>General</c:formatCode>
                <c:ptCount val="4"/>
                <c:pt idx="0">
                  <c:v>3547.2544889999999</c:v>
                </c:pt>
                <c:pt idx="1">
                  <c:v>3863.6</c:v>
                </c:pt>
                <c:pt idx="2">
                  <c:v>3905.23</c:v>
                </c:pt>
                <c:pt idx="3">
                  <c:v>4273.8559919999998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6-499B-819C-220CD45E0DC5}"/>
            </c:ext>
          </c:extLst>
        </c:ser>
        <c:ser>
          <c:idx val="3"/>
          <c:order val="3"/>
          <c:tx>
            <c:strRef>
              <c:f>'[1]social protection'!$A$23</c:f>
              <c:strCache>
                <c:ptCount val="1"/>
                <c:pt idx="0">
                  <c:v>General administration, planning and support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'[1]social protection'!$B$19:$E$19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'[1]social protection'!$B$23:$E$23</c:f>
              <c:numCache>
                <c:formatCode>General</c:formatCode>
                <c:ptCount val="4"/>
                <c:pt idx="0">
                  <c:v>580.85815700000001</c:v>
                </c:pt>
                <c:pt idx="1">
                  <c:v>54</c:v>
                </c:pt>
                <c:pt idx="2">
                  <c:v>153.08000000000001</c:v>
                </c:pt>
                <c:pt idx="3">
                  <c:v>297.63696099999999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6-499B-819C-220CD45E0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90749312"/>
        <c:axId val="-690737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'[1]social protection'!$A$20</c15:sqref>
                        </c15:formulaRef>
                      </c:ext>
                    </c:extLst>
                    <c:strCache>
                      <c:ptCount val="1"/>
                      <c:pt idx="0">
                        <c:v>Total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'[1]social protection'!$B$19:$E$19</c15:sqref>
                        </c15:formulaRef>
                      </c:ext>
                    </c:extLst>
                    <c:strCache>
                      <c:ptCount val="4"/>
                      <c:pt idx="0">
                        <c:v>2015/16</c:v>
                      </c:pt>
                      <c:pt idx="1">
                        <c:v>2016/17</c:v>
                      </c:pt>
                      <c:pt idx="2">
                        <c:v>2017/18</c:v>
                      </c:pt>
                      <c:pt idx="3">
                        <c:v>2018/19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'[1]social protection'!$B$20:$E$20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23230.145309</c:v>
                      </c:pt>
                      <c:pt idx="1">
                        <c:v>22929.9</c:v>
                      </c:pt>
                      <c:pt idx="2">
                        <c:v>29881.96</c:v>
                      </c:pt>
                      <c:pt idx="3">
                        <c:v>31002.794440000001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146-499B-819C-220CD45E0DC5}"/>
                  </c:ext>
                </c:extLst>
              </c15:ser>
            </c15:filteredBarSeries>
          </c:ext>
        </c:extLst>
      </c:barChart>
      <c:catAx>
        <c:axId val="-690749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90737344"/>
        <c:crosses val="autoZero"/>
        <c:auto val="1"/>
        <c:lblAlgn val="ctr"/>
        <c:lblOffset val="100"/>
        <c:noMultiLvlLbl val="0"/>
      </c:catAx>
      <c:valAx>
        <c:axId val="-69073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Ksh billions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9074931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'[1]social protection'!$A$5</c:f>
              <c:strCache>
                <c:ptCount val="1"/>
                <c:pt idx="0">
                  <c:v>Drought Management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'[1]social protection'!$B$4:$E$4</c:f>
              <c:strCache>
                <c:ptCount val="4"/>
                <c:pt idx="0">
                  <c:v>2015/16 </c:v>
                </c:pt>
                <c:pt idx="1">
                  <c:v>2016/17</c:v>
                </c:pt>
                <c:pt idx="2">
                  <c:v>2017/18</c:v>
                </c:pt>
                <c:pt idx="3">
                  <c:v>2018/19 </c:v>
                </c:pt>
              </c:strCache>
            </c:strRef>
          </c:cat>
          <c:val>
            <c:numRef>
              <c:f>'[1]social protection'!$B$5:$E$5</c:f>
              <c:numCache>
                <c:formatCode>General</c:formatCode>
                <c:ptCount val="4"/>
                <c:pt idx="0">
                  <c:v>6731833265</c:v>
                </c:pt>
                <c:pt idx="1">
                  <c:v>5630220401</c:v>
                </c:pt>
                <c:pt idx="2">
                  <c:v>5076225071</c:v>
                </c:pt>
                <c:pt idx="3">
                  <c:v>5813938859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5-4E12-ABC5-7D877BF000DD}"/>
            </c:ext>
          </c:extLst>
        </c:ser>
        <c:ser>
          <c:idx val="1"/>
          <c:order val="1"/>
          <c:tx>
            <c:strRef>
              <c:f>'[1]social protection'!$A$6</c:f>
              <c:strCache>
                <c:ptCount val="1"/>
                <c:pt idx="0">
                  <c:v>ASAL Development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'[1]social protection'!$B$4:$E$4</c:f>
              <c:strCache>
                <c:ptCount val="4"/>
                <c:pt idx="0">
                  <c:v>2015/16 </c:v>
                </c:pt>
                <c:pt idx="1">
                  <c:v>2016/17</c:v>
                </c:pt>
                <c:pt idx="2">
                  <c:v>2017/18</c:v>
                </c:pt>
                <c:pt idx="3">
                  <c:v>2018/19 </c:v>
                </c:pt>
              </c:strCache>
            </c:strRef>
          </c:cat>
          <c:val>
            <c:numRef>
              <c:f>'[1]social protection'!$B$6:$E$6</c:f>
              <c:numCache>
                <c:formatCode>General</c:formatCode>
                <c:ptCount val="4"/>
                <c:pt idx="0">
                  <c:v>1166208735</c:v>
                </c:pt>
                <c:pt idx="1">
                  <c:v>189738490</c:v>
                </c:pt>
                <c:pt idx="2">
                  <c:v>125211024</c:v>
                </c:pt>
                <c:pt idx="3">
                  <c:v>292638408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5-4E12-ABC5-7D877BF000DD}"/>
            </c:ext>
          </c:extLst>
        </c:ser>
        <c:ser>
          <c:idx val="2"/>
          <c:order val="2"/>
          <c:tx>
            <c:strRef>
              <c:f>'[1]social protection'!$A$7</c:f>
              <c:strCache>
                <c:ptCount val="1"/>
                <c:pt idx="0">
                  <c:v>Administrative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'[1]social protection'!$B$4:$E$4</c:f>
              <c:strCache>
                <c:ptCount val="4"/>
                <c:pt idx="0">
                  <c:v>2015/16 </c:v>
                </c:pt>
                <c:pt idx="1">
                  <c:v>2016/17</c:v>
                </c:pt>
                <c:pt idx="2">
                  <c:v>2017/18</c:v>
                </c:pt>
                <c:pt idx="3">
                  <c:v>2018/19 </c:v>
                </c:pt>
              </c:strCache>
            </c:strRef>
          </c:cat>
          <c:val>
            <c:numRef>
              <c:f>'[1]social protection'!$B$7:$E$7</c:f>
              <c:numCache>
                <c:formatCode>General</c:formatCode>
                <c:ptCount val="4"/>
                <c:pt idx="3">
                  <c:v>285953655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5-4E12-ABC5-7D877BF00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90738432"/>
        <c:axId val="-690741152"/>
      </c:barChart>
      <c:catAx>
        <c:axId val="-69073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90741152"/>
        <c:crosses val="autoZero"/>
        <c:auto val="1"/>
        <c:lblAlgn val="ctr"/>
        <c:lblOffset val="100"/>
        <c:noMultiLvlLbl val="0"/>
      </c:catAx>
      <c:valAx>
        <c:axId val="-69074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 in ksh 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90738432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[1]education!$B$3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[1]education!$C$2:$F$2</c:f>
              <c:strCache>
                <c:ptCount val="4"/>
                <c:pt idx="0">
                  <c:v>2015/16 </c:v>
                </c:pt>
                <c:pt idx="1">
                  <c:v>2016/17 </c:v>
                </c:pt>
                <c:pt idx="2">
                  <c:v>2017/18</c:v>
                </c:pt>
                <c:pt idx="3">
                  <c:v>2018/19 </c:v>
                </c:pt>
              </c:strCache>
            </c:strRef>
          </c:cat>
          <c:val>
            <c:numRef>
              <c:f>[1]education!$C$3:$F$3</c:f>
              <c:numCache>
                <c:formatCode>General</c:formatCode>
                <c:ptCount val="4"/>
                <c:pt idx="0">
                  <c:v>34833.570921999999</c:v>
                </c:pt>
                <c:pt idx="1">
                  <c:v>34853.199999999997</c:v>
                </c:pt>
                <c:pt idx="2">
                  <c:v>35949.075817999998</c:v>
                </c:pt>
                <c:pt idx="3">
                  <c:v>69815.308950000006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0-431E-96CE-0569FE3EECF0}"/>
            </c:ext>
          </c:extLst>
        </c:ser>
        <c:ser>
          <c:idx val="1"/>
          <c:order val="1"/>
          <c:tx>
            <c:strRef>
              <c:f>[1]education!$B$4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[1]education!$C$2:$F$2</c:f>
              <c:strCache>
                <c:ptCount val="4"/>
                <c:pt idx="0">
                  <c:v>2015/16 </c:v>
                </c:pt>
                <c:pt idx="1">
                  <c:v>2016/17 </c:v>
                </c:pt>
                <c:pt idx="2">
                  <c:v>2017/18</c:v>
                </c:pt>
                <c:pt idx="3">
                  <c:v>2018/19 </c:v>
                </c:pt>
              </c:strCache>
            </c:strRef>
          </c:cat>
          <c:val>
            <c:numRef>
              <c:f>[1]education!$C$4:$F$4</c:f>
              <c:numCache>
                <c:formatCode>General</c:formatCode>
                <c:ptCount val="4"/>
                <c:pt idx="0">
                  <c:v>35803.029584000004</c:v>
                </c:pt>
                <c:pt idx="1">
                  <c:v>23037.9</c:v>
                </c:pt>
                <c:pt idx="2">
                  <c:v>21839.893284000002</c:v>
                </c:pt>
                <c:pt idx="3">
                  <c:v>20933.692424000001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0-431E-96CE-0569FE3EECF0}"/>
            </c:ext>
          </c:extLst>
        </c:ser>
        <c:ser>
          <c:idx val="2"/>
          <c:order val="2"/>
          <c:tx>
            <c:strRef>
              <c:f>[1]education!$B$5</c:f>
              <c:strCache>
                <c:ptCount val="1"/>
                <c:pt idx="0">
                  <c:v>General Administration, Planning and Support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[1]education!$C$2:$F$2</c:f>
              <c:strCache>
                <c:ptCount val="4"/>
                <c:pt idx="0">
                  <c:v>2015/16 </c:v>
                </c:pt>
                <c:pt idx="1">
                  <c:v>2016/17 </c:v>
                </c:pt>
                <c:pt idx="2">
                  <c:v>2017/18</c:v>
                </c:pt>
                <c:pt idx="3">
                  <c:v>2018/19 </c:v>
                </c:pt>
              </c:strCache>
            </c:strRef>
          </c:cat>
          <c:val>
            <c:numRef>
              <c:f>[1]education!$C$5:$F$5</c:f>
              <c:numCache>
                <c:formatCode>General</c:formatCode>
                <c:ptCount val="4"/>
                <c:pt idx="0">
                  <c:v>5371.8064990000003</c:v>
                </c:pt>
                <c:pt idx="1">
                  <c:v>4779.8</c:v>
                </c:pt>
                <c:pt idx="2">
                  <c:v>4832.5181140000004</c:v>
                </c:pt>
                <c:pt idx="3">
                  <c:v>4713.3765579999999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60-431E-96CE-0569FE3EECF0}"/>
            </c:ext>
          </c:extLst>
        </c:ser>
        <c:ser>
          <c:idx val="3"/>
          <c:order val="3"/>
          <c:tx>
            <c:strRef>
              <c:f>[1]education!$B$6</c:f>
              <c:strCache>
                <c:ptCount val="1"/>
                <c:pt idx="0">
                  <c:v>Quality Assurance and Standards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[1]education!$C$2:$F$2</c:f>
              <c:strCache>
                <c:ptCount val="4"/>
                <c:pt idx="0">
                  <c:v>2015/16 </c:v>
                </c:pt>
                <c:pt idx="1">
                  <c:v>2016/17 </c:v>
                </c:pt>
                <c:pt idx="2">
                  <c:v>2017/18</c:v>
                </c:pt>
                <c:pt idx="3">
                  <c:v>2018/19 </c:v>
                </c:pt>
              </c:strCache>
            </c:strRef>
          </c:cat>
          <c:val>
            <c:numRef>
              <c:f>[1]education!$C$6:$F$6</c:f>
              <c:numCache>
                <c:formatCode>General</c:formatCode>
                <c:ptCount val="4"/>
                <c:pt idx="0">
                  <c:v>5732.3995150000001</c:v>
                </c:pt>
                <c:pt idx="1">
                  <c:v>4504.1000000000004</c:v>
                </c:pt>
                <c:pt idx="2">
                  <c:v>4454.242784</c:v>
                </c:pt>
                <c:pt idx="3">
                  <c:v>4221.3139000000001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60-431E-96CE-0569FE3EE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90742784"/>
        <c:axId val="-690740608"/>
      </c:barChart>
      <c:catAx>
        <c:axId val="-690742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Fiscal</a:t>
                </a:r>
                <a:r>
                  <a:rPr lang="en-US" baseline="0"/>
                  <a:t> year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90740608"/>
        <c:crosses val="autoZero"/>
        <c:auto val="1"/>
        <c:lblAlgn val="ctr"/>
        <c:lblOffset val="100"/>
        <c:noMultiLvlLbl val="0"/>
      </c:catAx>
      <c:valAx>
        <c:axId val="-69074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in ksh billions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9074278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6</xdr:row>
      <xdr:rowOff>160020</xdr:rowOff>
    </xdr:from>
    <xdr:to>
      <xdr:col>12</xdr:col>
      <xdr:colOff>142874</xdr:colOff>
      <xdr:row>22</xdr:row>
      <xdr:rowOff>5714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DCD1ED-4DFC-4A87-A32C-64BD590F8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1002029</xdr:colOff>
      <xdr:row>12</xdr:row>
      <xdr:rowOff>61912</xdr:rowOff>
    </xdr:from>
    <xdr:to>
      <xdr:col>3</xdr:col>
      <xdr:colOff>1013460</xdr:colOff>
      <xdr:row>27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84AA75-089E-42BC-9EB5-7727F35DB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483868</xdr:colOff>
      <xdr:row>3</xdr:row>
      <xdr:rowOff>92390</xdr:rowOff>
    </xdr:from>
    <xdr:to>
      <xdr:col>16</xdr:col>
      <xdr:colOff>60959</xdr:colOff>
      <xdr:row>21</xdr:row>
      <xdr:rowOff>68579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51F5D2-7E23-4936-BBEC-9A232AC1E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3808</xdr:colOff>
      <xdr:row>10</xdr:row>
      <xdr:rowOff>120966</xdr:rowOff>
    </xdr:from>
    <xdr:to>
      <xdr:col>10</xdr:col>
      <xdr:colOff>228600</xdr:colOff>
      <xdr:row>28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3EE001-DF70-48D3-97A4-84C87E793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</xdr:colOff>
      <xdr:row>8</xdr:row>
      <xdr:rowOff>181926</xdr:rowOff>
    </xdr:from>
    <xdr:to>
      <xdr:col>17</xdr:col>
      <xdr:colOff>247650</xdr:colOff>
      <xdr:row>28</xdr:row>
      <xdr:rowOff>125730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8D4C29-4962-44E9-AE1B-943328EB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0.06072</cdr:x>
      <cdr:y>0.314</cdr:y>
    </cdr:from>
    <cdr:to>
      <cdr:x>0.39018</cdr:x>
      <cdr:y>0.38714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8D6E5AF-A5C5-4663-A633-8ECE5069724D}"/>
            </a:ext>
          </a:extLst>
        </cdr:cNvPr>
        <cdr:cNvSpPr txBox="1"/>
      </cdr:nvSpPr>
      <cdr:spPr>
        <a:xfrm xmlns:a="http://schemas.openxmlformats.org/drawingml/2006/main">
          <a:off x="447674" y="1185864"/>
          <a:ext cx="24288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national poverty headcount rate 36.1%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6</xdr:row>
      <xdr:rowOff>71436</xdr:rowOff>
    </xdr:from>
    <xdr:to>
      <xdr:col>7</xdr:col>
      <xdr:colOff>504825</xdr:colOff>
      <xdr:row>21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E08F17-0D65-4EA9-B4FE-4E1B37227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9</xdr:col>
      <xdr:colOff>114300</xdr:colOff>
      <xdr:row>24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71DFB58-65C3-410B-9EAD-FFB6DB82F6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1069657</xdr:colOff>
      <xdr:row>8</xdr:row>
      <xdr:rowOff>77152</xdr:rowOff>
    </xdr:from>
    <xdr:to>
      <xdr:col>6</xdr:col>
      <xdr:colOff>94297</xdr:colOff>
      <xdr:row>22</xdr:row>
      <xdr:rowOff>153352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A040E6-E2ED-43D2-B7B6-55B33A1C9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922020</xdr:colOff>
      <xdr:row>9</xdr:row>
      <xdr:rowOff>38100</xdr:rowOff>
    </xdr:from>
    <xdr:to>
      <xdr:col>3</xdr:col>
      <xdr:colOff>1009650</xdr:colOff>
      <xdr:row>25</xdr:row>
      <xdr:rowOff>71438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06667C-3472-4352-BB8B-E53255189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891540</xdr:colOff>
      <xdr:row>11</xdr:row>
      <xdr:rowOff>38100</xdr:rowOff>
    </xdr:from>
    <xdr:to>
      <xdr:col>7</xdr:col>
      <xdr:colOff>34290</xdr:colOff>
      <xdr:row>26</xdr:row>
      <xdr:rowOff>80963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2155AE-C5D8-49C1-B9DE-D5D84819B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655320</xdr:colOff>
      <xdr:row>11</xdr:row>
      <xdr:rowOff>129540</xdr:rowOff>
    </xdr:from>
    <xdr:to>
      <xdr:col>4</xdr:col>
      <xdr:colOff>845820</xdr:colOff>
      <xdr:row>26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136BBF-2D24-4412-A409-35A0197E1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stoneo\Downloads\Copy%20of%20Figures-graph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stoneo\Downloads\Figures-graph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nifaceo.DI\Desktop\Pro-poor%20budget%20analysis\New%20deficit%20gra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erty"/>
      <sheetName val="poverty-kenya vs region"/>
      <sheetName val="inequality-expenditure"/>
      <sheetName val="Allocations to sectors"/>
      <sheetName val="deficit"/>
      <sheetName val="debt"/>
      <sheetName val="county allocations"/>
      <sheetName val="agriculture"/>
      <sheetName val="social protection"/>
      <sheetName val="education"/>
      <sheetName val="health"/>
      <sheetName val="energy"/>
    </sheetNames>
    <sheetDataSet>
      <sheetData sheetId="0"/>
      <sheetData sheetId="1"/>
      <sheetData sheetId="2"/>
      <sheetData sheetId="3">
        <row r="5">
          <cell r="F5" t="str">
            <v>Allocation</v>
          </cell>
        </row>
        <row r="6">
          <cell r="E6" t="str">
            <v>Interest payment &amp; pensions</v>
          </cell>
          <cell r="F6">
            <v>490554000000</v>
          </cell>
        </row>
        <row r="7">
          <cell r="E7" t="str">
            <v>Enegry, infrastructure &amp; ICT</v>
          </cell>
          <cell r="F7">
            <v>452047803934</v>
          </cell>
        </row>
        <row r="8">
          <cell r="E8" t="str">
            <v>Education</v>
          </cell>
          <cell r="F8">
            <v>439031162709</v>
          </cell>
        </row>
        <row r="9">
          <cell r="E9" t="str">
            <v xml:space="preserve">Public admin. &amp; international relations </v>
          </cell>
          <cell r="F9">
            <v>378802705118</v>
          </cell>
        </row>
        <row r="10">
          <cell r="E10" t="str">
            <v xml:space="preserve">Transfers to counties </v>
          </cell>
          <cell r="F10">
            <v>372740000000</v>
          </cell>
        </row>
        <row r="11">
          <cell r="E11" t="str">
            <v xml:space="preserve">Others </v>
          </cell>
          <cell r="F11">
            <v>208414054667</v>
          </cell>
        </row>
        <row r="12">
          <cell r="E12" t="str">
            <v>Health</v>
          </cell>
          <cell r="F12">
            <v>90007270456</v>
          </cell>
        </row>
        <row r="13">
          <cell r="E13" t="str">
            <v>Agric., rural &amp; urban dev.</v>
          </cell>
          <cell r="F13">
            <v>57841355381</v>
          </cell>
        </row>
        <row r="14">
          <cell r="E14" t="str">
            <v>Social protection, culture &amp; recreation</v>
          </cell>
          <cell r="F14">
            <v>50510315464</v>
          </cell>
        </row>
      </sheetData>
      <sheetData sheetId="4"/>
      <sheetData sheetId="5">
        <row r="12">
          <cell r="B12" t="str">
            <v>2013 June</v>
          </cell>
          <cell r="C12" t="str">
            <v>2014 June</v>
          </cell>
          <cell r="D12" t="str">
            <v>2015 June</v>
          </cell>
          <cell r="E12" t="str">
            <v xml:space="preserve"> 2016 June</v>
          </cell>
          <cell r="F12" t="str">
            <v>2017 June</v>
          </cell>
        </row>
        <row r="13">
          <cell r="A13" t="str">
            <v>Domestic debt</v>
          </cell>
          <cell r="B13">
            <v>1.05062857</v>
          </cell>
          <cell r="C13">
            <v>1.28432725</v>
          </cell>
          <cell r="D13">
            <v>1.42044438</v>
          </cell>
          <cell r="E13">
            <v>1.8154705</v>
          </cell>
          <cell r="F13">
            <v>2.11171044</v>
          </cell>
        </row>
        <row r="14">
          <cell r="A14" t="str">
            <v>External debt</v>
          </cell>
          <cell r="B14">
            <v>0.84356227000000006</v>
          </cell>
          <cell r="C14">
            <v>1.0859285700000001</v>
          </cell>
          <cell r="D14">
            <v>1.4086135900000001</v>
          </cell>
          <cell r="E14">
            <v>1.8032563000000001</v>
          </cell>
          <cell r="F14">
            <v>2.2947358799999997</v>
          </cell>
        </row>
      </sheetData>
      <sheetData sheetId="6">
        <row r="21">
          <cell r="B21" t="str">
            <v>2015/16</v>
          </cell>
          <cell r="C21" t="str">
            <v>2016/17</v>
          </cell>
          <cell r="D21" t="str">
            <v>2017/18</v>
          </cell>
          <cell r="E21" t="str">
            <v>2018/19</v>
          </cell>
        </row>
        <row r="22">
          <cell r="A22" t="str">
            <v xml:space="preserve">Equitable share </v>
          </cell>
          <cell r="B22">
            <v>258008000000</v>
          </cell>
          <cell r="C22">
            <v>280300000000</v>
          </cell>
          <cell r="D22">
            <v>291136160000</v>
          </cell>
          <cell r="E22">
            <v>314000000000</v>
          </cell>
        </row>
        <row r="23">
          <cell r="A23" t="str">
            <v xml:space="preserve">Conditional allocations (loans &amp; grants) </v>
          </cell>
          <cell r="B23">
            <v>22433685204</v>
          </cell>
          <cell r="C23">
            <v>17590709090</v>
          </cell>
          <cell r="D23">
            <v>24746400000</v>
          </cell>
          <cell r="E23">
            <v>50472930770</v>
          </cell>
        </row>
        <row r="24">
          <cell r="A24" t="str">
            <v>Allocations from Fuel levy fund</v>
          </cell>
          <cell r="B24">
            <v>3300000000</v>
          </cell>
          <cell r="C24">
            <v>4306807629</v>
          </cell>
          <cell r="D24">
            <v>7875000000</v>
          </cell>
          <cell r="E24">
            <v>8269000000</v>
          </cell>
        </row>
      </sheetData>
      <sheetData sheetId="7">
        <row r="18">
          <cell r="B18" t="str">
            <v>2015/16</v>
          </cell>
          <cell r="C18" t="str">
            <v>2016/17</v>
          </cell>
          <cell r="D18" t="str">
            <v>2017/18</v>
          </cell>
          <cell r="E18" t="str">
            <v>2018/19</v>
          </cell>
        </row>
        <row r="19">
          <cell r="A19" t="str">
            <v>Crop Development and Management</v>
          </cell>
          <cell r="B19">
            <v>12802473370</v>
          </cell>
          <cell r="C19">
            <v>16690353498</v>
          </cell>
          <cell r="D19">
            <v>12222352878</v>
          </cell>
          <cell r="E19">
            <v>20940973350</v>
          </cell>
        </row>
        <row r="20">
          <cell r="A20" t="str">
            <v>General Administration Planning and_x000D_Support Services</v>
          </cell>
          <cell r="B20">
            <v>1573390635</v>
          </cell>
          <cell r="C20">
            <v>3445041724</v>
          </cell>
          <cell r="D20">
            <v>3990732195</v>
          </cell>
          <cell r="E20">
            <v>2695568169</v>
          </cell>
        </row>
        <row r="21">
          <cell r="A21" t="str">
            <v>Agribusiness and Information Management</v>
          </cell>
          <cell r="B21">
            <v>3544292859</v>
          </cell>
          <cell r="C21">
            <v>1128947294</v>
          </cell>
          <cell r="D21">
            <v>1277314927</v>
          </cell>
          <cell r="E21">
            <v>1617218773</v>
          </cell>
        </row>
      </sheetData>
      <sheetData sheetId="8">
        <row r="4">
          <cell r="B4" t="str">
            <v xml:space="preserve">2015/16 </v>
          </cell>
          <cell r="C4" t="str">
            <v>2016/17</v>
          </cell>
          <cell r="D4" t="str">
            <v>2017/18</v>
          </cell>
          <cell r="E4" t="str">
            <v xml:space="preserve">2018/19 </v>
          </cell>
        </row>
        <row r="5">
          <cell r="A5" t="str">
            <v xml:space="preserve">Drought Management </v>
          </cell>
          <cell r="B5">
            <v>6731833265</v>
          </cell>
          <cell r="C5">
            <v>5630220401</v>
          </cell>
          <cell r="D5">
            <v>5076225071</v>
          </cell>
          <cell r="E5">
            <v>5813938859</v>
          </cell>
        </row>
        <row r="6">
          <cell r="A6" t="str">
            <v xml:space="preserve">ASAL Development </v>
          </cell>
          <cell r="B6">
            <v>1166208735</v>
          </cell>
          <cell r="C6">
            <v>189738490</v>
          </cell>
          <cell r="D6">
            <v>125211024</v>
          </cell>
          <cell r="E6">
            <v>292638408</v>
          </cell>
        </row>
        <row r="7">
          <cell r="A7" t="str">
            <v>Administrative services</v>
          </cell>
          <cell r="E7">
            <v>285953655</v>
          </cell>
        </row>
        <row r="19">
          <cell r="B19" t="str">
            <v>2015/16</v>
          </cell>
          <cell r="C19" t="str">
            <v>2016/17</v>
          </cell>
          <cell r="D19" t="str">
            <v>2017/18</v>
          </cell>
          <cell r="E19" t="str">
            <v>2018/19</v>
          </cell>
        </row>
        <row r="20">
          <cell r="A20" t="str">
            <v xml:space="preserve">Total </v>
          </cell>
          <cell r="B20">
            <v>23230.145309</v>
          </cell>
          <cell r="C20">
            <v>22929.9</v>
          </cell>
          <cell r="D20">
            <v>29881.96</v>
          </cell>
          <cell r="E20">
            <v>31002.794440000001</v>
          </cell>
        </row>
        <row r="21">
          <cell r="A21" t="str">
            <v>National Safety Net Programme</v>
          </cell>
          <cell r="B21">
            <v>19102.032663000002</v>
          </cell>
          <cell r="C21">
            <v>19012.3</v>
          </cell>
          <cell r="D21">
            <v>25823.65</v>
          </cell>
          <cell r="E21">
            <v>26431.301487000001</v>
          </cell>
        </row>
        <row r="22">
          <cell r="A22" t="str">
            <v>Social development and children services</v>
          </cell>
          <cell r="B22">
            <v>3547.2544889999999</v>
          </cell>
          <cell r="C22">
            <v>3863.6</v>
          </cell>
          <cell r="D22">
            <v>3905.23</v>
          </cell>
          <cell r="E22">
            <v>4273.8559919999998</v>
          </cell>
        </row>
        <row r="23">
          <cell r="A23" t="str">
            <v>General administration, planning and support services</v>
          </cell>
          <cell r="B23">
            <v>580.85815700000001</v>
          </cell>
          <cell r="C23">
            <v>54</v>
          </cell>
          <cell r="D23">
            <v>153.08000000000001</v>
          </cell>
          <cell r="E23">
            <v>297.63696099999999</v>
          </cell>
        </row>
      </sheetData>
      <sheetData sheetId="9">
        <row r="2">
          <cell r="C2" t="str">
            <v xml:space="preserve">2015/16 </v>
          </cell>
          <cell r="D2" t="str">
            <v xml:space="preserve">2016/17 </v>
          </cell>
          <cell r="E2" t="str">
            <v>2017/18</v>
          </cell>
          <cell r="F2" t="str">
            <v xml:space="preserve">2018/19 </v>
          </cell>
        </row>
        <row r="3">
          <cell r="B3" t="str">
            <v>Secondary Education</v>
          </cell>
          <cell r="C3">
            <v>34833.570921999999</v>
          </cell>
          <cell r="D3">
            <v>34853.199999999997</v>
          </cell>
          <cell r="E3">
            <v>35949.075817999998</v>
          </cell>
          <cell r="F3">
            <v>69815.308950000006</v>
          </cell>
        </row>
        <row r="4">
          <cell r="B4" t="str">
            <v>Primary Education</v>
          </cell>
          <cell r="C4">
            <v>35803.029584000004</v>
          </cell>
          <cell r="D4">
            <v>23037.9</v>
          </cell>
          <cell r="E4">
            <v>21839.893284000002</v>
          </cell>
          <cell r="F4">
            <v>20933.692424000001</v>
          </cell>
        </row>
        <row r="5">
          <cell r="B5" t="str">
            <v>General Administration, Planning and Support Services</v>
          </cell>
          <cell r="C5">
            <v>5371.8064990000003</v>
          </cell>
          <cell r="D5">
            <v>4779.8</v>
          </cell>
          <cell r="E5">
            <v>4832.5181140000004</v>
          </cell>
          <cell r="F5">
            <v>4713.3765579999999</v>
          </cell>
        </row>
        <row r="6">
          <cell r="B6" t="str">
            <v>Quality Assurance and Standards</v>
          </cell>
          <cell r="C6">
            <v>5732.3995150000001</v>
          </cell>
          <cell r="D6">
            <v>4504.1000000000004</v>
          </cell>
          <cell r="E6">
            <v>4454.242784</v>
          </cell>
          <cell r="F6">
            <v>4221.3139000000001</v>
          </cell>
        </row>
      </sheetData>
      <sheetData sheetId="10">
        <row r="2">
          <cell r="B2" t="str">
            <v>2015/16</v>
          </cell>
          <cell r="C2" t="str">
            <v>2016/17</v>
          </cell>
          <cell r="D2" t="str">
            <v>2017/18</v>
          </cell>
          <cell r="E2" t="str">
            <v>2018/19</v>
          </cell>
        </row>
        <row r="3">
          <cell r="A3" t="str">
            <v>National referral &amp; specialised services</v>
          </cell>
          <cell r="B3">
            <v>23470.005458</v>
          </cell>
          <cell r="C3">
            <v>23578.3</v>
          </cell>
          <cell r="D3">
            <v>25801.52</v>
          </cell>
          <cell r="E3">
            <v>40204.959438999998</v>
          </cell>
        </row>
        <row r="4">
          <cell r="A4" t="str">
            <v>Health policy, standards and regulations</v>
          </cell>
          <cell r="B4">
            <v>7968.0540950000004</v>
          </cell>
          <cell r="C4">
            <v>8087.6</v>
          </cell>
          <cell r="D4">
            <v>12160.05</v>
          </cell>
          <cell r="E4">
            <v>23838.665553999999</v>
          </cell>
        </row>
        <row r="5">
          <cell r="A5" t="str">
            <v>Preventive, promotive &amp; RMNCAH</v>
          </cell>
          <cell r="B5">
            <v>7133.5510880000002</v>
          </cell>
          <cell r="C5">
            <v>7586.7</v>
          </cell>
          <cell r="D5">
            <v>8851.2099999999991</v>
          </cell>
          <cell r="E5">
            <v>9956.3883430000005</v>
          </cell>
        </row>
        <row r="6">
          <cell r="A6" t="str">
            <v>General adm, planning &amp; support services</v>
          </cell>
          <cell r="B6">
            <v>15126.888341</v>
          </cell>
          <cell r="C6">
            <v>15420.5</v>
          </cell>
          <cell r="D6">
            <v>8116.87</v>
          </cell>
          <cell r="E6">
            <v>9110.5193280000003</v>
          </cell>
        </row>
        <row r="7">
          <cell r="A7" t="str">
            <v>Health research &amp; development</v>
          </cell>
          <cell r="B7">
            <v>5485.3808410000001</v>
          </cell>
          <cell r="C7">
            <v>5596.9</v>
          </cell>
          <cell r="D7">
            <v>5970.16</v>
          </cell>
          <cell r="E7">
            <v>6896.7377919999999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five poorest"/>
      <sheetName val="poverty-kenya vs region"/>
      <sheetName val="inequality-expenditure"/>
      <sheetName val="overall current &amp; capital"/>
      <sheetName val="revenue"/>
      <sheetName val="deficit"/>
      <sheetName val="debt"/>
      <sheetName val="county allocations"/>
      <sheetName val="agriculture"/>
      <sheetName val="social protection"/>
    </sheetNames>
    <sheetDataSet>
      <sheetData sheetId="0">
        <row r="1">
          <cell r="T1" t="str">
            <v>Poverty headcount</v>
          </cell>
          <cell r="U1" t="str">
            <v>National average poverty headcount</v>
          </cell>
        </row>
        <row r="3">
          <cell r="S3" t="str">
            <v>Nyeri</v>
          </cell>
          <cell r="T3">
            <v>0.193</v>
          </cell>
          <cell r="U3">
            <v>0.36099999999999999</v>
          </cell>
        </row>
        <row r="4">
          <cell r="S4" t="str">
            <v>Meru</v>
          </cell>
          <cell r="T4">
            <v>0.19399999999999998</v>
          </cell>
          <cell r="U4">
            <v>0.36099999999999999</v>
          </cell>
        </row>
        <row r="5">
          <cell r="S5" t="str">
            <v>Kirinyaga</v>
          </cell>
          <cell r="T5">
            <v>0.2</v>
          </cell>
          <cell r="U5">
            <v>0.36099999999999999</v>
          </cell>
        </row>
        <row r="6">
          <cell r="S6" t="str">
            <v>Narok</v>
          </cell>
          <cell r="T6">
            <v>0.22600000000000001</v>
          </cell>
          <cell r="U6">
            <v>0.36099999999999999</v>
          </cell>
        </row>
        <row r="7">
          <cell r="S7" t="str">
            <v>Machakos</v>
          </cell>
          <cell r="T7">
            <v>0.23300000000000001</v>
          </cell>
          <cell r="U7">
            <v>0.36099999999999999</v>
          </cell>
        </row>
        <row r="8">
          <cell r="S8" t="str">
            <v>Kiambu</v>
          </cell>
          <cell r="T8">
            <v>0.23300000000000001</v>
          </cell>
          <cell r="U8">
            <v>0.36099999999999999</v>
          </cell>
        </row>
        <row r="9">
          <cell r="S9" t="str">
            <v>Tharaka-Nithi</v>
          </cell>
          <cell r="T9">
            <v>0.23600000000000002</v>
          </cell>
          <cell r="U9">
            <v>0.36099999999999999</v>
          </cell>
        </row>
        <row r="10">
          <cell r="S10" t="str">
            <v>Murang'a</v>
          </cell>
          <cell r="T10">
            <v>0.253</v>
          </cell>
          <cell r="U10">
            <v>0.36099999999999999</v>
          </cell>
        </row>
        <row r="11">
          <cell r="S11" t="str">
            <v>Mombasa</v>
          </cell>
          <cell r="T11">
            <v>0.27100000000000002</v>
          </cell>
          <cell r="U11">
            <v>0.36099999999999999</v>
          </cell>
        </row>
        <row r="12">
          <cell r="S12" t="str">
            <v>Embu</v>
          </cell>
          <cell r="T12">
            <v>0.28199999999999997</v>
          </cell>
          <cell r="U12">
            <v>0.36099999999999999</v>
          </cell>
        </row>
        <row r="13">
          <cell r="S13" t="str">
            <v>Lamu</v>
          </cell>
          <cell r="T13">
            <v>0.28499999999999998</v>
          </cell>
          <cell r="U13">
            <v>0.36099999999999999</v>
          </cell>
        </row>
        <row r="14">
          <cell r="S14" t="str">
            <v>Nakuru</v>
          </cell>
          <cell r="T14">
            <v>0.29100000000000004</v>
          </cell>
          <cell r="U14">
            <v>0.36099999999999999</v>
          </cell>
        </row>
        <row r="15">
          <cell r="S15" t="str">
            <v>Kericho</v>
          </cell>
          <cell r="T15">
            <v>0.30299999999999999</v>
          </cell>
          <cell r="U15">
            <v>0.36099999999999999</v>
          </cell>
        </row>
        <row r="16">
          <cell r="S16" t="str">
            <v>Taita/Taveta</v>
          </cell>
          <cell r="T16">
            <v>0.32299999999999995</v>
          </cell>
          <cell r="U16">
            <v>0.36099999999999999</v>
          </cell>
        </row>
        <row r="17">
          <cell r="S17" t="str">
            <v>Nyamira</v>
          </cell>
          <cell r="T17">
            <v>0.32700000000000001</v>
          </cell>
          <cell r="U17">
            <v>0.36099999999999999</v>
          </cell>
        </row>
        <row r="18">
          <cell r="S18" t="str">
            <v>homa bay</v>
          </cell>
          <cell r="T18">
            <v>0.33500000000000002</v>
          </cell>
          <cell r="U18">
            <v>0.36099999999999999</v>
          </cell>
        </row>
        <row r="19">
          <cell r="S19" t="str">
            <v>siaya</v>
          </cell>
          <cell r="T19">
            <v>0.33799999999999997</v>
          </cell>
          <cell r="U19">
            <v>0.36099999999999999</v>
          </cell>
        </row>
        <row r="20">
          <cell r="S20" t="str">
            <v>Kisumu</v>
          </cell>
          <cell r="T20">
            <v>0.33899999999999997</v>
          </cell>
          <cell r="U20">
            <v>0.36099999999999999</v>
          </cell>
        </row>
        <row r="21">
          <cell r="S21" t="str">
            <v>Trans Nzoia</v>
          </cell>
          <cell r="T21">
            <v>0.34</v>
          </cell>
          <cell r="U21">
            <v>0.36099999999999999</v>
          </cell>
        </row>
        <row r="22">
          <cell r="S22" t="str">
            <v>Makueni</v>
          </cell>
          <cell r="T22">
            <v>0.34799999999999998</v>
          </cell>
          <cell r="U22">
            <v>0.36099999999999999</v>
          </cell>
        </row>
        <row r="23">
          <cell r="S23" t="str">
            <v>Nyandarua</v>
          </cell>
          <cell r="T23">
            <v>0.34799999999999998</v>
          </cell>
          <cell r="U23">
            <v>0.36099999999999999</v>
          </cell>
        </row>
        <row r="24">
          <cell r="S24" t="str">
            <v>bungoma</v>
          </cell>
          <cell r="T24">
            <v>0.35700000000000004</v>
          </cell>
          <cell r="U24">
            <v>0.36099999999999999</v>
          </cell>
        </row>
        <row r="25">
          <cell r="S25" t="str">
            <v>Kakamega</v>
          </cell>
          <cell r="T25">
            <v>0.35799999999999998</v>
          </cell>
          <cell r="U25">
            <v>0.36099999999999999</v>
          </cell>
        </row>
        <row r="26">
          <cell r="S26" t="str">
            <v>Nandi</v>
          </cell>
          <cell r="T26">
            <v>0.36</v>
          </cell>
          <cell r="U26">
            <v>0.36099999999999999</v>
          </cell>
        </row>
        <row r="27">
          <cell r="S27" t="str">
            <v>baringo</v>
          </cell>
          <cell r="T27">
            <v>0.39600000000000002</v>
          </cell>
          <cell r="U27">
            <v>0.36099999999999999</v>
          </cell>
        </row>
        <row r="28">
          <cell r="S28" t="str">
            <v>Kajiado</v>
          </cell>
          <cell r="T28">
            <v>0.40700000000000003</v>
          </cell>
          <cell r="U28">
            <v>0.36099999999999999</v>
          </cell>
        </row>
        <row r="29">
          <cell r="S29" t="str">
            <v>Uasin Gishu</v>
          </cell>
          <cell r="T29">
            <v>0.41</v>
          </cell>
          <cell r="U29">
            <v>0.36099999999999999</v>
          </cell>
        </row>
        <row r="30">
          <cell r="S30" t="str">
            <v>Migori</v>
          </cell>
          <cell r="T30">
            <v>0.41200000000000003</v>
          </cell>
          <cell r="U30">
            <v>0.36099999999999999</v>
          </cell>
        </row>
        <row r="31">
          <cell r="S31" t="str">
            <v>Kisii</v>
          </cell>
          <cell r="T31">
            <v>0.41700000000000004</v>
          </cell>
          <cell r="U31">
            <v>0.36099999999999999</v>
          </cell>
        </row>
        <row r="32">
          <cell r="S32" t="str">
            <v>Vihiga</v>
          </cell>
          <cell r="T32">
            <v>0.43200000000000005</v>
          </cell>
          <cell r="U32">
            <v>0.36099999999999999</v>
          </cell>
        </row>
        <row r="33">
          <cell r="S33" t="str">
            <v>Elgeyo /Marakwet</v>
          </cell>
          <cell r="T33">
            <v>0.434</v>
          </cell>
          <cell r="U33">
            <v>0.36099999999999999</v>
          </cell>
        </row>
        <row r="34">
          <cell r="S34" t="str">
            <v>Laikipia</v>
          </cell>
          <cell r="T34">
            <v>0.45899999999999996</v>
          </cell>
          <cell r="U34">
            <v>0.36099999999999999</v>
          </cell>
        </row>
        <row r="35">
          <cell r="S35" t="str">
            <v>Kilifi</v>
          </cell>
          <cell r="T35">
            <v>0.46399999999999997</v>
          </cell>
          <cell r="U35">
            <v>0.36099999999999999</v>
          </cell>
        </row>
        <row r="36">
          <cell r="S36" t="str">
            <v>Kwale</v>
          </cell>
          <cell r="T36">
            <v>0.47399999999999998</v>
          </cell>
          <cell r="U36">
            <v>0.36099999999999999</v>
          </cell>
        </row>
        <row r="37">
          <cell r="S37" t="str">
            <v>Kitui</v>
          </cell>
          <cell r="T37">
            <v>0.47499999999999998</v>
          </cell>
          <cell r="U37">
            <v>0.36099999999999999</v>
          </cell>
        </row>
        <row r="38">
          <cell r="S38" t="str">
            <v>bomet</v>
          </cell>
          <cell r="T38">
            <v>0.48799999999999999</v>
          </cell>
          <cell r="U38">
            <v>0.36099999999999999</v>
          </cell>
        </row>
        <row r="39">
          <cell r="S39" t="str">
            <v>Isiolo</v>
          </cell>
          <cell r="T39">
            <v>0.51900000000000002</v>
          </cell>
          <cell r="U39">
            <v>0.36099999999999999</v>
          </cell>
        </row>
        <row r="40">
          <cell r="S40" t="str">
            <v>West Pokot</v>
          </cell>
          <cell r="T40">
            <v>0.57399999999999995</v>
          </cell>
          <cell r="U40">
            <v>0.36099999999999999</v>
          </cell>
        </row>
        <row r="41">
          <cell r="S41" t="str">
            <v>Tana River</v>
          </cell>
          <cell r="T41">
            <v>0.622</v>
          </cell>
          <cell r="U41">
            <v>0.36099999999999999</v>
          </cell>
        </row>
        <row r="42">
          <cell r="S42" t="str">
            <v>Wajir</v>
          </cell>
          <cell r="T42">
            <v>0.626</v>
          </cell>
          <cell r="U42">
            <v>0.36099999999999999</v>
          </cell>
        </row>
        <row r="43">
          <cell r="S43" t="str">
            <v>Marsabit</v>
          </cell>
          <cell r="T43">
            <v>0.63700000000000001</v>
          </cell>
          <cell r="U43">
            <v>0.36099999999999999</v>
          </cell>
        </row>
        <row r="44">
          <cell r="S44" t="str">
            <v>Garissa</v>
          </cell>
          <cell r="T44">
            <v>0.65500000000000003</v>
          </cell>
          <cell r="U44">
            <v>0.36099999999999999</v>
          </cell>
        </row>
        <row r="45">
          <cell r="S45" t="str">
            <v>busia</v>
          </cell>
          <cell r="T45">
            <v>0.69299999999999995</v>
          </cell>
          <cell r="U45">
            <v>0.36099999999999999</v>
          </cell>
        </row>
        <row r="46">
          <cell r="S46" t="str">
            <v>samburu</v>
          </cell>
          <cell r="T46">
            <v>0.75800000000000001</v>
          </cell>
          <cell r="U46">
            <v>0.36099999999999999</v>
          </cell>
        </row>
        <row r="47">
          <cell r="S47" t="str">
            <v>Mandera</v>
          </cell>
          <cell r="T47">
            <v>0.77599999999999991</v>
          </cell>
          <cell r="U47">
            <v>0.36099999999999999</v>
          </cell>
        </row>
        <row r="48">
          <cell r="S48" t="str">
            <v>Turkana</v>
          </cell>
          <cell r="T48">
            <v>0.79400000000000004</v>
          </cell>
          <cell r="U48">
            <v>0.36099999999999999</v>
          </cell>
        </row>
      </sheetData>
      <sheetData sheetId="1"/>
      <sheetData sheetId="2">
        <row r="25">
          <cell r="B25" t="str">
            <v>Q1 (ksh &lt;3,159)</v>
          </cell>
          <cell r="C25" t="str">
            <v>Q2 (ksh 3,159-4,801)</v>
          </cell>
          <cell r="D25" t="str">
            <v>Q3 (ksh 4,802-7,037)</v>
          </cell>
          <cell r="E25" t="str">
            <v>Q4 (ksh 7,038-10,859)</v>
          </cell>
          <cell r="F25" t="str">
            <v>Q5 (ksh &gt;10,859)</v>
          </cell>
        </row>
        <row r="26">
          <cell r="A26" t="str">
            <v>National</v>
          </cell>
          <cell r="B26">
            <v>3.6000000000000004E-2</v>
          </cell>
          <cell r="C26">
            <v>6.6000000000000003E-2</v>
          </cell>
          <cell r="D26">
            <v>0.107</v>
          </cell>
          <cell r="E26">
            <v>0.19699999999999998</v>
          </cell>
          <cell r="F26">
            <v>0.59399999999999997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2">
          <cell r="E2" t="str">
            <v xml:space="preserve">Total expenditure </v>
          </cell>
          <cell r="F2" t="str">
            <v>Deficit</v>
          </cell>
          <cell r="G2" t="str">
            <v>Revenue</v>
          </cell>
          <cell r="H2" t="str">
            <v>Expenditure</v>
          </cell>
        </row>
        <row r="3">
          <cell r="D3" t="str">
            <v>2015/16</v>
          </cell>
          <cell r="E3">
            <v>1842691000000</v>
          </cell>
          <cell r="F3">
            <v>-516304000000</v>
          </cell>
          <cell r="G3">
            <v>1326387000000</v>
          </cell>
          <cell r="H3">
            <v>1842691000000</v>
          </cell>
        </row>
        <row r="4">
          <cell r="D4" t="str">
            <v>2016/17</v>
          </cell>
          <cell r="E4">
            <v>2232338000000</v>
          </cell>
          <cell r="F4">
            <v>-665403000000</v>
          </cell>
          <cell r="G4">
            <v>1566935000000</v>
          </cell>
          <cell r="H4">
            <v>2232338000000</v>
          </cell>
        </row>
        <row r="5">
          <cell r="D5" t="str">
            <v>2017/18</v>
          </cell>
          <cell r="E5">
            <v>2329308000000</v>
          </cell>
          <cell r="F5">
            <v>-626744000000</v>
          </cell>
          <cell r="G5">
            <v>1702564000000</v>
          </cell>
          <cell r="H5">
            <v>2329308000000</v>
          </cell>
        </row>
        <row r="6">
          <cell r="D6" t="str">
            <v>2018/19</v>
          </cell>
          <cell r="E6">
            <v>2533129000000</v>
          </cell>
          <cell r="F6">
            <v>-562748000000</v>
          </cell>
          <cell r="G6">
            <v>1970381000000</v>
          </cell>
          <cell r="H6">
            <v>2533129000000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7069-C89E-4662-A4EE-7701CAAD7604}">
  <dimension ref="A1:B25"/>
  <sheetViews>
    <sheetView tabSelected="1" workbookViewId="0">
      <selection activeCell="C4" sqref="C4"/>
    </sheetView>
  </sheetViews>
  <sheetFormatPr defaultRowHeight="15" x14ac:dyDescent="0.25"/>
  <cols>
    <col min="1" max="1" width="43.42578125" customWidth="1"/>
    <col min="2" max="2" width="18.42578125" bestFit="1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5" spans="1:2" x14ac:dyDescent="0.25">
      <c r="A5" s="3" t="s">
        <v>72</v>
      </c>
      <c r="B5" s="3" t="s">
        <v>73</v>
      </c>
    </row>
    <row r="6" spans="1:2" x14ac:dyDescent="0.25">
      <c r="A6" s="1" t="s">
        <v>74</v>
      </c>
      <c r="B6" s="4">
        <v>490554000000</v>
      </c>
    </row>
    <row r="7" spans="1:2" x14ac:dyDescent="0.25">
      <c r="A7" s="1" t="s">
        <v>75</v>
      </c>
      <c r="B7" s="4">
        <v>452047803934</v>
      </c>
    </row>
    <row r="8" spans="1:2" x14ac:dyDescent="0.25">
      <c r="A8" s="1" t="s">
        <v>76</v>
      </c>
      <c r="B8" s="4">
        <v>439031162709</v>
      </c>
    </row>
    <row r="9" spans="1:2" x14ac:dyDescent="0.25">
      <c r="A9" s="1" t="s">
        <v>77</v>
      </c>
      <c r="B9" s="4">
        <v>378802705118</v>
      </c>
    </row>
    <row r="10" spans="1:2" x14ac:dyDescent="0.25">
      <c r="A10" s="1" t="s">
        <v>78</v>
      </c>
      <c r="B10" s="4">
        <v>372740000000</v>
      </c>
    </row>
    <row r="11" spans="1:2" x14ac:dyDescent="0.25">
      <c r="A11" s="1" t="s">
        <v>79</v>
      </c>
      <c r="B11" s="4">
        <v>208414054667</v>
      </c>
    </row>
    <row r="12" spans="1:2" x14ac:dyDescent="0.25">
      <c r="A12" s="1" t="s">
        <v>80</v>
      </c>
      <c r="B12" s="4">
        <v>90007270456</v>
      </c>
    </row>
    <row r="13" spans="1:2" x14ac:dyDescent="0.25">
      <c r="A13" s="1" t="s">
        <v>81</v>
      </c>
      <c r="B13" s="4">
        <v>57841355381</v>
      </c>
    </row>
    <row r="14" spans="1:2" x14ac:dyDescent="0.25">
      <c r="A14" s="1" t="s">
        <v>82</v>
      </c>
      <c r="B14" s="4">
        <v>50510315464</v>
      </c>
    </row>
    <row r="15" spans="1:2" x14ac:dyDescent="0.25">
      <c r="A15" s="3"/>
      <c r="B15" s="4"/>
    </row>
    <row r="16" spans="1:2" x14ac:dyDescent="0.25">
      <c r="A16" s="3"/>
      <c r="B16" s="4"/>
    </row>
    <row r="17" spans="1:2" x14ac:dyDescent="0.25">
      <c r="A17" s="3"/>
      <c r="B17" s="4"/>
    </row>
    <row r="18" spans="1:2" x14ac:dyDescent="0.25">
      <c r="B18" s="4"/>
    </row>
    <row r="20" spans="1:2" x14ac:dyDescent="0.25">
      <c r="A20" s="3" t="s">
        <v>79</v>
      </c>
    </row>
    <row r="21" spans="1:2" x14ac:dyDescent="0.25">
      <c r="A21" t="s">
        <v>83</v>
      </c>
      <c r="B21" s="6">
        <v>28492566349</v>
      </c>
    </row>
    <row r="22" spans="1:2" x14ac:dyDescent="0.25">
      <c r="A22" s="1" t="s">
        <v>84</v>
      </c>
      <c r="B22" s="6">
        <v>24410666484</v>
      </c>
    </row>
    <row r="23" spans="1:2" x14ac:dyDescent="0.25">
      <c r="A23" t="s">
        <v>85</v>
      </c>
      <c r="B23" s="6">
        <v>137764747380</v>
      </c>
    </row>
    <row r="24" spans="1:2" x14ac:dyDescent="0.25">
      <c r="A24" t="s">
        <v>86</v>
      </c>
      <c r="B24" s="6">
        <v>17746074454</v>
      </c>
    </row>
    <row r="25" spans="1:2" x14ac:dyDescent="0.25">
      <c r="B25" s="6">
        <f>SUM(B21:B24)</f>
        <v>208414054667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D218C-5C12-4DE1-BEBD-470C1429011D}">
  <dimension ref="A1:E11"/>
  <sheetViews>
    <sheetView workbookViewId="0">
      <selection activeCell="L30" sqref="L30"/>
    </sheetView>
  </sheetViews>
  <sheetFormatPr defaultRowHeight="15" x14ac:dyDescent="0.25"/>
  <cols>
    <col min="1" max="1" width="35.140625" customWidth="1"/>
    <col min="2" max="2" width="10.28515625" customWidth="1"/>
    <col min="3" max="3" width="9.5703125" customWidth="1"/>
    <col min="4" max="4" width="10.85546875" customWidth="1"/>
    <col min="5" max="5" width="11.7109375" customWidth="1"/>
  </cols>
  <sheetData>
    <row r="1" spans="1:5" x14ac:dyDescent="0.25">
      <c r="A1" t="s">
        <v>129</v>
      </c>
    </row>
    <row r="2" spans="1:5" x14ac:dyDescent="0.25">
      <c r="A2" t="s">
        <v>130</v>
      </c>
    </row>
    <row r="4" spans="1:5" x14ac:dyDescent="0.25">
      <c r="B4" t="s">
        <v>110</v>
      </c>
    </row>
    <row r="5" spans="1:5" x14ac:dyDescent="0.25">
      <c r="B5" t="s">
        <v>65</v>
      </c>
      <c r="C5" t="s">
        <v>66</v>
      </c>
      <c r="D5" t="s">
        <v>67</v>
      </c>
      <c r="E5" t="s">
        <v>68</v>
      </c>
    </row>
    <row r="6" spans="1:5" x14ac:dyDescent="0.25">
      <c r="A6" t="s">
        <v>131</v>
      </c>
      <c r="B6" s="5">
        <v>23470.005458</v>
      </c>
      <c r="C6" s="5">
        <v>23578.3</v>
      </c>
      <c r="D6" s="5">
        <v>25801.52</v>
      </c>
      <c r="E6" s="5">
        <v>40204.959438999998</v>
      </c>
    </row>
    <row r="7" spans="1:5" x14ac:dyDescent="0.25">
      <c r="A7" t="s">
        <v>132</v>
      </c>
      <c r="B7" s="5">
        <v>7968.0540950000004</v>
      </c>
      <c r="C7" s="5">
        <v>8087.6</v>
      </c>
      <c r="D7" s="5">
        <v>12160.05</v>
      </c>
      <c r="E7" s="5">
        <v>23838.665553999999</v>
      </c>
    </row>
    <row r="8" spans="1:5" x14ac:dyDescent="0.25">
      <c r="A8" t="s">
        <v>133</v>
      </c>
      <c r="B8" s="5">
        <v>7133.5510880000002</v>
      </c>
      <c r="C8" s="5">
        <v>7586.7</v>
      </c>
      <c r="D8" s="5">
        <v>8851.2099999999991</v>
      </c>
      <c r="E8" s="5">
        <v>9956.3883430000005</v>
      </c>
    </row>
    <row r="9" spans="1:5" x14ac:dyDescent="0.25">
      <c r="A9" t="s">
        <v>134</v>
      </c>
      <c r="B9" s="5">
        <v>15126.888341</v>
      </c>
      <c r="C9" s="5">
        <v>15420.5</v>
      </c>
      <c r="D9" s="5">
        <v>8116.87</v>
      </c>
      <c r="E9" s="5">
        <v>9110.5193280000003</v>
      </c>
    </row>
    <row r="10" spans="1:5" x14ac:dyDescent="0.25">
      <c r="A10" t="s">
        <v>135</v>
      </c>
      <c r="B10" s="5">
        <v>5485.3808410000001</v>
      </c>
      <c r="C10" s="5">
        <v>5596.9</v>
      </c>
      <c r="D10" s="5">
        <v>5970.16</v>
      </c>
      <c r="E10" s="5">
        <v>6896.7377919999999</v>
      </c>
    </row>
    <row r="11" spans="1:5" x14ac:dyDescent="0.25">
      <c r="A11" t="s">
        <v>121</v>
      </c>
      <c r="B11" s="5">
        <f>SUM(B6:B10)</f>
        <v>59183.879822999996</v>
      </c>
      <c r="C11" s="5">
        <f>SUM(C6:C10)</f>
        <v>60270</v>
      </c>
      <c r="D11" s="5">
        <f>SUM(D6:D10)</f>
        <v>60899.81</v>
      </c>
      <c r="E11" s="5">
        <f>SUM(E6:E10)</f>
        <v>90007.270455999998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FA9F0-0B8C-4772-922E-ED0DFD871521}">
  <dimension ref="A1:E8"/>
  <sheetViews>
    <sheetView workbookViewId="0">
      <selection activeCell="A22" sqref="A22"/>
    </sheetView>
  </sheetViews>
  <sheetFormatPr defaultRowHeight="15" x14ac:dyDescent="0.25"/>
  <cols>
    <col min="1" max="1" width="46.7109375" customWidth="1"/>
    <col min="2" max="2" width="17" customWidth="1"/>
    <col min="3" max="3" width="16.42578125" customWidth="1"/>
    <col min="4" max="4" width="15.7109375" customWidth="1"/>
    <col min="5" max="5" width="17.28515625" customWidth="1"/>
  </cols>
  <sheetData>
    <row r="1" spans="1:5" x14ac:dyDescent="0.25">
      <c r="A1" t="s">
        <v>136</v>
      </c>
    </row>
    <row r="2" spans="1:5" x14ac:dyDescent="0.25">
      <c r="A2" t="s">
        <v>64</v>
      </c>
    </row>
    <row r="4" spans="1:5" x14ac:dyDescent="0.25">
      <c r="A4" t="s">
        <v>137</v>
      </c>
      <c r="B4" s="7" t="s">
        <v>65</v>
      </c>
      <c r="C4" s="7" t="s">
        <v>66</v>
      </c>
      <c r="D4" s="7" t="s">
        <v>67</v>
      </c>
      <c r="E4" s="7" t="s">
        <v>68</v>
      </c>
    </row>
    <row r="5" spans="1:5" x14ac:dyDescent="0.25">
      <c r="A5" t="s">
        <v>138</v>
      </c>
      <c r="B5" s="4">
        <v>12802473370</v>
      </c>
      <c r="C5" s="4">
        <v>16690353498</v>
      </c>
      <c r="D5" s="4">
        <v>12222352878</v>
      </c>
      <c r="E5" s="4">
        <v>20940973350</v>
      </c>
    </row>
    <row r="6" spans="1:5" x14ac:dyDescent="0.25">
      <c r="A6" t="s">
        <v>139</v>
      </c>
      <c r="B6" s="4">
        <v>1573390635</v>
      </c>
      <c r="C6" s="4">
        <v>3445041724</v>
      </c>
      <c r="D6" s="4">
        <v>3990732195</v>
      </c>
      <c r="E6" s="4">
        <v>2695568169</v>
      </c>
    </row>
    <row r="7" spans="1:5" x14ac:dyDescent="0.25">
      <c r="A7" t="s">
        <v>140</v>
      </c>
      <c r="B7" s="4">
        <v>3544292859</v>
      </c>
      <c r="C7" s="4">
        <v>1128947294</v>
      </c>
      <c r="D7" s="4">
        <v>1277314927</v>
      </c>
      <c r="E7" s="4">
        <v>1617218773</v>
      </c>
    </row>
    <row r="8" spans="1:5" x14ac:dyDescent="0.25">
      <c r="A8" t="s">
        <v>141</v>
      </c>
      <c r="B8" s="4">
        <f>B5+B6+B7</f>
        <v>17920156864</v>
      </c>
      <c r="C8" s="4">
        <v>21264342516</v>
      </c>
      <c r="D8" s="4">
        <v>17490400000</v>
      </c>
      <c r="E8" s="4">
        <v>25253760292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462B8-C093-4665-A003-58CBB0194B3A}">
  <dimension ref="A1:C51"/>
  <sheetViews>
    <sheetView topLeftCell="A7" workbookViewId="0">
      <selection activeCell="T23" sqref="T23"/>
    </sheetView>
  </sheetViews>
  <sheetFormatPr defaultRowHeight="15" x14ac:dyDescent="0.25"/>
  <cols>
    <col min="2" max="2" width="11.28515625" customWidth="1"/>
    <col min="3" max="3" width="16.42578125" bestFit="1" customWidth="1"/>
  </cols>
  <sheetData>
    <row r="1" spans="1:3" x14ac:dyDescent="0.25">
      <c r="A1" s="1" t="s">
        <v>2</v>
      </c>
    </row>
    <row r="2" spans="1:3" x14ac:dyDescent="0.25">
      <c r="A2" s="1" t="s">
        <v>3</v>
      </c>
    </row>
    <row r="4" spans="1:3" x14ac:dyDescent="0.25">
      <c r="A4" t="s">
        <v>4</v>
      </c>
      <c r="B4" t="s">
        <v>5</v>
      </c>
      <c r="C4" t="s">
        <v>6</v>
      </c>
    </row>
    <row r="5" spans="1:3" x14ac:dyDescent="0.25">
      <c r="A5" t="s">
        <v>7</v>
      </c>
      <c r="B5" s="2">
        <v>0.16699999999999998</v>
      </c>
      <c r="C5" s="2">
        <v>0.36099999999999999</v>
      </c>
    </row>
    <row r="6" spans="1:3" x14ac:dyDescent="0.25">
      <c r="A6" t="s">
        <v>8</v>
      </c>
      <c r="B6" s="2">
        <v>0.193</v>
      </c>
      <c r="C6" s="2">
        <v>0.36099999999999999</v>
      </c>
    </row>
    <row r="7" spans="1:3" x14ac:dyDescent="0.25">
      <c r="A7" t="s">
        <v>9</v>
      </c>
      <c r="B7" s="2">
        <v>0.19399999999999998</v>
      </c>
      <c r="C7" s="2">
        <v>0.36099999999999999</v>
      </c>
    </row>
    <row r="8" spans="1:3" x14ac:dyDescent="0.25">
      <c r="A8" t="s">
        <v>10</v>
      </c>
      <c r="B8" s="2">
        <v>0.2</v>
      </c>
      <c r="C8" s="2">
        <v>0.36099999999999999</v>
      </c>
    </row>
    <row r="9" spans="1:3" x14ac:dyDescent="0.25">
      <c r="A9" t="s">
        <v>11</v>
      </c>
      <c r="B9" s="2">
        <v>0.22600000000000001</v>
      </c>
      <c r="C9" s="2">
        <v>0.36099999999999999</v>
      </c>
    </row>
    <row r="10" spans="1:3" x14ac:dyDescent="0.25">
      <c r="A10" t="s">
        <v>12</v>
      </c>
      <c r="B10" s="2">
        <v>0.23300000000000001</v>
      </c>
      <c r="C10" s="2">
        <v>0.36099999999999999</v>
      </c>
    </row>
    <row r="11" spans="1:3" x14ac:dyDescent="0.25">
      <c r="A11" t="s">
        <v>13</v>
      </c>
      <c r="B11" s="2">
        <v>0.23300000000000001</v>
      </c>
      <c r="C11" s="2">
        <v>0.36099999999999999</v>
      </c>
    </row>
    <row r="12" spans="1:3" x14ac:dyDescent="0.25">
      <c r="A12" t="s">
        <v>14</v>
      </c>
      <c r="B12" s="2">
        <v>0.23600000000000002</v>
      </c>
      <c r="C12" s="2">
        <v>0.36099999999999999</v>
      </c>
    </row>
    <row r="13" spans="1:3" x14ac:dyDescent="0.25">
      <c r="A13" t="s">
        <v>15</v>
      </c>
      <c r="B13" s="2">
        <v>0.253</v>
      </c>
      <c r="C13" s="2">
        <v>0.36099999999999999</v>
      </c>
    </row>
    <row r="14" spans="1:3" x14ac:dyDescent="0.25">
      <c r="A14" t="s">
        <v>16</v>
      </c>
      <c r="B14" s="2">
        <v>0.27100000000000002</v>
      </c>
      <c r="C14" s="2">
        <v>0.36099999999999999</v>
      </c>
    </row>
    <row r="15" spans="1:3" ht="16.149999999999999" customHeight="1" x14ac:dyDescent="0.25">
      <c r="A15" t="s">
        <v>17</v>
      </c>
      <c r="B15" s="2">
        <v>0.28199999999999997</v>
      </c>
      <c r="C15" s="2">
        <v>0.36099999999999999</v>
      </c>
    </row>
    <row r="16" spans="1:3" x14ac:dyDescent="0.25">
      <c r="A16" t="s">
        <v>18</v>
      </c>
      <c r="B16" s="2">
        <v>0.28499999999999998</v>
      </c>
      <c r="C16" s="2">
        <v>0.36099999999999999</v>
      </c>
    </row>
    <row r="17" spans="1:3" x14ac:dyDescent="0.25">
      <c r="A17" t="s">
        <v>19</v>
      </c>
      <c r="B17" s="2">
        <v>0.29100000000000004</v>
      </c>
      <c r="C17" s="2">
        <v>0.36099999999999999</v>
      </c>
    </row>
    <row r="18" spans="1:3" x14ac:dyDescent="0.25">
      <c r="A18" t="s">
        <v>20</v>
      </c>
      <c r="B18" s="2">
        <v>0.30299999999999999</v>
      </c>
      <c r="C18" s="2">
        <v>0.36099999999999999</v>
      </c>
    </row>
    <row r="19" spans="1:3" x14ac:dyDescent="0.25">
      <c r="A19" t="s">
        <v>21</v>
      </c>
      <c r="B19" s="2">
        <v>0.32299999999999995</v>
      </c>
      <c r="C19" s="2">
        <v>0.36099999999999999</v>
      </c>
    </row>
    <row r="20" spans="1:3" x14ac:dyDescent="0.25">
      <c r="A20" t="s">
        <v>22</v>
      </c>
      <c r="B20" s="2">
        <v>0.32700000000000001</v>
      </c>
      <c r="C20" s="2">
        <v>0.36099999999999999</v>
      </c>
    </row>
    <row r="21" spans="1:3" x14ac:dyDescent="0.25">
      <c r="A21" t="s">
        <v>23</v>
      </c>
      <c r="B21" s="2">
        <v>0.33500000000000002</v>
      </c>
      <c r="C21" s="2">
        <v>0.36099999999999999</v>
      </c>
    </row>
    <row r="22" spans="1:3" x14ac:dyDescent="0.25">
      <c r="A22" t="s">
        <v>24</v>
      </c>
      <c r="B22" s="2">
        <v>0.33799999999999997</v>
      </c>
      <c r="C22" s="2">
        <v>0.36099999999999999</v>
      </c>
    </row>
    <row r="23" spans="1:3" x14ac:dyDescent="0.25">
      <c r="A23" t="s">
        <v>25</v>
      </c>
      <c r="B23" s="2">
        <v>0.33899999999999997</v>
      </c>
      <c r="C23" s="2">
        <v>0.36099999999999999</v>
      </c>
    </row>
    <row r="24" spans="1:3" x14ac:dyDescent="0.25">
      <c r="A24" t="s">
        <v>26</v>
      </c>
      <c r="B24" s="2">
        <v>0.34</v>
      </c>
      <c r="C24" s="2">
        <v>0.36099999999999999</v>
      </c>
    </row>
    <row r="25" spans="1:3" x14ac:dyDescent="0.25">
      <c r="A25" t="s">
        <v>27</v>
      </c>
      <c r="B25" s="2">
        <v>0.34799999999999998</v>
      </c>
      <c r="C25" s="2">
        <v>0.36099999999999999</v>
      </c>
    </row>
    <row r="26" spans="1:3" x14ac:dyDescent="0.25">
      <c r="A26" t="s">
        <v>28</v>
      </c>
      <c r="B26" s="2">
        <v>0.34799999999999998</v>
      </c>
      <c r="C26" s="2">
        <v>0.36099999999999999</v>
      </c>
    </row>
    <row r="27" spans="1:3" x14ac:dyDescent="0.25">
      <c r="A27" t="s">
        <v>29</v>
      </c>
      <c r="B27" s="2">
        <v>0.35700000000000004</v>
      </c>
      <c r="C27" s="2">
        <v>0.36099999999999999</v>
      </c>
    </row>
    <row r="28" spans="1:3" x14ac:dyDescent="0.25">
      <c r="A28" t="s">
        <v>30</v>
      </c>
      <c r="B28" s="2">
        <v>0.35799999999999998</v>
      </c>
      <c r="C28" s="2">
        <v>0.36099999999999999</v>
      </c>
    </row>
    <row r="29" spans="1:3" x14ac:dyDescent="0.25">
      <c r="A29" t="s">
        <v>31</v>
      </c>
      <c r="B29" s="2">
        <v>0.36</v>
      </c>
      <c r="C29" s="2">
        <v>0.36099999999999999</v>
      </c>
    </row>
    <row r="30" spans="1:3" x14ac:dyDescent="0.25">
      <c r="A30" t="s">
        <v>32</v>
      </c>
      <c r="B30" s="2">
        <v>0.39600000000000002</v>
      </c>
      <c r="C30" s="2">
        <v>0.36099999999999999</v>
      </c>
    </row>
    <row r="31" spans="1:3" x14ac:dyDescent="0.25">
      <c r="A31" t="s">
        <v>33</v>
      </c>
      <c r="B31" s="2">
        <v>0.40700000000000003</v>
      </c>
      <c r="C31" s="2">
        <v>0.36099999999999999</v>
      </c>
    </row>
    <row r="32" spans="1:3" x14ac:dyDescent="0.25">
      <c r="A32" t="s">
        <v>34</v>
      </c>
      <c r="B32" s="2">
        <v>0.41</v>
      </c>
      <c r="C32" s="2">
        <v>0.36099999999999999</v>
      </c>
    </row>
    <row r="33" spans="1:3" x14ac:dyDescent="0.25">
      <c r="A33" t="s">
        <v>35</v>
      </c>
      <c r="B33" s="2">
        <v>0.41200000000000003</v>
      </c>
      <c r="C33" s="2">
        <v>0.36099999999999999</v>
      </c>
    </row>
    <row r="34" spans="1:3" x14ac:dyDescent="0.25">
      <c r="A34" t="s">
        <v>36</v>
      </c>
      <c r="B34" s="2">
        <v>0.41700000000000004</v>
      </c>
      <c r="C34" s="2">
        <v>0.36099999999999999</v>
      </c>
    </row>
    <row r="35" spans="1:3" x14ac:dyDescent="0.25">
      <c r="A35" t="s">
        <v>37</v>
      </c>
      <c r="B35" s="2">
        <v>0.43200000000000005</v>
      </c>
      <c r="C35" s="2">
        <v>0.36099999999999999</v>
      </c>
    </row>
    <row r="36" spans="1:3" x14ac:dyDescent="0.25">
      <c r="A36" t="s">
        <v>38</v>
      </c>
      <c r="B36" s="2">
        <v>0.434</v>
      </c>
      <c r="C36" s="2">
        <v>0.36099999999999999</v>
      </c>
    </row>
    <row r="37" spans="1:3" x14ac:dyDescent="0.25">
      <c r="A37" t="s">
        <v>39</v>
      </c>
      <c r="B37" s="2">
        <v>0.45899999999999996</v>
      </c>
      <c r="C37" s="2">
        <v>0.36099999999999999</v>
      </c>
    </row>
    <row r="38" spans="1:3" x14ac:dyDescent="0.25">
      <c r="A38" t="s">
        <v>40</v>
      </c>
      <c r="B38" s="2">
        <v>0.46399999999999997</v>
      </c>
      <c r="C38" s="2">
        <v>0.36099999999999999</v>
      </c>
    </row>
    <row r="39" spans="1:3" x14ac:dyDescent="0.25">
      <c r="A39" t="s">
        <v>41</v>
      </c>
      <c r="B39" s="2">
        <v>0.47399999999999998</v>
      </c>
      <c r="C39" s="2">
        <v>0.36099999999999999</v>
      </c>
    </row>
    <row r="40" spans="1:3" x14ac:dyDescent="0.25">
      <c r="A40" t="s">
        <v>42</v>
      </c>
      <c r="B40" s="2">
        <v>0.47499999999999998</v>
      </c>
      <c r="C40" s="2">
        <v>0.36099999999999999</v>
      </c>
    </row>
    <row r="41" spans="1:3" x14ac:dyDescent="0.25">
      <c r="A41" t="s">
        <v>43</v>
      </c>
      <c r="B41" s="2">
        <v>0.48799999999999999</v>
      </c>
      <c r="C41" s="2">
        <v>0.36099999999999999</v>
      </c>
    </row>
    <row r="42" spans="1:3" x14ac:dyDescent="0.25">
      <c r="A42" t="s">
        <v>44</v>
      </c>
      <c r="B42" s="2">
        <v>0.51900000000000002</v>
      </c>
      <c r="C42" s="2">
        <v>0.36099999999999999</v>
      </c>
    </row>
    <row r="43" spans="1:3" x14ac:dyDescent="0.25">
      <c r="A43" t="s">
        <v>45</v>
      </c>
      <c r="B43" s="2">
        <v>0.57399999999999995</v>
      </c>
      <c r="C43" s="2">
        <v>0.36099999999999999</v>
      </c>
    </row>
    <row r="44" spans="1:3" x14ac:dyDescent="0.25">
      <c r="A44" t="s">
        <v>46</v>
      </c>
      <c r="B44" s="2">
        <v>0.622</v>
      </c>
      <c r="C44" s="2">
        <v>0.36099999999999999</v>
      </c>
    </row>
    <row r="45" spans="1:3" x14ac:dyDescent="0.25">
      <c r="A45" t="s">
        <v>47</v>
      </c>
      <c r="B45" s="2">
        <v>0.626</v>
      </c>
      <c r="C45" s="2">
        <v>0.36099999999999999</v>
      </c>
    </row>
    <row r="46" spans="1:3" x14ac:dyDescent="0.25">
      <c r="A46" t="s">
        <v>48</v>
      </c>
      <c r="B46" s="2">
        <v>0.63700000000000001</v>
      </c>
      <c r="C46" s="2">
        <v>0.36099999999999999</v>
      </c>
    </row>
    <row r="47" spans="1:3" x14ac:dyDescent="0.25">
      <c r="A47" t="s">
        <v>49</v>
      </c>
      <c r="B47" s="2">
        <v>0.65500000000000003</v>
      </c>
      <c r="C47" s="2">
        <v>0.36099999999999999</v>
      </c>
    </row>
    <row r="48" spans="1:3" x14ac:dyDescent="0.25">
      <c r="A48" t="s">
        <v>50</v>
      </c>
      <c r="B48" s="2">
        <v>0.69299999999999995</v>
      </c>
      <c r="C48" s="2">
        <v>0.36099999999999999</v>
      </c>
    </row>
    <row r="49" spans="1:3" x14ac:dyDescent="0.25">
      <c r="A49" t="s">
        <v>51</v>
      </c>
      <c r="B49" s="2">
        <v>0.75800000000000001</v>
      </c>
      <c r="C49" s="2">
        <v>0.36099999999999999</v>
      </c>
    </row>
    <row r="50" spans="1:3" x14ac:dyDescent="0.25">
      <c r="A50" t="s">
        <v>52</v>
      </c>
      <c r="B50" s="2">
        <v>0.77599999999999991</v>
      </c>
      <c r="C50" s="2">
        <v>0.36099999999999999</v>
      </c>
    </row>
    <row r="51" spans="1:3" x14ac:dyDescent="0.25">
      <c r="A51" t="s">
        <v>53</v>
      </c>
      <c r="B51" s="2">
        <v>0.79400000000000004</v>
      </c>
      <c r="C51" s="2">
        <v>0.36099999999999999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B551B-1507-42AB-9C67-B96C7A76078B}">
  <dimension ref="A1:F5"/>
  <sheetViews>
    <sheetView workbookViewId="0">
      <selection activeCell="D32" sqref="D32"/>
    </sheetView>
  </sheetViews>
  <sheetFormatPr defaultRowHeight="15" x14ac:dyDescent="0.25"/>
  <cols>
    <col min="2" max="2" width="14.42578125" customWidth="1"/>
    <col min="3" max="3" width="18.5703125" customWidth="1"/>
    <col min="4" max="4" width="18.42578125" customWidth="1"/>
    <col min="5" max="5" width="18" customWidth="1"/>
    <col min="6" max="6" width="14.140625" customWidth="1"/>
  </cols>
  <sheetData>
    <row r="1" spans="1:6" x14ac:dyDescent="0.25">
      <c r="A1" t="s">
        <v>54</v>
      </c>
    </row>
    <row r="2" spans="1:6" x14ac:dyDescent="0.25">
      <c r="A2" t="s">
        <v>55</v>
      </c>
    </row>
    <row r="4" spans="1:6" x14ac:dyDescent="0.25">
      <c r="A4" t="s">
        <v>56</v>
      </c>
      <c r="B4" t="s">
        <v>57</v>
      </c>
      <c r="C4" t="s">
        <v>58</v>
      </c>
      <c r="D4" t="s">
        <v>59</v>
      </c>
      <c r="E4" t="s">
        <v>60</v>
      </c>
      <c r="F4" t="s">
        <v>61</v>
      </c>
    </row>
    <row r="5" spans="1:6" x14ac:dyDescent="0.25">
      <c r="A5" t="s">
        <v>62</v>
      </c>
      <c r="B5" s="2">
        <v>3.6000000000000004E-2</v>
      </c>
      <c r="C5" s="2">
        <v>6.6000000000000003E-2</v>
      </c>
      <c r="D5" s="2">
        <v>0.107</v>
      </c>
      <c r="E5" s="2">
        <v>0.19699999999999998</v>
      </c>
      <c r="F5" s="2">
        <v>0.59399999999999997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A81B-9310-4C67-95E2-EDE9D42DA9D3}">
  <dimension ref="A1:E8"/>
  <sheetViews>
    <sheetView workbookViewId="0">
      <selection activeCell="D32" sqref="D32"/>
    </sheetView>
  </sheetViews>
  <sheetFormatPr defaultRowHeight="15" x14ac:dyDescent="0.25"/>
  <cols>
    <col min="1" max="1" width="18.7109375" customWidth="1"/>
    <col min="2" max="2" width="19.85546875" bestFit="1" customWidth="1"/>
    <col min="3" max="3" width="16.5703125" customWidth="1"/>
    <col min="4" max="4" width="25.140625" customWidth="1"/>
    <col min="5" max="5" width="21.85546875" customWidth="1"/>
  </cols>
  <sheetData>
    <row r="1" spans="1:5" x14ac:dyDescent="0.25">
      <c r="A1" t="s">
        <v>63</v>
      </c>
    </row>
    <row r="2" spans="1:5" x14ac:dyDescent="0.25">
      <c r="A2" t="s">
        <v>64</v>
      </c>
    </row>
    <row r="4" spans="1:5" x14ac:dyDescent="0.25">
      <c r="A4" t="s">
        <v>87</v>
      </c>
      <c r="B4" t="s">
        <v>69</v>
      </c>
      <c r="C4" t="s">
        <v>71</v>
      </c>
      <c r="D4" t="s">
        <v>70</v>
      </c>
      <c r="E4" t="s">
        <v>88</v>
      </c>
    </row>
    <row r="5" spans="1:5" x14ac:dyDescent="0.25">
      <c r="A5" t="s">
        <v>65</v>
      </c>
      <c r="B5" s="6">
        <v>1842691000000</v>
      </c>
      <c r="C5" s="6">
        <v>-516304000000</v>
      </c>
      <c r="D5" s="4">
        <v>1326387000000</v>
      </c>
      <c r="E5" s="4">
        <v>1842691000000</v>
      </c>
    </row>
    <row r="6" spans="1:5" x14ac:dyDescent="0.25">
      <c r="A6" t="s">
        <v>66</v>
      </c>
      <c r="B6" s="6">
        <v>2232338000000</v>
      </c>
      <c r="C6" s="6">
        <v>-665403000000</v>
      </c>
      <c r="D6" s="4">
        <v>1566935000000</v>
      </c>
      <c r="E6" s="4">
        <v>2232338000000</v>
      </c>
    </row>
    <row r="7" spans="1:5" x14ac:dyDescent="0.25">
      <c r="A7" t="s">
        <v>67</v>
      </c>
      <c r="B7" s="6">
        <v>2329308000000</v>
      </c>
      <c r="C7" s="6">
        <v>-626744000000</v>
      </c>
      <c r="D7" s="4">
        <v>1702564000000</v>
      </c>
      <c r="E7" s="4">
        <v>2329308000000</v>
      </c>
    </row>
    <row r="8" spans="1:5" x14ac:dyDescent="0.25">
      <c r="A8" t="s">
        <v>68</v>
      </c>
      <c r="B8" s="6">
        <v>2533129000000</v>
      </c>
      <c r="C8" s="6">
        <v>-562748000000</v>
      </c>
      <c r="D8" s="4">
        <v>1970381000000</v>
      </c>
      <c r="E8" s="4">
        <v>2533129000000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C5728-8666-42C1-AB8C-051BB2118BE5}">
  <dimension ref="A1:F10"/>
  <sheetViews>
    <sheetView workbookViewId="0">
      <selection activeCell="E24" sqref="E24"/>
    </sheetView>
  </sheetViews>
  <sheetFormatPr defaultRowHeight="15" x14ac:dyDescent="0.25"/>
  <cols>
    <col min="1" max="1" width="20.140625" customWidth="1"/>
    <col min="2" max="2" width="12.7109375" customWidth="1"/>
    <col min="3" max="3" width="13.42578125" customWidth="1"/>
    <col min="4" max="4" width="11.7109375" customWidth="1"/>
    <col min="5" max="5" width="11.42578125" customWidth="1"/>
    <col min="6" max="6" width="11.5703125" customWidth="1"/>
  </cols>
  <sheetData>
    <row r="1" spans="1:6" x14ac:dyDescent="0.25">
      <c r="A1" t="s">
        <v>89</v>
      </c>
    </row>
    <row r="2" spans="1:6" x14ac:dyDescent="0.25">
      <c r="A2" t="s">
        <v>90</v>
      </c>
    </row>
    <row r="4" spans="1:6" x14ac:dyDescent="0.25">
      <c r="B4" t="s">
        <v>95</v>
      </c>
    </row>
    <row r="5" spans="1:6" x14ac:dyDescent="0.25">
      <c r="A5" t="s">
        <v>91</v>
      </c>
      <c r="B5" s="7" t="s">
        <v>96</v>
      </c>
      <c r="C5" s="7" t="s">
        <v>97</v>
      </c>
      <c r="D5" s="7" t="s">
        <v>98</v>
      </c>
      <c r="E5" s="7" t="s">
        <v>99</v>
      </c>
      <c r="F5" s="7" t="s">
        <v>100</v>
      </c>
    </row>
    <row r="6" spans="1:6" x14ac:dyDescent="0.25">
      <c r="A6" t="s">
        <v>92</v>
      </c>
      <c r="B6" s="8">
        <v>1.05062857</v>
      </c>
      <c r="C6" s="8">
        <v>1.28432725</v>
      </c>
      <c r="D6" s="8">
        <v>1.42044438</v>
      </c>
      <c r="E6" s="8">
        <v>1.8154705</v>
      </c>
      <c r="F6" s="8">
        <v>2.11171044</v>
      </c>
    </row>
    <row r="7" spans="1:6" x14ac:dyDescent="0.25">
      <c r="A7" t="s">
        <v>93</v>
      </c>
      <c r="B7" s="8">
        <v>0.84356227000000006</v>
      </c>
      <c r="C7" s="8">
        <v>1.0859285700000001</v>
      </c>
      <c r="D7" s="8">
        <v>1.4086135900000001</v>
      </c>
      <c r="E7" s="8">
        <v>1.8032563000000001</v>
      </c>
      <c r="F7" s="8">
        <v>2.2947358799999997</v>
      </c>
    </row>
    <row r="8" spans="1:6" x14ac:dyDescent="0.25">
      <c r="A8" t="s">
        <v>94</v>
      </c>
      <c r="B8" s="8">
        <v>1.89419084</v>
      </c>
      <c r="C8" s="8">
        <v>2.3702558199999997</v>
      </c>
      <c r="D8" s="8">
        <v>2.82905797</v>
      </c>
      <c r="E8" s="8">
        <v>3.6187267999999997</v>
      </c>
      <c r="F8" s="8">
        <v>4.4064463200000006</v>
      </c>
    </row>
    <row r="9" spans="1:6" x14ac:dyDescent="0.25">
      <c r="B9" s="8"/>
      <c r="C9" s="8"/>
      <c r="D9" s="8"/>
      <c r="E9" s="8"/>
      <c r="F9" s="8"/>
    </row>
    <row r="10" spans="1:6" x14ac:dyDescent="0.25">
      <c r="B10" s="8"/>
      <c r="C10" s="8"/>
      <c r="D10" s="8"/>
      <c r="E10" s="8"/>
      <c r="F10" s="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569E7-D532-4AAF-ABDC-0A7BE9980F7A}">
  <dimension ref="A1:E8"/>
  <sheetViews>
    <sheetView workbookViewId="0">
      <selection activeCell="E29" sqref="E29"/>
    </sheetView>
  </sheetViews>
  <sheetFormatPr defaultRowHeight="15" x14ac:dyDescent="0.25"/>
  <cols>
    <col min="1" max="1" width="36.28515625" customWidth="1"/>
    <col min="2" max="3" width="17.42578125" customWidth="1"/>
    <col min="4" max="4" width="17" customWidth="1"/>
    <col min="5" max="5" width="16.7109375" customWidth="1"/>
  </cols>
  <sheetData>
    <row r="1" spans="1:5" x14ac:dyDescent="0.25">
      <c r="A1" t="s">
        <v>101</v>
      </c>
    </row>
    <row r="2" spans="1:5" x14ac:dyDescent="0.25">
      <c r="A2" t="s">
        <v>102</v>
      </c>
    </row>
    <row r="4" spans="1:5" x14ac:dyDescent="0.25">
      <c r="A4" t="s">
        <v>103</v>
      </c>
      <c r="B4" t="s">
        <v>65</v>
      </c>
      <c r="C4" t="s">
        <v>66</v>
      </c>
      <c r="D4" t="s">
        <v>67</v>
      </c>
      <c r="E4" t="s">
        <v>68</v>
      </c>
    </row>
    <row r="5" spans="1:5" x14ac:dyDescent="0.25">
      <c r="A5" t="s">
        <v>104</v>
      </c>
      <c r="B5" s="4">
        <v>258008000000</v>
      </c>
      <c r="C5" s="4">
        <v>280300000000</v>
      </c>
      <c r="D5" s="4">
        <v>291136160000</v>
      </c>
      <c r="E5" s="4">
        <v>314000000000</v>
      </c>
    </row>
    <row r="6" spans="1:5" x14ac:dyDescent="0.25">
      <c r="A6" t="s">
        <v>105</v>
      </c>
      <c r="B6" s="4">
        <v>22433685204</v>
      </c>
      <c r="C6" s="4">
        <v>17590709090</v>
      </c>
      <c r="D6" s="4">
        <v>24746400000</v>
      </c>
      <c r="E6" s="4">
        <v>50472930770</v>
      </c>
    </row>
    <row r="7" spans="1:5" x14ac:dyDescent="0.25">
      <c r="A7" t="s">
        <v>106</v>
      </c>
      <c r="B7" s="4">
        <v>3300000000</v>
      </c>
      <c r="C7" s="4">
        <v>4306807629</v>
      </c>
      <c r="D7" s="4">
        <v>7875000000</v>
      </c>
      <c r="E7" s="4">
        <v>8269000000</v>
      </c>
    </row>
    <row r="8" spans="1:5" x14ac:dyDescent="0.25">
      <c r="A8" t="s">
        <v>107</v>
      </c>
      <c r="B8" s="4">
        <f>SUM(B5:B7)</f>
        <v>283741685204</v>
      </c>
      <c r="C8" s="4">
        <f>SUM(C5:C7)</f>
        <v>302197516719</v>
      </c>
      <c r="D8" s="4">
        <f>SUM(D5:D7)</f>
        <v>323757560000</v>
      </c>
      <c r="E8" s="4">
        <f>SUM(E5:E7)</f>
        <v>372741930770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DDAEE-A91E-498F-99CB-F792CFE9F444}">
  <dimension ref="A1:E10"/>
  <sheetViews>
    <sheetView workbookViewId="0">
      <selection activeCell="D30" sqref="D30"/>
    </sheetView>
  </sheetViews>
  <sheetFormatPr defaultRowHeight="15" x14ac:dyDescent="0.25"/>
  <cols>
    <col min="1" max="1" width="38.85546875" customWidth="1"/>
  </cols>
  <sheetData>
    <row r="1" spans="1:5" x14ac:dyDescent="0.25">
      <c r="A1" t="s">
        <v>108</v>
      </c>
    </row>
    <row r="2" spans="1:5" x14ac:dyDescent="0.25">
      <c r="A2" t="s">
        <v>64</v>
      </c>
    </row>
    <row r="5" spans="1:5" x14ac:dyDescent="0.25">
      <c r="A5" s="9" t="s">
        <v>109</v>
      </c>
      <c r="B5" s="3" t="s">
        <v>110</v>
      </c>
    </row>
    <row r="6" spans="1:5" x14ac:dyDescent="0.25">
      <c r="A6" s="9"/>
      <c r="B6" s="3" t="s">
        <v>65</v>
      </c>
      <c r="C6" s="3" t="s">
        <v>66</v>
      </c>
      <c r="D6" s="3" t="s">
        <v>67</v>
      </c>
      <c r="E6" s="3" t="s">
        <v>68</v>
      </c>
    </row>
    <row r="7" spans="1:5" x14ac:dyDescent="0.25">
      <c r="A7" t="s">
        <v>107</v>
      </c>
      <c r="B7" s="5">
        <v>23230.145309</v>
      </c>
      <c r="C7" s="5">
        <v>22929.9</v>
      </c>
      <c r="D7" s="5">
        <v>29881.96</v>
      </c>
      <c r="E7" s="5">
        <v>31002.794440000001</v>
      </c>
    </row>
    <row r="8" spans="1:5" x14ac:dyDescent="0.25">
      <c r="A8" t="s">
        <v>111</v>
      </c>
      <c r="B8" s="5">
        <v>19102.032663000002</v>
      </c>
      <c r="C8" s="5">
        <v>19012.3</v>
      </c>
      <c r="D8" s="5">
        <v>25823.65</v>
      </c>
      <c r="E8" s="5">
        <v>26431.301487000001</v>
      </c>
    </row>
    <row r="9" spans="1:5" x14ac:dyDescent="0.25">
      <c r="A9" t="s">
        <v>112</v>
      </c>
      <c r="B9" s="5">
        <v>3547.2544889999999</v>
      </c>
      <c r="C9" s="5">
        <v>3863.6</v>
      </c>
      <c r="D9" s="5">
        <v>3905.23</v>
      </c>
      <c r="E9" s="5">
        <v>4273.8559919999998</v>
      </c>
    </row>
    <row r="10" spans="1:5" x14ac:dyDescent="0.25">
      <c r="A10" t="s">
        <v>113</v>
      </c>
      <c r="B10" s="5">
        <v>580.85815700000001</v>
      </c>
      <c r="C10" s="5">
        <v>54</v>
      </c>
      <c r="D10" s="5">
        <v>153.08000000000001</v>
      </c>
      <c r="E10" s="5">
        <v>297.63696099999999</v>
      </c>
    </row>
  </sheetData>
  <mergeCells count="1">
    <mergeCell ref="A5:A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3AF17-2E4C-401F-A69C-729BC28F3970}">
  <dimension ref="A1:E9"/>
  <sheetViews>
    <sheetView workbookViewId="0">
      <selection activeCell="M25" sqref="M25"/>
    </sheetView>
  </sheetViews>
  <sheetFormatPr defaultRowHeight="15" x14ac:dyDescent="0.25"/>
  <cols>
    <col min="1" max="1" width="24.42578125" customWidth="1"/>
    <col min="2" max="2" width="14" customWidth="1"/>
    <col min="3" max="3" width="12.28515625" customWidth="1"/>
    <col min="4" max="4" width="13.140625" customWidth="1"/>
    <col min="5" max="5" width="12.5703125" customWidth="1"/>
  </cols>
  <sheetData>
    <row r="1" spans="1:5" x14ac:dyDescent="0.25">
      <c r="A1" t="s">
        <v>114</v>
      </c>
    </row>
    <row r="2" spans="1:5" x14ac:dyDescent="0.25">
      <c r="A2" t="s">
        <v>64</v>
      </c>
    </row>
    <row r="4" spans="1:5" x14ac:dyDescent="0.25">
      <c r="A4" s="3" t="s">
        <v>115</v>
      </c>
    </row>
    <row r="5" spans="1:5" x14ac:dyDescent="0.25">
      <c r="B5" t="s">
        <v>116</v>
      </c>
      <c r="C5" t="s">
        <v>66</v>
      </c>
      <c r="D5" t="s">
        <v>67</v>
      </c>
      <c r="E5" t="s">
        <v>117</v>
      </c>
    </row>
    <row r="6" spans="1:5" x14ac:dyDescent="0.25">
      <c r="A6" t="s">
        <v>118</v>
      </c>
      <c r="B6" s="4">
        <v>6731833265</v>
      </c>
      <c r="C6" s="4">
        <v>5630220401</v>
      </c>
      <c r="D6" s="4">
        <v>5076225071</v>
      </c>
      <c r="E6" s="4">
        <v>5813938859</v>
      </c>
    </row>
    <row r="7" spans="1:5" x14ac:dyDescent="0.25">
      <c r="A7" t="s">
        <v>119</v>
      </c>
      <c r="B7" s="4">
        <v>1166208735</v>
      </c>
      <c r="C7" s="4">
        <v>189738490</v>
      </c>
      <c r="D7" s="4">
        <v>125211024</v>
      </c>
      <c r="E7" s="4">
        <v>292638408</v>
      </c>
    </row>
    <row r="8" spans="1:5" x14ac:dyDescent="0.25">
      <c r="A8" t="s">
        <v>120</v>
      </c>
      <c r="B8" s="4">
        <v>0</v>
      </c>
      <c r="C8" s="4">
        <v>0</v>
      </c>
      <c r="D8" s="4">
        <v>0</v>
      </c>
      <c r="E8" s="4">
        <v>285953655</v>
      </c>
    </row>
    <row r="9" spans="1:5" x14ac:dyDescent="0.25">
      <c r="A9" t="s">
        <v>121</v>
      </c>
      <c r="B9" s="4">
        <v>7898042000</v>
      </c>
      <c r="C9" s="4">
        <v>5819958891</v>
      </c>
      <c r="D9" s="4">
        <v>5201436095</v>
      </c>
      <c r="E9" s="4">
        <v>6392530922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7675B-A487-4CDE-99FB-AFB70F91651A}">
  <dimension ref="A1:E10"/>
  <sheetViews>
    <sheetView workbookViewId="0">
      <selection activeCell="H21" sqref="H21"/>
    </sheetView>
  </sheetViews>
  <sheetFormatPr defaultRowHeight="15" x14ac:dyDescent="0.25"/>
  <cols>
    <col min="1" max="1" width="45.28515625" customWidth="1"/>
    <col min="2" max="4" width="16.5703125" bestFit="1" customWidth="1"/>
    <col min="5" max="5" width="16.42578125" bestFit="1" customWidth="1"/>
    <col min="6" max="7" width="11.85546875" bestFit="1" customWidth="1"/>
    <col min="8" max="8" width="9.28515625" bestFit="1" customWidth="1"/>
  </cols>
  <sheetData>
    <row r="1" spans="1:5" x14ac:dyDescent="0.25">
      <c r="A1" t="s">
        <v>122</v>
      </c>
    </row>
    <row r="2" spans="1:5" x14ac:dyDescent="0.25">
      <c r="A2" t="s">
        <v>64</v>
      </c>
    </row>
    <row r="4" spans="1:5" x14ac:dyDescent="0.25">
      <c r="A4" t="s">
        <v>110</v>
      </c>
    </row>
    <row r="5" spans="1:5" x14ac:dyDescent="0.25">
      <c r="A5" t="s">
        <v>123</v>
      </c>
      <c r="B5" t="s">
        <v>116</v>
      </c>
      <c r="C5" t="s">
        <v>124</v>
      </c>
      <c r="D5" t="s">
        <v>67</v>
      </c>
      <c r="E5" t="s">
        <v>117</v>
      </c>
    </row>
    <row r="6" spans="1:5" x14ac:dyDescent="0.25">
      <c r="A6" t="s">
        <v>125</v>
      </c>
      <c r="B6" s="5">
        <v>34833.570921999999</v>
      </c>
      <c r="C6" s="5">
        <v>34853.199999999997</v>
      </c>
      <c r="D6" s="5">
        <v>35949.075817999998</v>
      </c>
      <c r="E6" s="5">
        <v>69815.308950000006</v>
      </c>
    </row>
    <row r="7" spans="1:5" x14ac:dyDescent="0.25">
      <c r="A7" t="s">
        <v>126</v>
      </c>
      <c r="B7" s="5">
        <v>35803.029584000004</v>
      </c>
      <c r="C7" s="5">
        <v>23037.9</v>
      </c>
      <c r="D7" s="5">
        <v>21839.893284000002</v>
      </c>
      <c r="E7" s="5">
        <v>20933.692424000001</v>
      </c>
    </row>
    <row r="8" spans="1:5" x14ac:dyDescent="0.25">
      <c r="A8" t="s">
        <v>127</v>
      </c>
      <c r="B8" s="5">
        <v>5371.8064990000003</v>
      </c>
      <c r="C8" s="5">
        <v>4779.8</v>
      </c>
      <c r="D8" s="5">
        <v>4832.5181140000004</v>
      </c>
      <c r="E8" s="5">
        <v>4713.3765579999999</v>
      </c>
    </row>
    <row r="9" spans="1:5" x14ac:dyDescent="0.25">
      <c r="A9" t="s">
        <v>128</v>
      </c>
      <c r="B9" s="5">
        <v>5732.3995150000001</v>
      </c>
      <c r="C9" s="5">
        <v>4504.1000000000004</v>
      </c>
      <c r="D9" s="5">
        <v>4454.242784</v>
      </c>
      <c r="E9" s="5">
        <v>4221.3139000000001</v>
      </c>
    </row>
    <row r="10" spans="1:5" x14ac:dyDescent="0.25">
      <c r="A10" t="s">
        <v>107</v>
      </c>
      <c r="B10" s="5">
        <v>81740.806519999998</v>
      </c>
      <c r="C10" s="5">
        <v>67175</v>
      </c>
      <c r="D10" s="5">
        <v>67075.73</v>
      </c>
      <c r="E10" s="5">
        <v>99683.691831999997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eastoneo</dc:creator>
  <cp:lastModifiedBy>Duncan Knox</cp:lastModifiedBy>
  <dcterms:created xsi:type="dcterms:W3CDTF">2019-09-06T07:26:41Z</dcterms:created>
  <dcterms:modified xsi:type="dcterms:W3CDTF">2019-09-10T16:35:19Z</dcterms:modified>
</cp:coreProperties>
</file>