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13_ncr:1_{58238BA4-867F-4DEB-AD57-54189A9768D1}" xr6:coauthVersionLast="40" xr6:coauthVersionMax="40" xr10:uidLastSave="{00000000-0000-0000-0000-000000000000}"/>
  <bookViews>
    <workbookView xWindow="0" yWindow="0" windowWidth="19200" windowHeight="8115" activeTab="1" xr2:uid="{00000000-000D-0000-FFFF-FFFF00000000}"/>
  </bookViews>
  <sheets>
    <sheet name="OECD.Stat export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7" i="2"/>
  <c r="B8" i="2"/>
  <c r="B6" i="2"/>
  <c r="BF9" i="2" l="1"/>
  <c r="BB9" i="2"/>
  <c r="AX9" i="2"/>
  <c r="AT9" i="2"/>
  <c r="AP9" i="2"/>
  <c r="AL9" i="2"/>
  <c r="AH9" i="2"/>
  <c r="AD9" i="2"/>
  <c r="Z9" i="2"/>
  <c r="V9" i="2"/>
  <c r="R9" i="2"/>
  <c r="N9" i="2"/>
  <c r="J9" i="2"/>
  <c r="F9" i="2"/>
  <c r="BG9" i="2"/>
  <c r="BC9" i="2"/>
  <c r="AY9" i="2"/>
  <c r="AU9" i="2"/>
  <c r="AQ9" i="2"/>
  <c r="AM9" i="2"/>
  <c r="AI9" i="2"/>
  <c r="AE9" i="2"/>
  <c r="AA9" i="2"/>
  <c r="W9" i="2"/>
  <c r="S9" i="2"/>
  <c r="O9" i="2"/>
  <c r="K9" i="2"/>
  <c r="G9" i="2"/>
  <c r="C9" i="2"/>
  <c r="B9" i="2"/>
  <c r="BE9" i="2"/>
  <c r="BA9" i="2"/>
  <c r="AW9" i="2"/>
  <c r="AS9" i="2"/>
  <c r="AO9" i="2"/>
  <c r="AK9" i="2"/>
  <c r="AG9" i="2"/>
  <c r="AC9" i="2"/>
  <c r="Y9" i="2"/>
  <c r="U9" i="2"/>
  <c r="Q9" i="2"/>
  <c r="M9" i="2"/>
  <c r="I9" i="2"/>
  <c r="E9" i="2"/>
  <c r="BD9" i="2"/>
  <c r="AZ9" i="2"/>
  <c r="AV9" i="2"/>
  <c r="AR9" i="2"/>
  <c r="AN9" i="2"/>
  <c r="AJ9" i="2"/>
  <c r="AF9" i="2"/>
  <c r="AB9" i="2"/>
  <c r="X9" i="2"/>
  <c r="T9" i="2"/>
  <c r="P9" i="2"/>
  <c r="L9" i="2"/>
  <c r="H9" i="2"/>
  <c r="D9" i="2"/>
</calcChain>
</file>

<file path=xl/sharedStrings.xml><?xml version="1.0" encoding="utf-8"?>
<sst xmlns="http://schemas.openxmlformats.org/spreadsheetml/2006/main" count="205" uniqueCount="85">
  <si>
    <t>Dataset: Total flows by donor (ODA+OOF+Private) [DAC1]</t>
  </si>
  <si>
    <t>Fund flows</t>
  </si>
  <si>
    <t>Net Disbursements</t>
  </si>
  <si>
    <t>Part</t>
  </si>
  <si>
    <t>1 : Part I - Developing Countries</t>
  </si>
  <si>
    <t>Amount type</t>
  </si>
  <si>
    <t>Constant Prices</t>
  </si>
  <si>
    <t>Donor</t>
  </si>
  <si>
    <t>Year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</si>
  <si>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</si>
  <si>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</si>
  <si>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</si>
  <si>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</si>
  <si>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</si>
  <si>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</si>
  <si>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</si>
  <si>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</si>
  <si>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</si>
  <si>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</si>
  <si>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</si>
  <si>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</si>
  <si>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</si>
  <si>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</si>
  <si>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</si>
  <si>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</si>
  <si>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</si>
  <si>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</si>
  <si>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</si>
  <si>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</si>
  <si>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</si>
  <si>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</si>
  <si>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</si>
  <si>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</si>
  <si>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</si>
  <si>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</si>
  <si>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</si>
  <si>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</si>
  <si>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</si>
  <si>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</si>
  <si>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</si>
  <si>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</si>
  <si>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</si>
  <si>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</si>
  <si>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</si>
  <si>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</si>
  <si>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</si>
  <si>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</si>
  <si>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</si>
  <si>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</si>
  <si>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</si>
  <si>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</si>
  <si>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</si>
  <si>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</si>
  <si>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</si>
  <si>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</si>
  <si>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</si>
  <si>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</si>
  <si>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</si>
  <si>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</si>
  <si>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</si>
  <si>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</si>
  <si>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</si>
  <si>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</si>
  <si>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</si>
  <si>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</si>
  <si>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</si>
  <si>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</si>
  <si>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Aid type</t>
  </si>
  <si>
    <t>Unit</t>
  </si>
  <si>
    <t/>
  </si>
  <si>
    <t>I. Official Development Assistance (ODA) (I.A + I.B)</t>
  </si>
  <si>
    <t>US Dollar, Millions, 2016</t>
  </si>
  <si>
    <t>i</t>
  </si>
  <si>
    <t>I.A. Bilateral Official Development Assistance by types of aid (1+2+3+4+5+6+7+8+9+10)</t>
  </si>
  <si>
    <t>I.B. Multilateral Official Development Assistance (capital subscriptions are included with grants)</t>
  </si>
  <si>
    <t>Total Net ODA</t>
  </si>
  <si>
    <t>Bilateral net ODA</t>
  </si>
  <si>
    <t>Multilateral ODA</t>
  </si>
  <si>
    <t>Multilateral ODA % of total</t>
  </si>
  <si>
    <t>Refresh</t>
  </si>
  <si>
    <t>&lt;?xml version="1.0"?&gt;&lt;WebTableParameter xmlns:xsd="http://www.w3.org/2001/XMLSchema" xmlns:xsi="http://www.w3.org/2001/XMLSchema-instance" xmlns=""&gt;&lt;DataTable Code="TABLE1" HasMetadata="true"&gt;&lt;Name LocaleIsoCode="en"&gt;Total flows by donor (ODA+OOF+Private) [DAC1]&lt;/Name&gt;&lt;Name LocaleIsoCode="fr"&gt;Flux totaux par donneur (APD+AASP+privé) [CAD1]&lt;/Name&gt;&lt;Dimension Code="DAC_DONOR" CommonCode="DAC_DONOR" Display="labels"&gt;&lt;Name LocaleIsoCode="en"&gt;Donor&lt;/Name&gt;&lt;Name LocaleIsoCode="fr"&gt;Donneur&lt;/Name&gt;&lt;Member Code="20005" HasOnlyUnitMetadata="false"&gt;&lt;Name LocaleIsoCode="en"&gt;Official Donors, Total&lt;/Name&gt;&lt;Name LocaleIsoCode="fr"&gt;Donneurs publics, total&lt;/Name&gt;&lt;ChildMember Code="20001" HasOnlyUnitMetadata="false"&gt;&lt;Name LocaleIsoCode="en"&gt;DAC Countries, Total&lt;/Name&gt;&lt;Name LocaleIsoCode="fr"&gt;Donneurs du CAD, total&lt;/Name&gt;&lt;ChildMember Code="801" HasOnlyUnitMetadata="false"&gt;&lt;Name LocaleIsoCode="en"&gt;Australia&lt;/Name&gt;&lt;Name LocaleIsoCode="fr"&gt;Australie&lt;/Name&gt;&lt;/ChildMember&gt;&lt;ChildMember Code="1" HasOnlyUnitMetadata="false"&gt;&lt;Name LocaleIsoCode="en"&gt;Austria&lt;/Name&gt;&lt;Name LocaleIsoCode="fr"&gt;Autriche&lt;/Name&gt;&lt;/ChildMember&gt;&lt;ChildMember Code="2" HasOnlyUnitMetadata="false"&gt;&lt;Name LocaleIsoCode="en"&gt;Belgium&lt;/Name&gt;&lt;Name LocaleIsoCode="fr"&gt;Belgique&lt;/Name&gt;&lt;/ChildMember&gt;&lt;ChildMember Code="301" HasOnlyUnitMetadata="false"&gt;&lt;Name LocaleIsoCode="en"&gt;Canada&lt;/Name&gt;&lt;Name LocaleIsoCode="fr"&gt;Canada&lt;/Name&gt;&lt;/ChildMember&gt;&lt;ChildMember Code="68" HasOnlyUnitMetadata="false"&gt;&lt;Name LocaleIsoCode="en"&gt;Czech Republic&lt;/Name&gt;&lt;Name LocaleIsoCode="fr"&gt;République tchèque&lt;/Name&gt;&lt;/ChildMember&gt;&lt;ChildMember Code="3" HasOnlyUnitMetadata="false"&gt;&lt;Name LocaleIsoCode="en"&gt;Denmark&lt;/Name&gt;&lt;Name LocaleIsoCode="fr"&gt;Danemark&lt;/Name&gt;&lt;/ChildMember&gt;&lt;ChildMember Code="18" HasOnlyUnitMetadata="false"&gt;&lt;Name LocaleIsoCode="en"&gt;Finland&lt;/Name&gt;&lt;Name LocaleIsoCode="fr"&gt;Finlande&lt;/Name&gt;&lt;/ChildMember&gt;&lt;ChildMember Code="4" HasOnlyUnitMetadata="false"&gt;&lt;Name LocaleIsoCode="en"&gt;France&lt;/Name&gt;&lt;Name LocaleIsoCode="fr"&gt;France&lt;/Name&gt;&lt;/ChildMember&gt;&lt;ChildMember Code="5" HasOnlyUnitMetadata="false"&gt;&lt;Name LocaleIsoCode="en"&gt;Germany&lt;/Name&gt;&lt;Name LocaleIsoCode="fr"&gt;Allemagne&lt;/Name&gt;&lt;/ChildMember&gt;&lt;ChildMember Code="40" HasOnlyUnitMetadata="false"&gt;&lt;Name LocaleIsoCode="en"&gt;Greece&lt;/Name&gt;&lt;Name LocaleIsoCode="fr"&gt;Grèce&lt;/Name&gt;&lt;/ChildMember&gt;&lt;ChildMember Code="75" HasOnlyUnitMetadata="false"&gt;&lt;Name LocaleIsoCode="en"&gt;Hungary&lt;/Name&gt;&lt;Name LocaleIsoCode="fr"&gt;Hongrie&lt;/Name&gt;&lt;/ChildMember&gt;&lt;ChildMember Code="20" HasOnlyUnitMetadata="false"&gt;&lt;Name LocaleIsoCode="en"&gt;Iceland&lt;/Name&gt;&lt;Name LocaleIsoCode="fr"&gt;Islande&lt;/Name&gt;&lt;/ChildMember&gt;&lt;ChildMember Code="21" HasOnlyUnitMetadata="false"&gt;&lt;Name LocaleIsoCode="en"&gt;Ireland&lt;/Name&gt;&lt;Name LocaleIsoCode="fr"&gt;Irlande&lt;/Name&gt;&lt;/ChildMember&gt;&lt;ChildMember Code="6" HasOnlyUnitMetadata="false"&gt;&lt;Name LocaleIsoCode="en"&gt;Italy&lt;/Name&gt;&lt;Name LocaleIsoCode="fr"&gt;Italie&lt;/Name&gt;&lt;/ChildMember&gt;&lt;ChildMember Code="701" HasOnlyUnitMetadata="false"&gt;&lt;Name LocaleIsoCode="en"&gt;Japan&lt;/Name&gt;&lt;Name LocaleIsoCode="fr"&gt;Japon&lt;/Name&gt;&lt;/ChildMember&gt;&lt;ChildMember Code="742" HasOnlyUnitMetadata="false"&gt;&lt;Name LocaleIsoCode="en"&gt;Korea&lt;/Name&gt;&lt;Name LocaleIsoCode="fr"&gt;Corée&lt;/Name&gt;&lt;/ChildMember&gt;&lt;ChildMember Code="22" HasOnlyUnitMetadata="false"&gt;&lt;Name LocaleIsoCode="en"&gt;Luxembourg&lt;/Name&gt;&lt;Name LocaleIsoCode="fr"&gt;Luxembourg&lt;/Name&gt;&lt;/ChildMember&gt;&lt;ChildMember Code="7" HasOnlyUnitMetadata="false"&gt;&lt;Name LocaleIsoCode="en"&gt;Netherlands&lt;/Name&gt;&lt;Name LocaleIsoCode="fr"&gt;Pays-Bas&lt;/Name&gt;&lt;/ChildMember&gt;&lt;ChildMember Code="820" HasOnlyUnitMetadata="false"&gt;&lt;Name LocaleIsoCode="en"&gt;New Zealand&lt;/Name&gt;&lt;Name LocaleIsoCode="fr"&gt;Nouvelle-Zélande&lt;/Name&gt;&lt;/ChildMember&gt;&lt;ChildMember Code="8" HasOnlyUnitMetadata="false"&gt;&lt;Name LocaleIsoCode="en"&gt;Norway&lt;/Name&gt;&lt;Name LocaleIsoCode="fr"&gt;Norvège&lt;/Name&gt;&lt;/ChildMember&gt;&lt;ChildMember Code="76" HasOnlyUnitMetadata="false"&gt;&lt;Name LocaleIsoCode="en"&gt;Poland&lt;/Name&gt;&lt;Name LocaleIsoCode="fr"&gt;Pologne&lt;/Name&gt;&lt;/ChildMember&gt;&lt;ChildMember Code="9" HasOnlyUnitMetadata="false"&gt;&lt;Name LocaleIsoCode="en"&gt;Portugal&lt;/Name&gt;&lt;Name LocaleIsoCode="fr"&gt;Portugal&lt;/Name&gt;&lt;/ChildMember&gt;&lt;ChildMember Code="69" HasOnlyUnitMetadata="false"&gt;&lt;Name LocaleIsoCode="en"&gt;Slovak Republic&lt;/Name&gt;&lt;Name LocaleIsoCode="fr"&gt;République slovaque&lt;/Name&gt;&lt;/ChildMember&gt;&lt;ChildMember Code="61" HasOnlyUnitMetadata="false"&gt;&lt;Name LocaleIsoCode="en"&gt;Slovenia&lt;/Name&gt;&lt;Name LocaleIsoCode="fr"&gt;Slovénie&lt;/Name&gt;&lt;/ChildMember&gt;&lt;ChildMember Code="50" HasOnlyUnitMetadata="false"&gt;&lt;Name LocaleIsoCode="en"&gt;Spain&lt;/Name&gt;&lt;Name LocaleIsoCode="fr"&gt;Espagne&lt;/Name&gt;&lt;/ChildMember&gt;&lt;ChildMember Code="10" HasOnlyUnitMetadata="false"&gt;&lt;Name LocaleIsoCode="en"&gt;Sweden&lt;/Name&gt;&lt;Name LocaleIsoCode="fr"&gt;Suède&lt;/Name&gt;&lt;/ChildMember&gt;&lt;ChildMember Code="11" HasOnlyUnitMetadata="false"&gt;&lt;Name LocaleIsoCode="en"&gt;Switzerland&lt;/Name&gt;&lt;Name LocaleIsoCode="fr"&gt;Suisse&lt;/Name&gt;&lt;/ChildMember&gt;&lt;ChildMember Code="12" HasOnlyUnitMetadata="false"&gt;&lt;Name LocaleIsoCode="en"&gt;United Kingdom&lt;/Name&gt;&lt;Name LocaleIsoCode="fr"&gt;Royaume-Uni&lt;/Name&gt;&lt;/ChildMember&gt;&lt;ChildMember Code="302" HasOnlyUnitMetadata="false"&gt;&lt;Name LocaleIsoCode="en"&gt;United States&lt;/Name&gt;&lt;Name LocaleIsoCode="fr"&gt;Etats-Unis&lt;/Name&gt;&lt;/ChildMember&gt;&lt;/ChildMember&gt;&lt;ChildMember Code="20002" HasOnlyUnitMetadata="false"&gt;&lt;Name LocaleIsoCode="en"&gt;Multilaterals, Total&lt;/Name&gt;&lt;Name LocaleIsoCode="fr"&gt;Multilatérals, total&lt;/Name&gt;&lt;ChildMember Code="918" HasOnlyUnitMetadata="false"&gt;&lt;Name LocaleIsoCode="en"&gt;EU Institutions&lt;/Name&gt;&lt;Name LocaleIsoCode="fr"&gt;Institutions de l'UE&lt;/Name&gt;&lt;/ChildMember&gt;&lt;/ChildMember&gt;&lt;ChildMember Code="20006" HasOnlyUnitMetadata="false"&gt;&lt;Name LocaleIsoCode="en"&gt;Non-DAC Countries, Total&lt;/Name&gt;&lt;Name LocaleIsoCode="fr"&gt;Pays Non-CAD, total&lt;/Name&gt;&lt;ChildMember Code="611" HasOnlyUnitMetadata="false"&gt;&lt;Name LocaleIsoCode="en"&gt;Azerbaijan&lt;/Name&gt;&lt;Name LocaleIsoCode="fr"&gt;Azerbaïdjan&lt;/Name&gt;&lt;/ChildMember&gt;&lt;ChildMember Code="72" HasOnlyUnitMetadata="false"&gt;&lt;Name LocaleIsoCode="en"&gt;Bulgaria&lt;/Name&gt;&lt;Name LocaleIsoCode="fr"&gt;Bulgarie&lt;/Name&gt;&lt;/ChildMember&gt;&lt;ChildMember Code="62" HasOnlyUnitMetadata="false"&gt;&lt;Name LocaleIsoCode="en"&gt;Croatia&lt;/Name&gt;&lt;Name LocaleIsoCode="fr"&gt;Croatie&lt;/Name&gt;&lt;/ChildMember&gt;&lt;ChildMember Code="30" HasMetadata="true" HasOnlyUnitMetadata="false"&gt;&lt;Name LocaleIsoCode="en"&gt;Cyprus&lt;/Name&gt;&lt;Name LocaleIsoCode="fr"&gt;Chypre&lt;/Name&gt;&lt;/ChildMember&gt;&lt;ChildMember Code="82" HasOnlyUnitMetadata="false"&gt;&lt;Name LocaleIsoCode="en"&gt;Estonia&lt;/Name&gt;&lt;Name LocaleIsoCode="fr"&gt;Estonie&lt;/Name&gt;&lt;/ChildMember&gt;&lt;ChildMember Code="546" HasMetadata="true" HasOnlyUnitMetadata="false"&gt;&lt;Name LocaleIsoCode="en"&gt;Israel&lt;/Name&gt;&lt;Name LocaleIsoCode="fr"&gt;Israël&lt;/Name&gt;&lt;/ChildMember&gt;&lt;ChildMember Code="613" HasOnlyUnitMetadata="false"&gt;&lt;Name LocaleIsoCode="en"&gt;Kazakhstan&lt;/Name&gt;&lt;Name LocaleIsoCode="fr"&gt;Kazakhstan&lt;/Name&gt;&lt;/ChildMember&gt;&lt;ChildMember Code="552" HasMetadata="true" HasOnlyUnitMetadata="false"&gt;&lt;Name LocaleIsoCode="en"&gt;Kuwait&lt;/Name&gt;&lt;Name LocaleIsoCode="fr"&gt;Koweit&lt;/Name&gt;&lt;/ChildMember&gt;&lt;ChildMember Code="83" HasOnlyUnitMetadata="false"&gt;&lt;Name LocaleIsoCode="en"&gt;Latvia&lt;/Name&gt;&lt;Name LocaleIsoCode="fr"&gt;Lettonie&lt;/Name&gt;&lt;/ChildMember&gt;&lt;ChildMember Code="70" HasOnlyUnitMetadata="false"&gt;&lt;Name LocaleIsoCode="en"&gt;Liechtenstein&lt;/Name&gt;&lt;Name LocaleIsoCode="fr"&gt;Liechtenstein&lt;/Name&gt;&lt;/ChildMember&gt;&lt;ChildMember Code="84" HasOnlyUnitMetadata="false"&gt;&lt;Name LocaleIsoCode="en"&gt;Lithuania&lt;/Name&gt;&lt;Name LocaleIsoCode="fr"&gt;Lituanie&lt;/Name&gt;&lt;/ChildMember&gt;&lt;ChildMember Code="45" HasOnlyUnitMetadata="false"&gt;&lt;Name LocaleIsoCode="en"&gt;Malta&lt;/Name&gt;&lt;Name LocaleIsoCode="fr"&gt;Malte&lt;/Name&gt;&lt;/ChildMember&gt;&lt;ChildMember Code="77" HasOnlyUnitMetadata="false"&gt;&lt;Name LocaleIsoCode="en"&gt;Romania&lt;/Name&gt;&lt;Name LocaleIsoCode="fr"&gt;Roumanie&lt;/Name&gt;&lt;/ChildMember&gt;&lt;ChildMember Code="87" HasMetadata="true" HasOnlyUnitMetadata="false"&gt;&lt;Name LocaleIsoCode="en"&gt;Russia&lt;/Name&gt;&lt;Name LocaleIsoCode="fr"&gt;Russie&lt;/Name&gt;&lt;/ChildMember&gt;&lt;ChildMember Code="566" HasMetadata="true" HasOnlyUnitMetadata="false"&gt;&lt;Name LocaleIsoCode="en"&gt;Saudi Arabia&lt;/Name&gt;&lt;Name LocaleIsoCode="fr"&gt;Arabie saoudite&lt;/Name&gt;&lt;/ChildMember&gt;&lt;ChildMember Code="732" HasOnlyUnitMetadata="false"&gt;&lt;Name LocaleIsoCode="en"&gt;Chinese Taipei&lt;/Name&gt;&lt;Name LocaleIsoCode="fr"&gt;Taipei chinois&lt;/Name&gt;&lt;/ChildMember&gt;&lt;ChildMember Code="764" HasOnlyUnitMetadata="false"&gt;&lt;Name LocaleIsoCode="en"&gt;Thailand&lt;/Name&gt;&lt;Name LocaleIsoCode="fr"&gt;Thaïlande&lt;/Name&gt;&lt;/ChildMember&gt;&lt;ChildMember Code="765" HasOnlyUnitMetadata="false"&gt;&lt;Name LocaleIsoCode="en"&gt;Timor-Leste&lt;/Name&gt;&lt;Name LocaleIsoCode="fr"&gt;Timor oriental&lt;/Name&gt;&lt;/ChildMember&gt;&lt;ChildMember Code="55" HasOnlyUnitMetadata="false"&gt;&lt;Name LocaleIsoCode="en"&gt;Turkey&lt;/Name&gt;&lt;Name LocaleIsoCode="fr"&gt;Turquie&lt;/Name&gt;&lt;/ChildMember&gt;&lt;ChildMember Code="576" HasMetadata="true" HasOnlyUnitMetadata="false"&gt;&lt;Name LocaleIsoCode="en"&gt;United Arab Emirates&lt;/Name&gt;&lt;Name LocaleIsoCode="fr"&gt;Emirats arabes unis&lt;/Name&gt;&lt;/ChildMember&gt;&lt;ChildMember Code="20007" HasOnlyUnitMetadata="false"&gt;&lt;Name LocaleIsoCode="en"&gt;Other donor countries&lt;/Name&gt;&lt;Name LocaleIsoCode="fr"&gt;Autres pays donneurs&lt;/Name&gt;&lt;/ChildMember&gt;&lt;/ChildMember&gt;&lt;/Member&gt;&lt;/Dimension&gt;&lt;Dimension Code="PART" CommonCode="DAC_PART" Display="labels"&gt;&lt;Name LocaleIsoCode="en"&gt;Part&lt;/Name&gt;&lt;Name LocaleIsoCode="fr"&gt;Partie&lt;/Name&gt;&lt;Member Code="1" HasOnlyUnitMetadata="false"&gt;&lt;Name LocaleIsoCode="en"&gt;1 : Part I - Developing Countries&lt;/Name&gt;&lt;Name LocaleIsoCode="fr"&gt;Partie I - Pays en Développement&lt;/Name&gt;&lt;/Member&gt;&lt;/Dimension&gt;&lt;Dimension Code="TRANSACTYPE" Display="labels"&gt;&lt;Name LocaleIsoCode="en"&gt;Aid type&lt;/Name&gt;&lt;Name LocaleIsoCode="fr"&gt;Type d'aide&lt;/Name&gt;&lt;Member Code="1010" HasOnlyUnitMetadata="false"&gt;&lt;Name LocaleIsoCode="en"&gt;I. Official Development Assistance (ODA) (I.A + I.B)&lt;/Name&gt;&lt;Name LocaleIsoCode="fr"&gt;I. Aide Publique au Développement (APD) (I.A + I.B)&lt;/Name&gt;&lt;/Member&gt;&lt;Member Code="1015" HasOnlyUnitMetadata="false"&gt;&lt;Name LocaleIsoCode="en"&gt;I.A. Bilateral Official Development Assistance by types of aid (1+2+3+4+5+6+7+8+9+10)&lt;/Name&gt;&lt;Name LocaleIsoCode="fr"&gt;I.A. Aide publique au développement bilatérale par type d’aide (1+2+3+4+5+6+7+8+9+10)&lt;/Name&gt;&lt;/Member&gt;&lt;Member Code="2000" HasOnlyUnitMetadata="false"&gt;&lt;Name LocaleIsoCode="en"&gt;I.B. Multilateral Official Development Assistance (capital subscriptions are included with grants)&lt;/Name&gt;&lt;Name LocaleIsoCode="fr"&gt;I.B. APD multilatérale (les souscriptions au capital sont incluses avec les dons)&lt;/Name&gt;&lt;/Member&gt;&lt;/Dimension&gt;&lt;Dimension Code="FLOWS" Display="labels"&gt;&lt;Name LocaleIsoCode="en"&gt;Fund flows&lt;/Name&gt;&lt;Name LocaleIsoCode="fr"&gt;Flux fonds&lt;/Name&gt;&lt;Member Code="1121" HasOnlyUnitMetadata="false"&gt;&lt;Name LocaleIsoCode="en"&gt;Grant Disbursements&lt;/Name&gt;&lt;Name LocaleIsoCode="fr"&gt;Versements Dons&lt;/Name&gt;&lt;/Member&gt;&lt;Member Code="1122" HasMetadata="true" HasOnlyUnitMetadata="false"&gt;&lt;Name LocaleIsoCode="en"&gt;Loan Disbursements&lt;/Name&gt;&lt;Name LocaleIsoCode="fr"&gt;Versements PrOts&lt;/Name&gt;&lt;/Member&gt;&lt;Member Code="1120" HasMetadata="true" HasOnlyUnitMetadata="false"&gt;&lt;Name LocaleIsoCode="en"&gt;Gross Disbursements&lt;/Name&gt;&lt;Name LocaleIsoCode="fr"&gt;Versements Bruts&lt;/Name&gt;&lt;/Member&gt;&lt;Member Code="1130" HasOnlyUnitMetadata="false"&gt;&lt;Name LocaleIsoCode="en"&gt;Amounts Received&lt;/Name&gt;&lt;Name LocaleIsoCode="fr"&gt;Montants Recus&lt;/Name&gt;&lt;/Member&gt;&lt;Member Code="1140" HasMetadata="true" HasOnlyUnitMetadata="false" IsDisplayed="true"&gt;&lt;Name LocaleIsoCode="en"&gt;Net Disbursements&lt;/Name&gt;&lt;Name LocaleIsoCode="fr"&gt;Versements Nets&lt;/Name&gt;&lt;/Member&gt;&lt;Member Code="1151" HasOnlyUnitMetadata="false"&gt;&lt;Name LocaleIsoCode="en"&gt;Grant Commitments&lt;/Name&gt;&lt;Name LocaleIsoCode="fr"&gt;Engagements Dons&lt;/Name&gt;&lt;/Member&gt;&lt;Member Code="1152" HasMetadata="true" HasOnlyUnitMetadata="false"&gt;&lt;Name LocaleIsoCode="en"&gt;Loan Commitments&lt;/Name&gt;&lt;Name LocaleIsoCode="fr"&gt;Engagements PrOts&lt;/Name&gt;&lt;/Member&gt;&lt;Member Code="1150" HasMetadata="true" HasOnlyUnitMetadata="false"&gt;&lt;Name LocaleIsoCode="en"&gt;Commitments&lt;/Name&gt;&lt;Name LocaleIsoCode="fr"&gt;Engagements nets&lt;/Name&gt;&lt;/Member&gt;&lt;/Dimension&gt;&lt;Dimension Code="DATATYPE" CommonCode="DAC_AMOUNTTYPE" Display="labels"&gt;&lt;Name LocaleIsoCode="en"&gt;Amount type&lt;/Name&gt;&lt;Name LocaleIsoCode="fr"&gt;Type montants&lt;/Name&gt;&lt;Member Code="A" HasOnlyUnitMetadata="false"&gt;&lt;Name LocaleIsoCode="en"&gt;Current Prices&lt;/Name&gt;&lt;Name LocaleIsoCode="fr"&gt;Prix courants&lt;/Name&gt;&lt;/Member&gt;&lt;Member Code="D" HasOnlyUnitMetadata="false" IsDisplayed="true"&gt;&lt;Name LocaleIsoCode="en"&gt;Constant Prices&lt;/Name&gt;&lt;Name LocaleIsoCode="fr"&gt;Prix constants&lt;/Name&gt;&lt;/Member&gt;&lt;Member Code="N" HasMetadata="true" HasOnlyUnitMetadata="false"&gt;&lt;Name LocaleIsoCode="en"&gt;National currency&lt;/Name&gt;&lt;Name LocaleIsoCode="fr"&gt;Monnaie nationale&lt;/Name&gt;&lt;/Member&gt;&lt;/Dimension&gt;&lt;Dimension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Code="TIME" CommonCode="TIME" Display="labels"&gt;&lt;Name LocaleIsoCode="en"&gt;Year&lt;/Name&gt;&lt;Name LocaleIsoCode="fr"&gt;Année&lt;/Name&gt;&lt;Member Code="1960"&gt;&lt;Name LocaleIsoCode="en"&gt;1960&lt;/Name&gt;&lt;Name LocaleIsoCode="fr"&gt;1960&lt;/Name&gt;&lt;/Member&gt;&lt;Member Code="1961"&gt;&lt;Name LocaleIsoCode="en"&gt;1961&lt;/Name&gt;&lt;Name LocaleIsoCode="fr"&gt;1961&lt;/Name&gt;&lt;/Member&gt;&lt;Member Code="1962"&gt;&lt;Name LocaleIsoCode="en"&gt;1962&lt;/Name&gt;&lt;Name LocaleIsoCode="fr"&gt;1962&lt;/Name&gt;&lt;/Member&gt;&lt;Member Code="1963"&gt;&lt;Name LocaleIsoCode="en"&gt;1963&lt;/Name&gt;&lt;Name LocaleIsoCode="fr"&gt;1963&lt;/Name&gt;&lt;/Member&gt;&lt;Member Code="1964"&gt;&lt;Name LocaleIsoCode="en"&gt;1964&lt;/Name&gt;&lt;Name LocaleIsoCode="fr"&gt;1964&lt;/Name&gt;&lt;/Member&gt;&lt;Member Code="1965"&gt;&lt;Name LocaleIsoCode="en"&gt;1965&lt;/Name&gt;&lt;Name LocaleIsoCode="fr"&gt;1965&lt;/Name&gt;&lt;/Member&gt;&lt;Member Code="1966"&gt;&lt;Name LocaleIsoCode="en"&gt;1966&lt;/Name&gt;&lt;Name LocaleIsoCode="fr"&gt;1966&lt;/Name&gt;&lt;/Member&gt;&lt;Member Code="1967"&gt;&lt;Name LocaleIsoCode="en"&gt;1967&lt;/Name&gt;&lt;Name LocaleIsoCode="fr"&gt;1967&lt;/Name&gt;&lt;/Member&gt;&lt;Member Code="1968"&gt;&lt;Name LocaleIsoCode="en"&gt;1968&lt;/Name&gt;&lt;Name LocaleIsoCode="fr"&gt;1968&lt;/Name&gt;&lt;/Member&gt;&lt;Member Code="1969"&gt;&lt;Name LocaleIsoCode="en"&gt;1969&lt;/Name&gt;&lt;Name LocaleIsoCode="fr"&gt;1969&lt;/Name&gt;&lt;/Member&gt;&lt;Member Code="1970"&gt;&lt;Name LocaleIsoCode="en"&gt;1970&lt;/Name&gt;&lt;Name LocaleIsoCode="fr"&gt;1970&lt;/Name&gt;&lt;/Member&gt;&lt;Member Code="1971"&gt;&lt;Name LocaleIsoCode="en"&gt;1971&lt;/Name&gt;&lt;Name LocaleIsoCode="fr"&gt;1971&lt;/Name&gt;&lt;/Member&gt;&lt;Member Code="1972"&gt;&lt;Name LocaleIsoCode="en"&gt;1972&lt;/Name&gt;&lt;Name LocaleIsoCode="fr"&gt;1972&lt;/Name&gt;&lt;/Member&gt;&lt;Member Code="1973"&gt;&lt;Name LocaleIsoCode="en"&gt;1973&lt;/Name&gt;&lt;Name LocaleIsoCode="fr"&gt;1973&lt;/Name&gt;&lt;/Member&gt;&lt;Member Code="1974"&gt;&lt;Name LocaleIsoCode="en"&gt;1974&lt;/Name&gt;&lt;Name LocaleIsoCode="fr"&gt;1974&lt;/Name&gt;&lt;/Member&gt;&lt;Member Code="1975"&gt;&lt;Name LocaleIsoCode="en"&gt;1975&lt;/Name&gt;&lt;Name LocaleIsoCode="fr"&gt;1975&lt;/Name&gt;&lt;/Member&gt;&lt;Member Code="1976"&gt;&lt;Name LocaleIsoCode="en"&gt;1976&lt;/Name&gt;&lt;Name LocaleIsoCode="fr"&gt;1976&lt;/Name&gt;&lt;/Member&gt;&lt;Member Code="1977"&gt;&lt;Name LocaleIsoCode="en"&gt;1977&lt;/Name&gt;&lt;Name LocaleIsoCode="fr"&gt;1977&lt;/Name&gt;&lt;/Member&gt;&lt;Member Code="1978"&gt;&lt;Name LocaleIsoCode="en"&gt;1978&lt;/Name&gt;&lt;Name LocaleIsoCode="fr"&gt;1978&lt;/Name&gt;&lt;/Member&gt;&lt;Member Code="1979"&gt;&lt;Name LocaleIsoCode="en"&gt;1979&lt;/Name&gt;&lt;Name LocaleIsoCode="fr"&gt;1979&lt;/Name&gt;&lt;/Member&gt;&lt;Member Code="1980"&gt;&lt;Name LocaleIsoCode="en"&gt;1980&lt;/Name&gt;&lt;Name LocaleIsoCode="fr"&gt;1980&lt;/Name&gt;&lt;/Member&gt;&lt;Member Code="1981"&gt;&lt;Name LocaleIsoCode="en"&gt;1981&lt;/Name&gt;&lt;Name LocaleIsoCode="fr"&gt;1981&lt;/Name&gt;&lt;/Member&gt;&lt;Member Code="1982"&gt;&lt;Name LocaleIsoCode="en"&gt;1982&lt;/Name&gt;&lt;Name LocaleIsoCode="fr"&gt;1982&lt;/Name&gt;&lt;/Member&gt;&lt;Member Code="1983"&gt;&lt;Name LocaleIsoCode="en"&gt;1983&lt;/Name&gt;&lt;Name LocaleIsoCode="fr"&gt;1983&lt;/Name&gt;&lt;/Member&gt;&lt;Member Code="1984"&gt;&lt;Name LocaleIsoCode="en"&gt;1984&lt;/Name&gt;&lt;Name LocaleIsoCode="fr"&gt;1984&lt;/Name&gt;&lt;/Member&gt;&lt;Member Code="1985"&gt;&lt;Name LocaleIsoCode="en"&gt;1985&lt;/Name&gt;&lt;Name LocaleIsoCode="fr"&gt;1985&lt;/Name&gt;&lt;/Member&gt;&lt;Member Code="1986"&gt;&lt;Name LocaleIsoCode="en"&gt;1986&lt;/Name&gt;&lt;Name LocaleIsoCode="fr"&gt;1986&lt;/Name&gt;&lt;/Member&gt;&lt;Member Code="1987"&gt;&lt;Name LocaleIsoCode="en"&gt;1987&lt;/Name&gt;&lt;Name LocaleIsoCode="fr"&gt;1987&lt;/Name&gt;&lt;/Member&gt;&lt;Member Code="1988"&gt;&lt;Name LocaleIsoCode="en"&gt;1988&lt;/Name&gt;&lt;Name LocaleIsoCode="fr"&gt;1988&lt;/Name&gt;&lt;/Member&gt;&lt;Member Code="1989"&gt;&lt;Name LocaleIsoCode="en"&gt;1989&lt;/Name&gt;&lt;Name LocaleIsoCode="fr"&gt;1989&lt;/Name&gt;&lt;/Member&gt;&lt;Member Code="1990"&gt;&lt;Name LocaleIsoCode="en"&gt;1990&lt;/Name&gt;&lt;Name LocaleIsoCode="fr"&gt;1990&lt;/Name&gt;&lt;/Member&gt;&lt;Member Code="1991"&gt;&lt;Name LocaleIsoCode="en"&gt;1991&lt;/Name&gt;&lt;Name LocaleIsoCode="fr"&gt;1991&lt;/Name&gt;&lt;/Member&gt;&lt;Member Code="1992"&gt;&lt;Name LocaleIsoCode="en"&gt;1992&lt;/Name&gt;&lt;Name LocaleIsoCode="fr"&gt;1992&lt;/Name&gt;&lt;/Member&gt;&lt;Member Code="1993"&gt;&lt;Name LocaleIsoCode="en"&gt;1993&lt;/Name&gt;&lt;Name LocaleIsoCode="fr"&gt;1993&lt;/Name&gt;&lt;/Member&gt;&lt;Member Code="1994"&gt;&lt;Name LocaleIsoCode="en"&gt;1994&lt;/Name&gt;&lt;Name LocaleIsoCode="fr"&gt;1994&lt;/Name&gt;&lt;/Member&gt;&lt;Member Code="1995"&gt;&lt;Name LocaleIsoCode="en"&gt;1995&lt;/Name&gt;&lt;Name LocaleIsoCode="fr"&gt;1995&lt;/Name&gt;&lt;/Member&gt;&lt;Member Code="1996"&gt;&lt;Name LocaleIsoCode="en"&gt;1996&lt;/Name&gt;&lt;Name LocaleIsoCode="fr"&gt;1996&lt;/Name&gt;&lt;/Member&gt;&lt;Member Code="1997"&gt;&lt;Name LocaleIsoCode="en"&gt;1997&lt;/Name&gt;&lt;Name LocaleIsoCode="fr"&gt;1997&lt;/Name&gt;&lt;/Member&gt;&lt;Member Code="1998"&gt;&lt;Name LocaleIsoCode="en"&gt;1998&lt;/Name&gt;&lt;Name LocaleIsoCode="fr"&gt;1998&lt;/Name&gt;&lt;/Member&gt;&lt;Member Code="1999"&gt;&lt;Name LocaleIsoCode="en"&gt;1999&lt;/Name&gt;&lt;Name LocaleIsoCode="fr"&gt;1999&lt;/Name&gt;&lt;/Member&gt;&lt;Member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 HasMetadata="true"&gt;&lt;Name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LocaleIsoCode="fr"&gt;2017&lt;/Name&gt;&lt;/Member&gt;&lt;/Dimension&gt;&lt;WBOSInformations&gt;&lt;TimeDimension WebTreeWasUsed="false"&gt;&lt;StartCodes Annual="1960" /&gt;&lt;EndCodes Annual="2017" /&gt;&lt;/TimeDimension&gt;&lt;/WBOSInformations&gt;&lt;Tabulation Axis="horizontal"&gt;&lt;Dimension Code="TIME" /&gt;&lt;/Tabulation&gt;&lt;Tabulation Axis="vertical"&gt;&lt;Dimension Code="TRANSACTYPE" /&gt;&lt;Dimension xmlns="" Code="FAKEUNITDIM" /&gt;&lt;/Tabulation&gt;&lt;Tabulation Axis="page"&gt;&lt;Dimension Code="FLOWS" /&gt;&lt;Dimension Code="PART" /&gt;&lt;Dimension Code="DATATYPE" /&gt;&lt;Dimension Code="DAC_DONOR" /&gt;&lt;/Tabulation&gt;&lt;Formatting&gt;&lt;Labels LocaleIsoCode="en" /&gt;&lt;Power&gt;0&lt;/Power&gt;&lt;Decimals&gt;2&lt;/Decimals&gt;&lt;SkipEmptyLines&gt;fals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</si>
  <si>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Official Donors, Total</t>
  </si>
  <si>
    <t>Data extracted on 21 Dec 2018 21:05 UTC (GMT) from OECD.Stat</t>
  </si>
  <si>
    <t xml:space="preserve">Source: OECD DAC </t>
  </si>
  <si>
    <t>Figure 3. The proportion of ODA given as core multilateral funding has remained steady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</si>
</sst>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1"/>
      <color rgb="FF453F43"/>
      <name val="Arial"/>
      <family val="2"/>
    </font>
    <font>
      <sz val="10"/>
      <color rgb="FF453F43"/>
      <name val="Arial"/>
      <family val="2"/>
    </font>
    <font>
      <b/>
      <sz val="10"/>
      <color rgb="FF453F4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6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/>
    <xf numFmtId="0" fontId="26" fillId="0" borderId="10" xfId="0" applyFont="1" applyBorder="1"/>
    <xf numFmtId="0" fontId="27" fillId="0" borderId="10" xfId="0" applyFont="1" applyBorder="1" applyAlignment="1">
      <alignment horizontal="left" wrapText="1"/>
    </xf>
    <xf numFmtId="0" fontId="23" fillId="34" borderId="10" xfId="0" applyFont="1" applyFill="1" applyBorder="1" applyAlignment="1">
      <alignment horizontal="center" vertical="top" wrapText="1"/>
    </xf>
    <xf numFmtId="0" fontId="24" fillId="34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8" fillId="36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vertical="top" wrapText="1"/>
    </xf>
    <xf numFmtId="164" fontId="26" fillId="0" borderId="10" xfId="0" applyNumberFormat="1" applyFont="1" applyBorder="1" applyAlignment="1">
      <alignment horizontal="right"/>
    </xf>
    <xf numFmtId="164" fontId="26" fillId="37" borderId="10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9" fillId="0" borderId="0" xfId="62" applyNumberFormat="1" applyFont="1"/>
    <xf numFmtId="0" fontId="30" fillId="0" borderId="0" xfId="0" applyFont="1"/>
    <xf numFmtId="9" fontId="30" fillId="0" borderId="0" xfId="1" applyFont="1"/>
    <xf numFmtId="0" fontId="31" fillId="0" borderId="0" xfId="0" applyFont="1"/>
    <xf numFmtId="0" fontId="25" fillId="33" borderId="11" xfId="0" applyFont="1" applyFill="1" applyBorder="1" applyAlignment="1">
      <alignment horizontal="right" vertical="top" wrapText="1"/>
    </xf>
    <xf numFmtId="0" fontId="25" fillId="33" borderId="13" xfId="0" applyFont="1" applyFill="1" applyBorder="1" applyAlignment="1">
      <alignment horizontal="right" vertical="top" wrapText="1"/>
    </xf>
    <xf numFmtId="0" fontId="25" fillId="33" borderId="12" xfId="0" applyFont="1" applyFill="1" applyBorder="1" applyAlignment="1">
      <alignment horizontal="right" vertical="top" wrapText="1"/>
    </xf>
    <xf numFmtId="0" fontId="24" fillId="33" borderId="11" xfId="0" applyFont="1" applyFill="1" applyBorder="1" applyAlignment="1">
      <alignment vertical="top" wrapText="1"/>
    </xf>
    <xf numFmtId="0" fontId="24" fillId="33" borderId="13" xfId="0" applyFont="1" applyFill="1" applyBorder="1" applyAlignment="1">
      <alignment vertical="top" wrapText="1"/>
    </xf>
    <xf numFmtId="0" fontId="24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5" fillId="34" borderId="11" xfId="0" applyFont="1" applyFill="1" applyBorder="1" applyAlignment="1">
      <alignment horizontal="right" vertical="center" wrapText="1"/>
    </xf>
    <xf numFmtId="0" fontId="25" fillId="34" borderId="13" xfId="0" applyFont="1" applyFill="1" applyBorder="1" applyAlignment="1">
      <alignment horizontal="right" vertical="center" wrapText="1"/>
    </xf>
    <xf numFmtId="0" fontId="25" fillId="34" borderId="12" xfId="0" applyFont="1" applyFill="1" applyBorder="1" applyAlignment="1">
      <alignment horizontal="right" vertical="center" wrapText="1"/>
    </xf>
  </cellXfs>
  <cellStyles count="63">
    <cellStyle name="20% - Accent1" xfId="20" builtinId="30" customBuiltin="1"/>
    <cellStyle name="20% - Accent1 2" xfId="44" xr:uid="{CAE247CC-DD06-44C0-9FCF-55E0357ED431}"/>
    <cellStyle name="20% - Accent2" xfId="24" builtinId="34" customBuiltin="1"/>
    <cellStyle name="20% - Accent2 2" xfId="47" xr:uid="{BB89F8F8-15EB-4A2E-9B6A-B8B44358AB23}"/>
    <cellStyle name="20% - Accent3" xfId="28" builtinId="38" customBuiltin="1"/>
    <cellStyle name="20% - Accent3 2" xfId="50" xr:uid="{0F4C6D8D-6D1C-4850-ABD4-2503201683FD}"/>
    <cellStyle name="20% - Accent4" xfId="32" builtinId="42" customBuiltin="1"/>
    <cellStyle name="20% - Accent4 2" xfId="53" xr:uid="{0C391DF6-E798-43A8-946C-1F05A2BC23AA}"/>
    <cellStyle name="20% - Accent5" xfId="36" builtinId="46" customBuiltin="1"/>
    <cellStyle name="20% - Accent5 2" xfId="56" xr:uid="{6126A1C9-641A-49CF-A586-2BC70615AAA2}"/>
    <cellStyle name="20% - Accent6" xfId="40" builtinId="50" customBuiltin="1"/>
    <cellStyle name="20% - Accent6 2" xfId="59" xr:uid="{D7A9CCD3-789F-435F-94D9-29F312397DF9}"/>
    <cellStyle name="40% - Accent1" xfId="21" builtinId="31" customBuiltin="1"/>
    <cellStyle name="40% - Accent1 2" xfId="45" xr:uid="{8B66BC94-25B6-4247-9BF2-8A8239917B78}"/>
    <cellStyle name="40% - Accent2" xfId="25" builtinId="35" customBuiltin="1"/>
    <cellStyle name="40% - Accent2 2" xfId="48" xr:uid="{ECAC2187-5715-44A3-BE9F-4328F5ED6E7F}"/>
    <cellStyle name="40% - Accent3" xfId="29" builtinId="39" customBuiltin="1"/>
    <cellStyle name="40% - Accent3 2" xfId="51" xr:uid="{A7E56D34-6E94-407F-86A1-B71CDAB81E05}"/>
    <cellStyle name="40% - Accent4" xfId="33" builtinId="43" customBuiltin="1"/>
    <cellStyle name="40% - Accent4 2" xfId="54" xr:uid="{63C8AA6F-219C-469B-A903-E7B237A1574B}"/>
    <cellStyle name="40% - Accent5" xfId="37" builtinId="47" customBuiltin="1"/>
    <cellStyle name="40% - Accent5 2" xfId="57" xr:uid="{7A59BDB9-EA67-44FC-979B-30A1F3CBB8BE}"/>
    <cellStyle name="40% - Accent6" xfId="41" builtinId="51" customBuiltin="1"/>
    <cellStyle name="40% - Accent6 2" xfId="60" xr:uid="{0D66D767-0BFB-41E8-B421-5D16DEC51B63}"/>
    <cellStyle name="60% - Accent1" xfId="22" builtinId="32" customBuiltin="1"/>
    <cellStyle name="60% - Accent1 2" xfId="46" xr:uid="{7651D2DB-EA8A-42C4-999E-42E91919492C}"/>
    <cellStyle name="60% - Accent2" xfId="26" builtinId="36" customBuiltin="1"/>
    <cellStyle name="60% - Accent2 2" xfId="49" xr:uid="{E2F30FB8-EBA4-405C-9A24-0C56E668FAF1}"/>
    <cellStyle name="60% - Accent3" xfId="30" builtinId="40" customBuiltin="1"/>
    <cellStyle name="60% - Accent3 2" xfId="52" xr:uid="{1030004F-5855-4181-B950-F179628F3144}"/>
    <cellStyle name="60% - Accent4" xfId="34" builtinId="44" customBuiltin="1"/>
    <cellStyle name="60% - Accent4 2" xfId="55" xr:uid="{52C3A585-A9B6-4D68-8CE0-519758F8865F}"/>
    <cellStyle name="60% - Accent5" xfId="38" builtinId="48" customBuiltin="1"/>
    <cellStyle name="60% - Accent5 2" xfId="58" xr:uid="{99BB872E-F328-40D3-8AAF-9FCD53B89EC0}"/>
    <cellStyle name="60% - Accent6" xfId="42" builtinId="52" customBuiltin="1"/>
    <cellStyle name="60% - Accent6 2" xfId="61" xr:uid="{4CC92E98-9883-47E8-A64D-8138D9B9AB66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62" xr:uid="{ACAF80BA-773C-40CC-9BF9-DE125F2E58AB}"/>
    <cellStyle name="Note" xfId="16" builtinId="10" customBuiltin="1"/>
    <cellStyle name="Note 2" xfId="43" xr:uid="{C3E8997A-E4CF-4A32-AE0A-1AC7334BD5EC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E8443A"/>
      <color rgb="FFAAA6AB"/>
      <color rgb="FF453F43"/>
      <color rgb="FFF0836E"/>
      <color rgb="FFF8C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Sheet2!$A$6</c:f>
              <c:strCache>
                <c:ptCount val="1"/>
                <c:pt idx="0">
                  <c:v>Total Net ODA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Sheet2!$B$6:$BG$6</c:f>
              <c:numCache>
                <c:formatCode>General</c:formatCode>
                <c:ptCount val="58"/>
                <c:pt idx="0">
                  <c:v>35673.916602999998</c:v>
                </c:pt>
                <c:pt idx="1">
                  <c:v>39410.356611000003</c:v>
                </c:pt>
                <c:pt idx="2">
                  <c:v>40267.227419000003</c:v>
                </c:pt>
                <c:pt idx="3">
                  <c:v>40559.885321000002</c:v>
                </c:pt>
                <c:pt idx="4">
                  <c:v>40926.726665000002</c:v>
                </c:pt>
                <c:pt idx="5">
                  <c:v>43778.007087999998</c:v>
                </c:pt>
                <c:pt idx="6">
                  <c:v>44488.398183999998</c:v>
                </c:pt>
                <c:pt idx="7">
                  <c:v>41783.893244999999</c:v>
                </c:pt>
                <c:pt idx="8">
                  <c:v>43755.819083000002</c:v>
                </c:pt>
                <c:pt idx="9">
                  <c:v>42462.441411</c:v>
                </c:pt>
                <c:pt idx="10">
                  <c:v>42866.287910999999</c:v>
                </c:pt>
                <c:pt idx="11">
                  <c:v>44188.387817000003</c:v>
                </c:pt>
                <c:pt idx="12">
                  <c:v>48541.791511000003</c:v>
                </c:pt>
                <c:pt idx="13">
                  <c:v>50357.669998999998</c:v>
                </c:pt>
                <c:pt idx="14">
                  <c:v>63535.671573</c:v>
                </c:pt>
                <c:pt idx="15">
                  <c:v>70265.488633000001</c:v>
                </c:pt>
                <c:pt idx="16">
                  <c:v>65976.433105000004</c:v>
                </c:pt>
                <c:pt idx="17">
                  <c:v>64193.419726</c:v>
                </c:pt>
                <c:pt idx="18">
                  <c:v>75209.259378000002</c:v>
                </c:pt>
                <c:pt idx="19">
                  <c:v>73821.195311999996</c:v>
                </c:pt>
                <c:pt idx="20">
                  <c:v>83379.322702000005</c:v>
                </c:pt>
                <c:pt idx="21">
                  <c:v>79805.766908000005</c:v>
                </c:pt>
                <c:pt idx="22">
                  <c:v>79665.645288999993</c:v>
                </c:pt>
                <c:pt idx="23">
                  <c:v>76398.920413</c:v>
                </c:pt>
                <c:pt idx="24">
                  <c:v>81082.595262000003</c:v>
                </c:pt>
                <c:pt idx="25">
                  <c:v>80339.793753999998</c:v>
                </c:pt>
                <c:pt idx="26">
                  <c:v>82013.502794999993</c:v>
                </c:pt>
                <c:pt idx="27">
                  <c:v>77434.560379999995</c:v>
                </c:pt>
                <c:pt idx="28">
                  <c:v>81580.751650999999</c:v>
                </c:pt>
                <c:pt idx="29">
                  <c:v>78916.049866999994</c:v>
                </c:pt>
                <c:pt idx="30">
                  <c:v>91256.200943999997</c:v>
                </c:pt>
                <c:pt idx="31">
                  <c:v>89966.851513000001</c:v>
                </c:pt>
                <c:pt idx="32">
                  <c:v>88562.814893999996</c:v>
                </c:pt>
                <c:pt idx="33">
                  <c:v>81755.520287000007</c:v>
                </c:pt>
                <c:pt idx="34">
                  <c:v>82537.374817000004</c:v>
                </c:pt>
                <c:pt idx="35">
                  <c:v>74222.679355999993</c:v>
                </c:pt>
                <c:pt idx="36">
                  <c:v>74435.777971999996</c:v>
                </c:pt>
                <c:pt idx="37">
                  <c:v>70794.957613000006</c:v>
                </c:pt>
                <c:pt idx="38">
                  <c:v>77047.800323999996</c:v>
                </c:pt>
                <c:pt idx="39">
                  <c:v>77025.408488999994</c:v>
                </c:pt>
                <c:pt idx="40">
                  <c:v>80961.425061999995</c:v>
                </c:pt>
                <c:pt idx="41">
                  <c:v>84382.194671000005</c:v>
                </c:pt>
                <c:pt idx="42">
                  <c:v>91458.629774999994</c:v>
                </c:pt>
                <c:pt idx="43">
                  <c:v>95773.475390000007</c:v>
                </c:pt>
                <c:pt idx="44">
                  <c:v>100769.253262</c:v>
                </c:pt>
                <c:pt idx="45">
                  <c:v>128976.0343</c:v>
                </c:pt>
                <c:pt idx="46">
                  <c:v>124384.71468</c:v>
                </c:pt>
                <c:pt idx="47">
                  <c:v>116325.448665</c:v>
                </c:pt>
                <c:pt idx="48">
                  <c:v>131019.18330999999</c:v>
                </c:pt>
                <c:pt idx="49">
                  <c:v>131446.235476</c:v>
                </c:pt>
                <c:pt idx="50">
                  <c:v>137738.726173</c:v>
                </c:pt>
                <c:pt idx="51">
                  <c:v>141757.213666</c:v>
                </c:pt>
                <c:pt idx="52">
                  <c:v>135949.82941000001</c:v>
                </c:pt>
                <c:pt idx="53">
                  <c:v>149232.752806</c:v>
                </c:pt>
                <c:pt idx="54">
                  <c:v>159115.219117</c:v>
                </c:pt>
                <c:pt idx="55">
                  <c:v>155904.840704</c:v>
                </c:pt>
                <c:pt idx="56">
                  <c:v>177420.2</c:v>
                </c:pt>
                <c:pt idx="57">
                  <c:v>177076.11340999999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D-43BD-A740-855DBA11C109}"/>
            </c:ext>
          </c:extLst>
        </c:ser>
        <c:ser>
          <c:idx val="1"/>
          <c:order val="1"/>
          <c:tx>
            <c:strRef>
              <c:f>Sheet2!$A$7</c:f>
              <c:strCache>
                <c:ptCount val="1"/>
                <c:pt idx="0">
                  <c:v>Bilateral net ODA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Sheet2!$B$7:$BG$7</c:f>
              <c:numCache>
                <c:formatCode>General</c:formatCode>
                <c:ptCount val="58"/>
                <c:pt idx="0">
                  <c:v>30791.372050999998</c:v>
                </c:pt>
                <c:pt idx="1">
                  <c:v>34618.006179999997</c:v>
                </c:pt>
                <c:pt idx="2">
                  <c:v>35146.928648000001</c:v>
                </c:pt>
                <c:pt idx="3">
                  <c:v>37550.515209999998</c:v>
                </c:pt>
                <c:pt idx="4">
                  <c:v>37965.609721000001</c:v>
                </c:pt>
                <c:pt idx="5">
                  <c:v>37449.271225999997</c:v>
                </c:pt>
                <c:pt idx="6">
                  <c:v>38849.523591999998</c:v>
                </c:pt>
                <c:pt idx="7">
                  <c:v>37628.273058999999</c:v>
                </c:pt>
                <c:pt idx="8">
                  <c:v>35680.089201000003</c:v>
                </c:pt>
                <c:pt idx="9">
                  <c:v>33740.753693999999</c:v>
                </c:pt>
                <c:pt idx="10">
                  <c:v>36571.936436000004</c:v>
                </c:pt>
                <c:pt idx="11">
                  <c:v>38621.986691999999</c:v>
                </c:pt>
                <c:pt idx="12">
                  <c:v>37047.774690999999</c:v>
                </c:pt>
                <c:pt idx="13">
                  <c:v>42672.479274999998</c:v>
                </c:pt>
                <c:pt idx="14">
                  <c:v>50991.825430999997</c:v>
                </c:pt>
                <c:pt idx="15">
                  <c:v>57117.756608999996</c:v>
                </c:pt>
                <c:pt idx="16">
                  <c:v>52459.680220000002</c:v>
                </c:pt>
                <c:pt idx="17">
                  <c:v>48081.422529000003</c:v>
                </c:pt>
                <c:pt idx="18">
                  <c:v>57138.431535999996</c:v>
                </c:pt>
                <c:pt idx="19">
                  <c:v>59572.068422999997</c:v>
                </c:pt>
                <c:pt idx="20">
                  <c:v>61488.033090999998</c:v>
                </c:pt>
                <c:pt idx="21">
                  <c:v>61796.802493000003</c:v>
                </c:pt>
                <c:pt idx="22">
                  <c:v>56327.776504000001</c:v>
                </c:pt>
                <c:pt idx="23">
                  <c:v>54267.648242000003</c:v>
                </c:pt>
                <c:pt idx="24">
                  <c:v>58083.063804999998</c:v>
                </c:pt>
                <c:pt idx="25">
                  <c:v>60969.910996999999</c:v>
                </c:pt>
                <c:pt idx="26">
                  <c:v>60022.73431</c:v>
                </c:pt>
                <c:pt idx="27">
                  <c:v>57001.652052999998</c:v>
                </c:pt>
                <c:pt idx="28">
                  <c:v>57276.178542000001</c:v>
                </c:pt>
                <c:pt idx="29">
                  <c:v>58329.948095</c:v>
                </c:pt>
                <c:pt idx="30">
                  <c:v>68594.554141000001</c:v>
                </c:pt>
                <c:pt idx="31">
                  <c:v>68395.815921000001</c:v>
                </c:pt>
                <c:pt idx="32">
                  <c:v>61945.615609</c:v>
                </c:pt>
                <c:pt idx="33">
                  <c:v>58246.897321999997</c:v>
                </c:pt>
                <c:pt idx="34">
                  <c:v>58760.197231999999</c:v>
                </c:pt>
                <c:pt idx="35">
                  <c:v>52301.911588000003</c:v>
                </c:pt>
                <c:pt idx="36">
                  <c:v>53807.391801999998</c:v>
                </c:pt>
                <c:pt idx="37">
                  <c:v>49763.024830000002</c:v>
                </c:pt>
                <c:pt idx="38">
                  <c:v>54422.569707000002</c:v>
                </c:pt>
                <c:pt idx="39">
                  <c:v>55840.530952000001</c:v>
                </c:pt>
                <c:pt idx="40">
                  <c:v>55779.906223999998</c:v>
                </c:pt>
                <c:pt idx="41">
                  <c:v>58669.261600999998</c:v>
                </c:pt>
                <c:pt idx="42">
                  <c:v>66846.138783999995</c:v>
                </c:pt>
                <c:pt idx="43">
                  <c:v>71939.592304999998</c:v>
                </c:pt>
                <c:pt idx="44">
                  <c:v>72709.366112999996</c:v>
                </c:pt>
                <c:pt idx="45">
                  <c:v>101731.23690800001</c:v>
                </c:pt>
                <c:pt idx="46">
                  <c:v>95380.432635000005</c:v>
                </c:pt>
                <c:pt idx="47">
                  <c:v>87051.383942999993</c:v>
                </c:pt>
                <c:pt idx="48">
                  <c:v>99192.782686000006</c:v>
                </c:pt>
                <c:pt idx="49">
                  <c:v>97248.352140999996</c:v>
                </c:pt>
                <c:pt idx="50">
                  <c:v>101907.73985300001</c:v>
                </c:pt>
                <c:pt idx="51">
                  <c:v>106149.322514</c:v>
                </c:pt>
                <c:pt idx="52">
                  <c:v>100430.98217800001</c:v>
                </c:pt>
                <c:pt idx="53">
                  <c:v>111511.09099300001</c:v>
                </c:pt>
                <c:pt idx="54">
                  <c:v>120377.832067</c:v>
                </c:pt>
                <c:pt idx="55">
                  <c:v>117927.603984</c:v>
                </c:pt>
                <c:pt idx="56">
                  <c:v>133536.26999999999</c:v>
                </c:pt>
                <c:pt idx="57">
                  <c:v>134231.607999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D-43BD-A740-855DBA11C109}"/>
            </c:ext>
          </c:extLst>
        </c:ser>
        <c:ser>
          <c:idx val="2"/>
          <c:order val="2"/>
          <c:tx>
            <c:strRef>
              <c:f>Sheet2!$A$8</c:f>
              <c:strCache>
                <c:ptCount val="1"/>
                <c:pt idx="0">
                  <c:v>Multilateral ODA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Sheet2!$B$8:$BG$8</c:f>
              <c:numCache>
                <c:formatCode>General</c:formatCode>
                <c:ptCount val="58"/>
                <c:pt idx="0">
                  <c:v>4882.5445529999997</c:v>
                </c:pt>
                <c:pt idx="1">
                  <c:v>4792.3504309999998</c:v>
                </c:pt>
                <c:pt idx="2">
                  <c:v>5120.2987700000003</c:v>
                </c:pt>
                <c:pt idx="3">
                  <c:v>3009.370109</c:v>
                </c:pt>
                <c:pt idx="4">
                  <c:v>2961.1169439999999</c:v>
                </c:pt>
                <c:pt idx="5">
                  <c:v>6328.7358610000001</c:v>
                </c:pt>
                <c:pt idx="6">
                  <c:v>5638.8745920000001</c:v>
                </c:pt>
                <c:pt idx="7">
                  <c:v>4155.6780049999998</c:v>
                </c:pt>
                <c:pt idx="8">
                  <c:v>8075.7298799999999</c:v>
                </c:pt>
                <c:pt idx="9">
                  <c:v>8721.687715</c:v>
                </c:pt>
                <c:pt idx="10">
                  <c:v>7740.0318129999996</c:v>
                </c:pt>
                <c:pt idx="11">
                  <c:v>7109.7958189999999</c:v>
                </c:pt>
                <c:pt idx="12">
                  <c:v>13257.012509</c:v>
                </c:pt>
                <c:pt idx="13">
                  <c:v>9279.8676699999996</c:v>
                </c:pt>
                <c:pt idx="14">
                  <c:v>14261.123310999999</c:v>
                </c:pt>
                <c:pt idx="15">
                  <c:v>14983.630789000001</c:v>
                </c:pt>
                <c:pt idx="16">
                  <c:v>15714.72192</c:v>
                </c:pt>
                <c:pt idx="17">
                  <c:v>18401.452517999998</c:v>
                </c:pt>
                <c:pt idx="18">
                  <c:v>20200.453455999999</c:v>
                </c:pt>
                <c:pt idx="19">
                  <c:v>16357.920876</c:v>
                </c:pt>
                <c:pt idx="20">
                  <c:v>21891.289611</c:v>
                </c:pt>
                <c:pt idx="21">
                  <c:v>18008.964414999999</c:v>
                </c:pt>
                <c:pt idx="22">
                  <c:v>23337.868781000001</c:v>
                </c:pt>
                <c:pt idx="23">
                  <c:v>22131.27217</c:v>
                </c:pt>
                <c:pt idx="24">
                  <c:v>22999.531458000001</c:v>
                </c:pt>
                <c:pt idx="25">
                  <c:v>19369.921169000001</c:v>
                </c:pt>
                <c:pt idx="26">
                  <c:v>21990.768485000001</c:v>
                </c:pt>
                <c:pt idx="27">
                  <c:v>20432.948922</c:v>
                </c:pt>
                <c:pt idx="28">
                  <c:v>24304.645377000001</c:v>
                </c:pt>
                <c:pt idx="29">
                  <c:v>20586.273578</c:v>
                </c:pt>
                <c:pt idx="30">
                  <c:v>22661.784637000001</c:v>
                </c:pt>
                <c:pt idx="31">
                  <c:v>21571.035586000002</c:v>
                </c:pt>
                <c:pt idx="32">
                  <c:v>26617.244492999998</c:v>
                </c:pt>
                <c:pt idx="33">
                  <c:v>23508.602849999999</c:v>
                </c:pt>
                <c:pt idx="34">
                  <c:v>23777.165946000001</c:v>
                </c:pt>
                <c:pt idx="35">
                  <c:v>21920.834467000001</c:v>
                </c:pt>
                <c:pt idx="36">
                  <c:v>20628.374123000001</c:v>
                </c:pt>
                <c:pt idx="37">
                  <c:v>21031.959817999999</c:v>
                </c:pt>
                <c:pt idx="38">
                  <c:v>22625.229592</c:v>
                </c:pt>
                <c:pt idx="39">
                  <c:v>21184.873179999999</c:v>
                </c:pt>
                <c:pt idx="40">
                  <c:v>25181.537141000001</c:v>
                </c:pt>
                <c:pt idx="41">
                  <c:v>25711.625229000001</c:v>
                </c:pt>
                <c:pt idx="42">
                  <c:v>24612.461859999999</c:v>
                </c:pt>
                <c:pt idx="43">
                  <c:v>23833.887682</c:v>
                </c:pt>
                <c:pt idx="44">
                  <c:v>28059.918344999998</c:v>
                </c:pt>
                <c:pt idx="45">
                  <c:v>27244.796323999999</c:v>
                </c:pt>
                <c:pt idx="46">
                  <c:v>29004.269758999999</c:v>
                </c:pt>
                <c:pt idx="47">
                  <c:v>29274.064979999999</c:v>
                </c:pt>
                <c:pt idx="48">
                  <c:v>31826.452155999999</c:v>
                </c:pt>
                <c:pt idx="49">
                  <c:v>34197.883333999998</c:v>
                </c:pt>
                <c:pt idx="50">
                  <c:v>35830.957739999998</c:v>
                </c:pt>
                <c:pt idx="51">
                  <c:v>35607.850095000002</c:v>
                </c:pt>
                <c:pt idx="52">
                  <c:v>35518.873043</c:v>
                </c:pt>
                <c:pt idx="53">
                  <c:v>37721.642867000002</c:v>
                </c:pt>
                <c:pt idx="54">
                  <c:v>38737.413460999996</c:v>
                </c:pt>
                <c:pt idx="55">
                  <c:v>37977.256113000003</c:v>
                </c:pt>
                <c:pt idx="56">
                  <c:v>43883.92</c:v>
                </c:pt>
                <c:pt idx="57">
                  <c:v>42844.475635000003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2D-43BD-A740-855DBA11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330536"/>
        <c:axId val="802333816"/>
      </c:lineChart>
      <c:catAx>
        <c:axId val="802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3816"/>
        <c:crosses val="autoZero"/>
        <c:auto val="1"/>
        <c:lblAlgn val="ctr"/>
        <c:lblOffset val="100"/>
        <c:noMultiLvlLbl val="0"/>
      </c:catAx>
      <c:valAx>
        <c:axId val="80233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05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9</xdr:row>
      <xdr:rowOff>158750</xdr:rowOff>
    </xdr:from>
    <xdr:to>
      <xdr:col>8</xdr:col>
      <xdr:colOff>311150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4F745B-60E1-4328-B93A-C14FB434A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159808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F38850-2146-4512-8D17-FF9048885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OECDStat_Metadata/ShowMetadata.ashx?Dataset=TABLE1&amp;Coords=%5bTIME%5d.%5b2005%5d&amp;ShowOnWeb=true&amp;Lang=en" TargetMode="External"/><Relationship Id="rId7" Type="http://schemas.openxmlformats.org/officeDocument/2006/relationships/hyperlink" Target="https://stats-3.oecd.org/" TargetMode="External"/><Relationship Id="rId2" Type="http://schemas.openxmlformats.org/officeDocument/2006/relationships/hyperlink" Target="http://localhost/OECDStat_Metadata/ShowMetadata.ashx?Dataset=TABLE1&amp;Coords=%5bFLOWS%5d.%5b1140%5d&amp;ShowOnWeb=true&amp;Lang=en" TargetMode="External"/><Relationship Id="rId1" Type="http://schemas.openxmlformats.org/officeDocument/2006/relationships/hyperlink" Target="http://localhost/OECDStat_Metadata/ShowMetadata.ashx?Dataset=TABLE1&amp;ShowOnWeb=true&amp;Lang=en" TargetMode="External"/><Relationship Id="rId6" Type="http://schemas.openxmlformats.org/officeDocument/2006/relationships/hyperlink" Target="http://localhost/OECDStat_Metadata/ShowMetadata.ashx?Dataset=TABLE1&amp;Coords=%5bFLOWS%5d.%5b1140%5d,%5bPART%5d.%5b1%5d,%5bDATATYPE%5d.%5bD%5d,%5bDAC_DONOR%5d.%5b20005%5d,%5bTRANSACTYPE%5d.%5b2000%5d&amp;ShowOnWeb=true" TargetMode="External"/><Relationship Id="rId5" Type="http://schemas.openxmlformats.org/officeDocument/2006/relationships/hyperlink" Target="http://localhost/OECDStat_Metadata/ShowMetadata.ashx?Dataset=TABLE1&amp;Coords=%5bFLOWS%5d.%5b1140%5d,%5bPART%5d.%5b1%5d,%5bDATATYPE%5d.%5bD%5d,%5bDAC_DONOR%5d.%5b20005%5d,%5bTRANSACTYPE%5d.%5b1015%5d&amp;ShowOnWeb=true" TargetMode="External"/><Relationship Id="rId4" Type="http://schemas.openxmlformats.org/officeDocument/2006/relationships/hyperlink" Target="http://localhost/OECDStat_Metadata/ShowMetadata.ashx?Dataset=TABLE1&amp;Coords=%5bFLOWS%5d.%5b1140%5d,%5bPART%5d.%5b1%5d,%5bDATATYPE%5d.%5bD%5d,%5bDAC_DONOR%5d.%5b20005%5d,%5bTRANSACTYPE%5d.%5b1010%5d&amp;ShowOnWeb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"/>
  <sheetViews>
    <sheetView showGridLines="0" topLeftCell="AZ2" workbookViewId="0">
      <selection activeCell="BI11" sqref="BI11"/>
    </sheetView>
  </sheetViews>
  <sheetFormatPr defaultRowHeight="12.75" x14ac:dyDescent="0.2"/>
  <cols>
    <col min="1" max="2" width="26.28515625" customWidth="1"/>
    <col min="3" max="3" width="2.28515625" customWidth="1"/>
  </cols>
  <sheetData>
    <row r="1" spans="1:61" ht="13.15" hidden="1" customHeight="1" x14ac:dyDescent="0.2">
      <c r="A1" s="2" t="s">
        <v>79</v>
      </c>
      <c r="B1" s="2" t="s">
        <v>80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45.75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3.15" customHeight="1" x14ac:dyDescent="0.2">
      <c r="A3" s="16" t="s">
        <v>1</v>
      </c>
      <c r="B3" s="17"/>
      <c r="C3" s="18"/>
      <c r="D3" s="19" t="s">
        <v>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1"/>
    </row>
    <row r="4" spans="1:61" ht="13.15" customHeight="1" x14ac:dyDescent="0.2">
      <c r="A4" s="16" t="s">
        <v>3</v>
      </c>
      <c r="B4" s="17"/>
      <c r="C4" s="18"/>
      <c r="D4" s="22" t="s">
        <v>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4"/>
    </row>
    <row r="5" spans="1:61" ht="13.15" customHeight="1" x14ac:dyDescent="0.2">
      <c r="A5" s="16" t="s">
        <v>5</v>
      </c>
      <c r="B5" s="17"/>
      <c r="C5" s="18"/>
      <c r="D5" s="22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/>
    </row>
    <row r="6" spans="1:61" ht="13.15" customHeight="1" x14ac:dyDescent="0.2">
      <c r="A6" s="16" t="s">
        <v>7</v>
      </c>
      <c r="B6" s="17"/>
      <c r="C6" s="18"/>
      <c r="D6" s="22" t="s">
        <v>81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4"/>
    </row>
    <row r="7" spans="1:61" x14ac:dyDescent="0.2">
      <c r="A7" s="25" t="s">
        <v>8</v>
      </c>
      <c r="B7" s="26"/>
      <c r="C7" s="27"/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4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4" t="s">
        <v>36</v>
      </c>
      <c r="AF7" s="4" t="s">
        <v>37</v>
      </c>
      <c r="AG7" s="4" t="s">
        <v>38</v>
      </c>
      <c r="AH7" s="4" t="s">
        <v>39</v>
      </c>
      <c r="AI7" s="4" t="s">
        <v>40</v>
      </c>
      <c r="AJ7" s="4" t="s">
        <v>41</v>
      </c>
      <c r="AK7" s="4" t="s">
        <v>42</v>
      </c>
      <c r="AL7" s="4" t="s">
        <v>43</v>
      </c>
      <c r="AM7" s="4" t="s">
        <v>44</v>
      </c>
      <c r="AN7" s="4" t="s">
        <v>45</v>
      </c>
      <c r="AO7" s="4" t="s">
        <v>46</v>
      </c>
      <c r="AP7" s="4" t="s">
        <v>47</v>
      </c>
      <c r="AQ7" s="4" t="s">
        <v>48</v>
      </c>
      <c r="AR7" s="4" t="s">
        <v>49</v>
      </c>
      <c r="AS7" s="4" t="s">
        <v>50</v>
      </c>
      <c r="AT7" s="4" t="s">
        <v>51</v>
      </c>
      <c r="AU7" s="4" t="s">
        <v>52</v>
      </c>
      <c r="AV7" s="4" t="s">
        <v>53</v>
      </c>
      <c r="AW7" s="5" t="s">
        <v>54</v>
      </c>
      <c r="AX7" s="4" t="s">
        <v>55</v>
      </c>
      <c r="AY7" s="4" t="s">
        <v>56</v>
      </c>
      <c r="AZ7" s="4" t="s">
        <v>57</v>
      </c>
      <c r="BA7" s="4" t="s">
        <v>58</v>
      </c>
      <c r="BB7" s="4" t="s">
        <v>59</v>
      </c>
      <c r="BC7" s="4" t="s">
        <v>60</v>
      </c>
      <c r="BD7" s="4" t="s">
        <v>61</v>
      </c>
      <c r="BE7" s="4" t="s">
        <v>62</v>
      </c>
      <c r="BF7" s="4" t="s">
        <v>63</v>
      </c>
      <c r="BG7" s="4" t="s">
        <v>64</v>
      </c>
      <c r="BH7" s="4" t="s">
        <v>65</v>
      </c>
      <c r="BI7" s="4" t="s">
        <v>66</v>
      </c>
    </row>
    <row r="8" spans="1:61" ht="13.5" x14ac:dyDescent="0.25">
      <c r="A8" s="6" t="s">
        <v>67</v>
      </c>
      <c r="B8" s="6" t="s">
        <v>68</v>
      </c>
      <c r="C8" s="7" t="s">
        <v>69</v>
      </c>
      <c r="D8" s="7" t="s">
        <v>69</v>
      </c>
      <c r="E8" s="7" t="s">
        <v>69</v>
      </c>
      <c r="F8" s="7" t="s">
        <v>69</v>
      </c>
      <c r="G8" s="7" t="s">
        <v>69</v>
      </c>
      <c r="H8" s="7" t="s">
        <v>69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 t="s">
        <v>69</v>
      </c>
      <c r="AA8" s="7" t="s">
        <v>69</v>
      </c>
      <c r="AB8" s="7" t="s">
        <v>69</v>
      </c>
      <c r="AC8" s="7" t="s">
        <v>69</v>
      </c>
      <c r="AD8" s="7" t="s">
        <v>69</v>
      </c>
      <c r="AE8" s="7" t="s">
        <v>69</v>
      </c>
      <c r="AF8" s="7" t="s">
        <v>69</v>
      </c>
      <c r="AG8" s="7" t="s">
        <v>69</v>
      </c>
      <c r="AH8" s="7" t="s">
        <v>69</v>
      </c>
      <c r="AI8" s="7" t="s">
        <v>69</v>
      </c>
      <c r="AJ8" s="7" t="s">
        <v>69</v>
      </c>
      <c r="AK8" s="7" t="s">
        <v>69</v>
      </c>
      <c r="AL8" s="7" t="s">
        <v>69</v>
      </c>
      <c r="AM8" s="7" t="s">
        <v>69</v>
      </c>
      <c r="AN8" s="7" t="s">
        <v>69</v>
      </c>
      <c r="AO8" s="7" t="s">
        <v>69</v>
      </c>
      <c r="AP8" s="7" t="s">
        <v>69</v>
      </c>
      <c r="AQ8" s="7" t="s">
        <v>69</v>
      </c>
      <c r="AR8" s="7" t="s">
        <v>69</v>
      </c>
      <c r="AS8" s="7" t="s">
        <v>69</v>
      </c>
      <c r="AT8" s="7" t="s">
        <v>69</v>
      </c>
      <c r="AU8" s="7" t="s">
        <v>69</v>
      </c>
      <c r="AV8" s="7" t="s">
        <v>69</v>
      </c>
      <c r="AW8" s="7" t="s">
        <v>69</v>
      </c>
      <c r="AX8" s="7" t="s">
        <v>69</v>
      </c>
      <c r="AY8" s="7" t="s">
        <v>69</v>
      </c>
      <c r="AZ8" s="7" t="s">
        <v>69</v>
      </c>
      <c r="BA8" s="7" t="s">
        <v>69</v>
      </c>
      <c r="BB8" s="7" t="s">
        <v>69</v>
      </c>
      <c r="BC8" s="7" t="s">
        <v>69</v>
      </c>
      <c r="BD8" s="7" t="s">
        <v>69</v>
      </c>
      <c r="BE8" s="7" t="s">
        <v>69</v>
      </c>
      <c r="BF8" s="7" t="s">
        <v>69</v>
      </c>
      <c r="BG8" s="7" t="s">
        <v>69</v>
      </c>
      <c r="BH8" s="7" t="s">
        <v>69</v>
      </c>
      <c r="BI8" s="7" t="s">
        <v>69</v>
      </c>
    </row>
    <row r="9" spans="1:61" ht="21" x14ac:dyDescent="0.25">
      <c r="A9" s="8" t="s">
        <v>70</v>
      </c>
      <c r="B9" s="8" t="s">
        <v>71</v>
      </c>
      <c r="C9" s="7" t="s">
        <v>72</v>
      </c>
      <c r="D9" s="9">
        <v>35673.916602999998</v>
      </c>
      <c r="E9" s="9">
        <v>39410.356611000003</v>
      </c>
      <c r="F9" s="9">
        <v>40267.227419000003</v>
      </c>
      <c r="G9" s="9">
        <v>40559.885321000002</v>
      </c>
      <c r="H9" s="9">
        <v>40926.726665000002</v>
      </c>
      <c r="I9" s="9">
        <v>43778.007087999998</v>
      </c>
      <c r="J9" s="9">
        <v>44488.398183999998</v>
      </c>
      <c r="K9" s="9">
        <v>41783.893244999999</v>
      </c>
      <c r="L9" s="9">
        <v>43755.819083000002</v>
      </c>
      <c r="M9" s="9">
        <v>42462.441411</v>
      </c>
      <c r="N9" s="9">
        <v>42866.287910999999</v>
      </c>
      <c r="O9" s="9">
        <v>44188.387817000003</v>
      </c>
      <c r="P9" s="9">
        <v>48541.791511000003</v>
      </c>
      <c r="Q9" s="9">
        <v>50357.669998999998</v>
      </c>
      <c r="R9" s="9">
        <v>63535.671573</v>
      </c>
      <c r="S9" s="9">
        <v>70265.488633000001</v>
      </c>
      <c r="T9" s="9">
        <v>65976.433105000004</v>
      </c>
      <c r="U9" s="9">
        <v>64193.419726</v>
      </c>
      <c r="V9" s="9">
        <v>75209.259378000002</v>
      </c>
      <c r="W9" s="9">
        <v>73821.195311999996</v>
      </c>
      <c r="X9" s="9">
        <v>83379.322702000005</v>
      </c>
      <c r="Y9" s="9">
        <v>79805.766908000005</v>
      </c>
      <c r="Z9" s="9">
        <v>79665.645288999993</v>
      </c>
      <c r="AA9" s="9">
        <v>76398.920413</v>
      </c>
      <c r="AB9" s="9">
        <v>81082.595262000003</v>
      </c>
      <c r="AC9" s="9">
        <v>80339.793753999998</v>
      </c>
      <c r="AD9" s="9">
        <v>82013.502794999993</v>
      </c>
      <c r="AE9" s="9">
        <v>77434.560379999995</v>
      </c>
      <c r="AF9" s="9">
        <v>81580.751650999999</v>
      </c>
      <c r="AG9" s="9">
        <v>78916.049866999994</v>
      </c>
      <c r="AH9" s="9">
        <v>91256.200943999997</v>
      </c>
      <c r="AI9" s="9">
        <v>89966.851513000001</v>
      </c>
      <c r="AJ9" s="9">
        <v>88562.814893999996</v>
      </c>
      <c r="AK9" s="9">
        <v>81755.520287000007</v>
      </c>
      <c r="AL9" s="9">
        <v>82537.374817000004</v>
      </c>
      <c r="AM9" s="9">
        <v>74222.679355999993</v>
      </c>
      <c r="AN9" s="9">
        <v>74435.777971999996</v>
      </c>
      <c r="AO9" s="9">
        <v>70794.957613000006</v>
      </c>
      <c r="AP9" s="9">
        <v>77047.800323999996</v>
      </c>
      <c r="AQ9" s="9">
        <v>77025.408488999994</v>
      </c>
      <c r="AR9" s="9">
        <v>80961.425061999995</v>
      </c>
      <c r="AS9" s="9">
        <v>84382.194671000005</v>
      </c>
      <c r="AT9" s="9">
        <v>91458.629774999994</v>
      </c>
      <c r="AU9" s="9">
        <v>95773.475390000007</v>
      </c>
      <c r="AV9" s="9">
        <v>100769.253262</v>
      </c>
      <c r="AW9" s="9">
        <v>128976.0343</v>
      </c>
      <c r="AX9" s="9">
        <v>124384.71468</v>
      </c>
      <c r="AY9" s="9">
        <v>116325.448665</v>
      </c>
      <c r="AZ9" s="9">
        <v>131019.18330999999</v>
      </c>
      <c r="BA9" s="9">
        <v>131446.235476</v>
      </c>
      <c r="BB9" s="9">
        <v>137738.726173</v>
      </c>
      <c r="BC9" s="9">
        <v>141757.213666</v>
      </c>
      <c r="BD9" s="9">
        <v>135949.82941000001</v>
      </c>
      <c r="BE9" s="9">
        <v>149232.752806</v>
      </c>
      <c r="BF9" s="9">
        <v>159115.219117</v>
      </c>
      <c r="BG9" s="9">
        <v>155904.840704</v>
      </c>
      <c r="BH9" s="9">
        <v>177420.2</v>
      </c>
      <c r="BI9" s="9">
        <v>177076.11340999999</v>
      </c>
    </row>
    <row r="10" spans="1:61" ht="42" x14ac:dyDescent="0.25">
      <c r="A10" s="8" t="s">
        <v>73</v>
      </c>
      <c r="B10" s="8" t="s">
        <v>71</v>
      </c>
      <c r="C10" s="7" t="s">
        <v>72</v>
      </c>
      <c r="D10" s="10">
        <v>30791.372050999998</v>
      </c>
      <c r="E10" s="10">
        <v>34618.006179999997</v>
      </c>
      <c r="F10" s="10">
        <v>35146.928648000001</v>
      </c>
      <c r="G10" s="10">
        <v>37550.515209999998</v>
      </c>
      <c r="H10" s="10">
        <v>37965.609721000001</v>
      </c>
      <c r="I10" s="10">
        <v>37449.271225999997</v>
      </c>
      <c r="J10" s="10">
        <v>38849.523591999998</v>
      </c>
      <c r="K10" s="10">
        <v>37628.273058999999</v>
      </c>
      <c r="L10" s="10">
        <v>35680.089201000003</v>
      </c>
      <c r="M10" s="10">
        <v>33740.753693999999</v>
      </c>
      <c r="N10" s="10">
        <v>36571.936436000004</v>
      </c>
      <c r="O10" s="10">
        <v>38621.986691999999</v>
      </c>
      <c r="P10" s="10">
        <v>37047.774690999999</v>
      </c>
      <c r="Q10" s="10">
        <v>42672.479274999998</v>
      </c>
      <c r="R10" s="10">
        <v>50991.825430999997</v>
      </c>
      <c r="S10" s="10">
        <v>57117.756608999996</v>
      </c>
      <c r="T10" s="10">
        <v>52459.680220000002</v>
      </c>
      <c r="U10" s="10">
        <v>48081.422529000003</v>
      </c>
      <c r="V10" s="10">
        <v>57138.431535999996</v>
      </c>
      <c r="W10" s="10">
        <v>59572.068422999997</v>
      </c>
      <c r="X10" s="10">
        <v>61488.033090999998</v>
      </c>
      <c r="Y10" s="10">
        <v>61796.802493000003</v>
      </c>
      <c r="Z10" s="10">
        <v>56327.776504000001</v>
      </c>
      <c r="AA10" s="10">
        <v>54267.648242000003</v>
      </c>
      <c r="AB10" s="10">
        <v>58083.063804999998</v>
      </c>
      <c r="AC10" s="10">
        <v>60969.910996999999</v>
      </c>
      <c r="AD10" s="10">
        <v>60022.73431</v>
      </c>
      <c r="AE10" s="10">
        <v>57001.652052999998</v>
      </c>
      <c r="AF10" s="10">
        <v>57276.178542000001</v>
      </c>
      <c r="AG10" s="10">
        <v>58329.948095</v>
      </c>
      <c r="AH10" s="10">
        <v>68594.554141000001</v>
      </c>
      <c r="AI10" s="10">
        <v>68395.815921000001</v>
      </c>
      <c r="AJ10" s="10">
        <v>61945.615609</v>
      </c>
      <c r="AK10" s="10">
        <v>58246.897321999997</v>
      </c>
      <c r="AL10" s="10">
        <v>58760.197231999999</v>
      </c>
      <c r="AM10" s="10">
        <v>52301.911588000003</v>
      </c>
      <c r="AN10" s="10">
        <v>53807.391801999998</v>
      </c>
      <c r="AO10" s="10">
        <v>49763.024830000002</v>
      </c>
      <c r="AP10" s="10">
        <v>54422.569707000002</v>
      </c>
      <c r="AQ10" s="10">
        <v>55840.530952000001</v>
      </c>
      <c r="AR10" s="10">
        <v>55779.906223999998</v>
      </c>
      <c r="AS10" s="10">
        <v>58669.261600999998</v>
      </c>
      <c r="AT10" s="10">
        <v>66846.138783999995</v>
      </c>
      <c r="AU10" s="10">
        <v>71939.592304999998</v>
      </c>
      <c r="AV10" s="10">
        <v>72709.366112999996</v>
      </c>
      <c r="AW10" s="10">
        <v>101731.23690800001</v>
      </c>
      <c r="AX10" s="10">
        <v>95380.432635000005</v>
      </c>
      <c r="AY10" s="10">
        <v>87051.383942999993</v>
      </c>
      <c r="AZ10" s="10">
        <v>99192.782686000006</v>
      </c>
      <c r="BA10" s="10">
        <v>97248.352140999996</v>
      </c>
      <c r="BB10" s="10">
        <v>101907.73985300001</v>
      </c>
      <c r="BC10" s="10">
        <v>106149.322514</v>
      </c>
      <c r="BD10" s="10">
        <v>100430.98217800001</v>
      </c>
      <c r="BE10" s="10">
        <v>111511.09099300001</v>
      </c>
      <c r="BF10" s="10">
        <v>120377.832067</v>
      </c>
      <c r="BG10" s="10">
        <v>117927.603984</v>
      </c>
      <c r="BH10" s="10">
        <v>133536.26999999999</v>
      </c>
      <c r="BI10" s="10">
        <v>134231.607999</v>
      </c>
    </row>
    <row r="11" spans="1:61" ht="42" x14ac:dyDescent="0.25">
      <c r="A11" s="8" t="s">
        <v>74</v>
      </c>
      <c r="B11" s="8" t="s">
        <v>71</v>
      </c>
      <c r="C11" s="7" t="s">
        <v>72</v>
      </c>
      <c r="D11" s="9">
        <v>4882.5445529999997</v>
      </c>
      <c r="E11" s="9">
        <v>4792.3504309999998</v>
      </c>
      <c r="F11" s="9">
        <v>5120.2987700000003</v>
      </c>
      <c r="G11" s="9">
        <v>3009.370109</v>
      </c>
      <c r="H11" s="9">
        <v>2961.1169439999999</v>
      </c>
      <c r="I11" s="9">
        <v>6328.7358610000001</v>
      </c>
      <c r="J11" s="9">
        <v>5638.8745920000001</v>
      </c>
      <c r="K11" s="9">
        <v>4155.6780049999998</v>
      </c>
      <c r="L11" s="9">
        <v>8075.7298799999999</v>
      </c>
      <c r="M11" s="9">
        <v>8721.687715</v>
      </c>
      <c r="N11" s="9">
        <v>7740.0318129999996</v>
      </c>
      <c r="O11" s="9">
        <v>7109.7958189999999</v>
      </c>
      <c r="P11" s="9">
        <v>13257.012509</v>
      </c>
      <c r="Q11" s="9">
        <v>9279.8676699999996</v>
      </c>
      <c r="R11" s="9">
        <v>14261.123310999999</v>
      </c>
      <c r="S11" s="9">
        <v>14983.630789000001</v>
      </c>
      <c r="T11" s="9">
        <v>15714.72192</v>
      </c>
      <c r="U11" s="9">
        <v>18401.452517999998</v>
      </c>
      <c r="V11" s="9">
        <v>20200.453455999999</v>
      </c>
      <c r="W11" s="9">
        <v>16357.920876</v>
      </c>
      <c r="X11" s="9">
        <v>21891.289611</v>
      </c>
      <c r="Y11" s="9">
        <v>18008.964414999999</v>
      </c>
      <c r="Z11" s="9">
        <v>23337.868781000001</v>
      </c>
      <c r="AA11" s="9">
        <v>22131.27217</v>
      </c>
      <c r="AB11" s="9">
        <v>22999.531458000001</v>
      </c>
      <c r="AC11" s="9">
        <v>19369.921169000001</v>
      </c>
      <c r="AD11" s="9">
        <v>21990.768485000001</v>
      </c>
      <c r="AE11" s="9">
        <v>20432.948922</v>
      </c>
      <c r="AF11" s="9">
        <v>24304.645377000001</v>
      </c>
      <c r="AG11" s="9">
        <v>20586.273578</v>
      </c>
      <c r="AH11" s="9">
        <v>22661.784637000001</v>
      </c>
      <c r="AI11" s="9">
        <v>21571.035586000002</v>
      </c>
      <c r="AJ11" s="9">
        <v>26617.244492999998</v>
      </c>
      <c r="AK11" s="9">
        <v>23508.602849999999</v>
      </c>
      <c r="AL11" s="9">
        <v>23777.165946000001</v>
      </c>
      <c r="AM11" s="9">
        <v>21920.834467000001</v>
      </c>
      <c r="AN11" s="9">
        <v>20628.374123000001</v>
      </c>
      <c r="AO11" s="9">
        <v>21031.959817999999</v>
      </c>
      <c r="AP11" s="9">
        <v>22625.229592</v>
      </c>
      <c r="AQ11" s="9">
        <v>21184.873179999999</v>
      </c>
      <c r="AR11" s="9">
        <v>25181.537141000001</v>
      </c>
      <c r="AS11" s="9">
        <v>25711.625229000001</v>
      </c>
      <c r="AT11" s="9">
        <v>24612.461859999999</v>
      </c>
      <c r="AU11" s="9">
        <v>23833.887682</v>
      </c>
      <c r="AV11" s="9">
        <v>28059.918344999998</v>
      </c>
      <c r="AW11" s="9">
        <v>27244.796323999999</v>
      </c>
      <c r="AX11" s="9">
        <v>29004.269758999999</v>
      </c>
      <c r="AY11" s="9">
        <v>29274.064979999999</v>
      </c>
      <c r="AZ11" s="9">
        <v>31826.452155999999</v>
      </c>
      <c r="BA11" s="9">
        <v>34197.883333999998</v>
      </c>
      <c r="BB11" s="9">
        <v>35830.957739999998</v>
      </c>
      <c r="BC11" s="9">
        <v>35607.850095000002</v>
      </c>
      <c r="BD11" s="9">
        <v>35518.873043</v>
      </c>
      <c r="BE11" s="9">
        <v>37721.642867000002</v>
      </c>
      <c r="BF11" s="9">
        <v>38737.413460999996</v>
      </c>
      <c r="BG11" s="9">
        <v>37977.256113000003</v>
      </c>
      <c r="BH11" s="9">
        <v>43883.92</v>
      </c>
      <c r="BI11" s="9">
        <v>42844.475635000003</v>
      </c>
    </row>
    <row r="12" spans="1:61" x14ac:dyDescent="0.2">
      <c r="A12" s="11" t="s">
        <v>82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</sheetData>
  <mergeCells count="9">
    <mergeCell ref="A6:C6"/>
    <mergeCell ref="D6:BI6"/>
    <mergeCell ref="A7:C7"/>
    <mergeCell ref="A3:C3"/>
    <mergeCell ref="D3:BI3"/>
    <mergeCell ref="A4:C4"/>
    <mergeCell ref="D4:BI4"/>
    <mergeCell ref="A5:C5"/>
    <mergeCell ref="D5:BI5"/>
  </mergeCells>
  <hyperlinks>
    <hyperlink ref="A2" r:id="rId1" tooltip="Click once to display linked information. Click and hold to select this cell." display="http://localhost/OECDStat_Metadata/ShowMetadata.ashx?Dataset=TABLE1&amp;ShowOnWeb=true&amp;Lang=en" xr:uid="{00000000-0004-0000-0000-000000000000}"/>
    <hyperlink ref="D3" r:id="rId2" tooltip="Click once to display linked information. Click and hold to select this cell." display="http://localhost/OECDStat_Metadata/ShowMetadata.ashx?Dataset=TABLE1&amp;Coords=[FLOWS].[1140]&amp;ShowOnWeb=true&amp;Lang=en" xr:uid="{00000000-0004-0000-0000-000001000000}"/>
    <hyperlink ref="AW7" r:id="rId3" tooltip="Click once to display linked information. Click and hold to select this cell." display="http://localhost/OECDStat_Metadata/ShowMetadata.ashx?Dataset=TABLE1&amp;Coords=[TIME].[2005]&amp;ShowOnWeb=true&amp;Lang=en" xr:uid="{00000000-0004-0000-0000-000002000000}"/>
    <hyperlink ref="C9" r:id="rId4" tooltip="Click once to display linked information. Click and hold to select this cell." display="http://localhost/OECDStat_Metadata/ShowMetadata.ashx?Dataset=TABLE1&amp;Coords=[FLOWS].[1140],[PART].[1],[DATATYPE].[D],[DAC_DONOR].[20005],[TRANSACTYPE].[1010]&amp;ShowOnWeb=true" xr:uid="{00000000-0004-0000-0000-000003000000}"/>
    <hyperlink ref="C10" r:id="rId5" tooltip="Click once to display linked information. Click and hold to select this cell." display="http://localhost/OECDStat_Metadata/ShowMetadata.ashx?Dataset=TABLE1&amp;Coords=[FLOWS].[1140],[PART].[1],[DATATYPE].[D],[DAC_DONOR].[20005],[TRANSACTYPE].[1015]&amp;ShowOnWeb=true" xr:uid="{00000000-0004-0000-0000-000004000000}"/>
    <hyperlink ref="C11" r:id="rId6" tooltip="Click once to display linked information. Click and hold to select this cell." display="http://localhost/OECDStat_Metadata/ShowMetadata.ashx?Dataset=TABLE1&amp;Coords=[FLOWS].[1140],[PART].[1],[DATATYPE].[D],[DAC_DONOR].[20005],[TRANSACTYPE].[2000]&amp;ShowOnWeb=true" xr:uid="{00000000-0004-0000-0000-000005000000}"/>
    <hyperlink ref="A12" r:id="rId7" tooltip="Click once to display linked information. Click and hold to select this cell." display="https://stats-3.oecd.org/" xr:uid="{00000000-0004-0000-0000-000006000000}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"/>
  <sheetViews>
    <sheetView tabSelected="1" topLeftCell="A4" workbookViewId="0">
      <selection activeCell="A2" sqref="A2"/>
    </sheetView>
  </sheetViews>
  <sheetFormatPr defaultRowHeight="12.75" x14ac:dyDescent="0.2"/>
  <cols>
    <col min="1" max="1" width="24.5703125" customWidth="1"/>
  </cols>
  <sheetData>
    <row r="1" spans="1:59" s="1" customFormat="1" ht="40.5" customHeight="1" x14ac:dyDescent="0.2"/>
    <row r="2" spans="1:59" s="1" customFormat="1" ht="14.25" x14ac:dyDescent="0.2">
      <c r="A2" s="12" t="s">
        <v>84</v>
      </c>
    </row>
    <row r="3" spans="1:59" s="1" customFormat="1" ht="14.25" x14ac:dyDescent="0.2">
      <c r="A3" s="12" t="s">
        <v>83</v>
      </c>
    </row>
    <row r="4" spans="1:59" s="1" customForma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2">
      <c r="A5" s="13"/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5" t="s">
        <v>18</v>
      </c>
      <c r="L5" s="15" t="s">
        <v>19</v>
      </c>
      <c r="M5" s="15" t="s">
        <v>20</v>
      </c>
      <c r="N5" s="15" t="s">
        <v>21</v>
      </c>
      <c r="O5" s="15" t="s">
        <v>22</v>
      </c>
      <c r="P5" s="15" t="s">
        <v>23</v>
      </c>
      <c r="Q5" s="15" t="s">
        <v>24</v>
      </c>
      <c r="R5" s="15" t="s">
        <v>25</v>
      </c>
      <c r="S5" s="15" t="s">
        <v>26</v>
      </c>
      <c r="T5" s="15" t="s">
        <v>27</v>
      </c>
      <c r="U5" s="15" t="s">
        <v>28</v>
      </c>
      <c r="V5" s="15" t="s">
        <v>29</v>
      </c>
      <c r="W5" s="15" t="s">
        <v>30</v>
      </c>
      <c r="X5" s="15" t="s">
        <v>31</v>
      </c>
      <c r="Y5" s="15" t="s">
        <v>32</v>
      </c>
      <c r="Z5" s="15" t="s">
        <v>33</v>
      </c>
      <c r="AA5" s="15" t="s">
        <v>34</v>
      </c>
      <c r="AB5" s="15" t="s">
        <v>35</v>
      </c>
      <c r="AC5" s="15" t="s">
        <v>36</v>
      </c>
      <c r="AD5" s="15" t="s">
        <v>37</v>
      </c>
      <c r="AE5" s="15" t="s">
        <v>38</v>
      </c>
      <c r="AF5" s="15" t="s">
        <v>39</v>
      </c>
      <c r="AG5" s="15" t="s">
        <v>40</v>
      </c>
      <c r="AH5" s="15" t="s">
        <v>41</v>
      </c>
      <c r="AI5" s="15" t="s">
        <v>42</v>
      </c>
      <c r="AJ5" s="15" t="s">
        <v>43</v>
      </c>
      <c r="AK5" s="15" t="s">
        <v>44</v>
      </c>
      <c r="AL5" s="15" t="s">
        <v>45</v>
      </c>
      <c r="AM5" s="15" t="s">
        <v>46</v>
      </c>
      <c r="AN5" s="15" t="s">
        <v>47</v>
      </c>
      <c r="AO5" s="15" t="s">
        <v>48</v>
      </c>
      <c r="AP5" s="15" t="s">
        <v>49</v>
      </c>
      <c r="AQ5" s="15" t="s">
        <v>50</v>
      </c>
      <c r="AR5" s="15" t="s">
        <v>51</v>
      </c>
      <c r="AS5" s="15" t="s">
        <v>52</v>
      </c>
      <c r="AT5" s="15" t="s">
        <v>53</v>
      </c>
      <c r="AU5" s="15" t="s">
        <v>54</v>
      </c>
      <c r="AV5" s="15" t="s">
        <v>55</v>
      </c>
      <c r="AW5" s="15" t="s">
        <v>56</v>
      </c>
      <c r="AX5" s="15" t="s">
        <v>57</v>
      </c>
      <c r="AY5" s="15" t="s">
        <v>58</v>
      </c>
      <c r="AZ5" s="15" t="s">
        <v>59</v>
      </c>
      <c r="BA5" s="15" t="s">
        <v>60</v>
      </c>
      <c r="BB5" s="15" t="s">
        <v>61</v>
      </c>
      <c r="BC5" s="15" t="s">
        <v>62</v>
      </c>
      <c r="BD5" s="15" t="s">
        <v>63</v>
      </c>
      <c r="BE5" s="15" t="s">
        <v>64</v>
      </c>
      <c r="BF5" s="15" t="s">
        <v>65</v>
      </c>
      <c r="BG5" s="15" t="s">
        <v>66</v>
      </c>
    </row>
    <row r="6" spans="1:59" x14ac:dyDescent="0.2">
      <c r="A6" s="15" t="s">
        <v>75</v>
      </c>
      <c r="B6" s="13">
        <f>'OECD.Stat export'!D9</f>
        <v>35673.916602999998</v>
      </c>
      <c r="C6" s="13">
        <f>'OECD.Stat export'!E9</f>
        <v>39410.356611000003</v>
      </c>
      <c r="D6" s="13">
        <f>'OECD.Stat export'!F9</f>
        <v>40267.227419000003</v>
      </c>
      <c r="E6" s="13">
        <f>'OECD.Stat export'!G9</f>
        <v>40559.885321000002</v>
      </c>
      <c r="F6" s="13">
        <f>'OECD.Stat export'!H9</f>
        <v>40926.726665000002</v>
      </c>
      <c r="G6" s="13">
        <f>'OECD.Stat export'!I9</f>
        <v>43778.007087999998</v>
      </c>
      <c r="H6" s="13">
        <f>'OECD.Stat export'!J9</f>
        <v>44488.398183999998</v>
      </c>
      <c r="I6" s="13">
        <f>'OECD.Stat export'!K9</f>
        <v>41783.893244999999</v>
      </c>
      <c r="J6" s="13">
        <f>'OECD.Stat export'!L9</f>
        <v>43755.819083000002</v>
      </c>
      <c r="K6" s="13">
        <f>'OECD.Stat export'!M9</f>
        <v>42462.441411</v>
      </c>
      <c r="L6" s="13">
        <f>'OECD.Stat export'!N9</f>
        <v>42866.287910999999</v>
      </c>
      <c r="M6" s="13">
        <f>'OECD.Stat export'!O9</f>
        <v>44188.387817000003</v>
      </c>
      <c r="N6" s="13">
        <f>'OECD.Stat export'!P9</f>
        <v>48541.791511000003</v>
      </c>
      <c r="O6" s="13">
        <f>'OECD.Stat export'!Q9</f>
        <v>50357.669998999998</v>
      </c>
      <c r="P6" s="13">
        <f>'OECD.Stat export'!R9</f>
        <v>63535.671573</v>
      </c>
      <c r="Q6" s="13">
        <f>'OECD.Stat export'!S9</f>
        <v>70265.488633000001</v>
      </c>
      <c r="R6" s="13">
        <f>'OECD.Stat export'!T9</f>
        <v>65976.433105000004</v>
      </c>
      <c r="S6" s="13">
        <f>'OECD.Stat export'!U9</f>
        <v>64193.419726</v>
      </c>
      <c r="T6" s="13">
        <f>'OECD.Stat export'!V9</f>
        <v>75209.259378000002</v>
      </c>
      <c r="U6" s="13">
        <f>'OECD.Stat export'!W9</f>
        <v>73821.195311999996</v>
      </c>
      <c r="V6" s="13">
        <f>'OECD.Stat export'!X9</f>
        <v>83379.322702000005</v>
      </c>
      <c r="W6" s="13">
        <f>'OECD.Stat export'!Y9</f>
        <v>79805.766908000005</v>
      </c>
      <c r="X6" s="13">
        <f>'OECD.Stat export'!Z9</f>
        <v>79665.645288999993</v>
      </c>
      <c r="Y6" s="13">
        <f>'OECD.Stat export'!AA9</f>
        <v>76398.920413</v>
      </c>
      <c r="Z6" s="13">
        <f>'OECD.Stat export'!AB9</f>
        <v>81082.595262000003</v>
      </c>
      <c r="AA6" s="13">
        <f>'OECD.Stat export'!AC9</f>
        <v>80339.793753999998</v>
      </c>
      <c r="AB6" s="13">
        <f>'OECD.Stat export'!AD9</f>
        <v>82013.502794999993</v>
      </c>
      <c r="AC6" s="13">
        <f>'OECD.Stat export'!AE9</f>
        <v>77434.560379999995</v>
      </c>
      <c r="AD6" s="13">
        <f>'OECD.Stat export'!AF9</f>
        <v>81580.751650999999</v>
      </c>
      <c r="AE6" s="13">
        <f>'OECD.Stat export'!AG9</f>
        <v>78916.049866999994</v>
      </c>
      <c r="AF6" s="13">
        <f>'OECD.Stat export'!AH9</f>
        <v>91256.200943999997</v>
      </c>
      <c r="AG6" s="13">
        <f>'OECD.Stat export'!AI9</f>
        <v>89966.851513000001</v>
      </c>
      <c r="AH6" s="13">
        <f>'OECD.Stat export'!AJ9</f>
        <v>88562.814893999996</v>
      </c>
      <c r="AI6" s="13">
        <f>'OECD.Stat export'!AK9</f>
        <v>81755.520287000007</v>
      </c>
      <c r="AJ6" s="13">
        <f>'OECD.Stat export'!AL9</f>
        <v>82537.374817000004</v>
      </c>
      <c r="AK6" s="13">
        <f>'OECD.Stat export'!AM9</f>
        <v>74222.679355999993</v>
      </c>
      <c r="AL6" s="13">
        <f>'OECD.Stat export'!AN9</f>
        <v>74435.777971999996</v>
      </c>
      <c r="AM6" s="13">
        <f>'OECD.Stat export'!AO9</f>
        <v>70794.957613000006</v>
      </c>
      <c r="AN6" s="13">
        <f>'OECD.Stat export'!AP9</f>
        <v>77047.800323999996</v>
      </c>
      <c r="AO6" s="13">
        <f>'OECD.Stat export'!AQ9</f>
        <v>77025.408488999994</v>
      </c>
      <c r="AP6" s="13">
        <f>'OECD.Stat export'!AR9</f>
        <v>80961.425061999995</v>
      </c>
      <c r="AQ6" s="13">
        <f>'OECD.Stat export'!AS9</f>
        <v>84382.194671000005</v>
      </c>
      <c r="AR6" s="13">
        <f>'OECD.Stat export'!AT9</f>
        <v>91458.629774999994</v>
      </c>
      <c r="AS6" s="13">
        <f>'OECD.Stat export'!AU9</f>
        <v>95773.475390000007</v>
      </c>
      <c r="AT6" s="13">
        <f>'OECD.Stat export'!AV9</f>
        <v>100769.253262</v>
      </c>
      <c r="AU6" s="13">
        <f>'OECD.Stat export'!AW9</f>
        <v>128976.0343</v>
      </c>
      <c r="AV6" s="13">
        <f>'OECD.Stat export'!AX9</f>
        <v>124384.71468</v>
      </c>
      <c r="AW6" s="13">
        <f>'OECD.Stat export'!AY9</f>
        <v>116325.448665</v>
      </c>
      <c r="AX6" s="13">
        <f>'OECD.Stat export'!AZ9</f>
        <v>131019.18330999999</v>
      </c>
      <c r="AY6" s="13">
        <f>'OECD.Stat export'!BA9</f>
        <v>131446.235476</v>
      </c>
      <c r="AZ6" s="13">
        <f>'OECD.Stat export'!BB9</f>
        <v>137738.726173</v>
      </c>
      <c r="BA6" s="13">
        <f>'OECD.Stat export'!BC9</f>
        <v>141757.213666</v>
      </c>
      <c r="BB6" s="13">
        <f>'OECD.Stat export'!BD9</f>
        <v>135949.82941000001</v>
      </c>
      <c r="BC6" s="13">
        <f>'OECD.Stat export'!BE9</f>
        <v>149232.752806</v>
      </c>
      <c r="BD6" s="13">
        <f>'OECD.Stat export'!BF9</f>
        <v>159115.219117</v>
      </c>
      <c r="BE6" s="13">
        <f>'OECD.Stat export'!BG9</f>
        <v>155904.840704</v>
      </c>
      <c r="BF6" s="13">
        <f>'OECD.Stat export'!BH9</f>
        <v>177420.2</v>
      </c>
      <c r="BG6" s="13">
        <f>'OECD.Stat export'!BI9</f>
        <v>177076.11340999999</v>
      </c>
    </row>
    <row r="7" spans="1:59" x14ac:dyDescent="0.2">
      <c r="A7" s="15" t="s">
        <v>76</v>
      </c>
      <c r="B7" s="13">
        <f>'OECD.Stat export'!D10</f>
        <v>30791.372050999998</v>
      </c>
      <c r="C7" s="13">
        <f>'OECD.Stat export'!E10</f>
        <v>34618.006179999997</v>
      </c>
      <c r="D7" s="13">
        <f>'OECD.Stat export'!F10</f>
        <v>35146.928648000001</v>
      </c>
      <c r="E7" s="13">
        <f>'OECD.Stat export'!G10</f>
        <v>37550.515209999998</v>
      </c>
      <c r="F7" s="13">
        <f>'OECD.Stat export'!H10</f>
        <v>37965.609721000001</v>
      </c>
      <c r="G7" s="13">
        <f>'OECD.Stat export'!I10</f>
        <v>37449.271225999997</v>
      </c>
      <c r="H7" s="13">
        <f>'OECD.Stat export'!J10</f>
        <v>38849.523591999998</v>
      </c>
      <c r="I7" s="13">
        <f>'OECD.Stat export'!K10</f>
        <v>37628.273058999999</v>
      </c>
      <c r="J7" s="13">
        <f>'OECD.Stat export'!L10</f>
        <v>35680.089201000003</v>
      </c>
      <c r="K7" s="13">
        <f>'OECD.Stat export'!M10</f>
        <v>33740.753693999999</v>
      </c>
      <c r="L7" s="13">
        <f>'OECD.Stat export'!N10</f>
        <v>36571.936436000004</v>
      </c>
      <c r="M7" s="13">
        <f>'OECD.Stat export'!O10</f>
        <v>38621.986691999999</v>
      </c>
      <c r="N7" s="13">
        <f>'OECD.Stat export'!P10</f>
        <v>37047.774690999999</v>
      </c>
      <c r="O7" s="13">
        <f>'OECD.Stat export'!Q10</f>
        <v>42672.479274999998</v>
      </c>
      <c r="P7" s="13">
        <f>'OECD.Stat export'!R10</f>
        <v>50991.825430999997</v>
      </c>
      <c r="Q7" s="13">
        <f>'OECD.Stat export'!S10</f>
        <v>57117.756608999996</v>
      </c>
      <c r="R7" s="13">
        <f>'OECD.Stat export'!T10</f>
        <v>52459.680220000002</v>
      </c>
      <c r="S7" s="13">
        <f>'OECD.Stat export'!U10</f>
        <v>48081.422529000003</v>
      </c>
      <c r="T7" s="13">
        <f>'OECD.Stat export'!V10</f>
        <v>57138.431535999996</v>
      </c>
      <c r="U7" s="13">
        <f>'OECD.Stat export'!W10</f>
        <v>59572.068422999997</v>
      </c>
      <c r="V7" s="13">
        <f>'OECD.Stat export'!X10</f>
        <v>61488.033090999998</v>
      </c>
      <c r="W7" s="13">
        <f>'OECD.Stat export'!Y10</f>
        <v>61796.802493000003</v>
      </c>
      <c r="X7" s="13">
        <f>'OECD.Stat export'!Z10</f>
        <v>56327.776504000001</v>
      </c>
      <c r="Y7" s="13">
        <f>'OECD.Stat export'!AA10</f>
        <v>54267.648242000003</v>
      </c>
      <c r="Z7" s="13">
        <f>'OECD.Stat export'!AB10</f>
        <v>58083.063804999998</v>
      </c>
      <c r="AA7" s="13">
        <f>'OECD.Stat export'!AC10</f>
        <v>60969.910996999999</v>
      </c>
      <c r="AB7" s="13">
        <f>'OECD.Stat export'!AD10</f>
        <v>60022.73431</v>
      </c>
      <c r="AC7" s="13">
        <f>'OECD.Stat export'!AE10</f>
        <v>57001.652052999998</v>
      </c>
      <c r="AD7" s="13">
        <f>'OECD.Stat export'!AF10</f>
        <v>57276.178542000001</v>
      </c>
      <c r="AE7" s="13">
        <f>'OECD.Stat export'!AG10</f>
        <v>58329.948095</v>
      </c>
      <c r="AF7" s="13">
        <f>'OECD.Stat export'!AH10</f>
        <v>68594.554141000001</v>
      </c>
      <c r="AG7" s="13">
        <f>'OECD.Stat export'!AI10</f>
        <v>68395.815921000001</v>
      </c>
      <c r="AH7" s="13">
        <f>'OECD.Stat export'!AJ10</f>
        <v>61945.615609</v>
      </c>
      <c r="AI7" s="13">
        <f>'OECD.Stat export'!AK10</f>
        <v>58246.897321999997</v>
      </c>
      <c r="AJ7" s="13">
        <f>'OECD.Stat export'!AL10</f>
        <v>58760.197231999999</v>
      </c>
      <c r="AK7" s="13">
        <f>'OECD.Stat export'!AM10</f>
        <v>52301.911588000003</v>
      </c>
      <c r="AL7" s="13">
        <f>'OECD.Stat export'!AN10</f>
        <v>53807.391801999998</v>
      </c>
      <c r="AM7" s="13">
        <f>'OECD.Stat export'!AO10</f>
        <v>49763.024830000002</v>
      </c>
      <c r="AN7" s="13">
        <f>'OECD.Stat export'!AP10</f>
        <v>54422.569707000002</v>
      </c>
      <c r="AO7" s="13">
        <f>'OECD.Stat export'!AQ10</f>
        <v>55840.530952000001</v>
      </c>
      <c r="AP7" s="13">
        <f>'OECD.Stat export'!AR10</f>
        <v>55779.906223999998</v>
      </c>
      <c r="AQ7" s="13">
        <f>'OECD.Stat export'!AS10</f>
        <v>58669.261600999998</v>
      </c>
      <c r="AR7" s="13">
        <f>'OECD.Stat export'!AT10</f>
        <v>66846.138783999995</v>
      </c>
      <c r="AS7" s="13">
        <f>'OECD.Stat export'!AU10</f>
        <v>71939.592304999998</v>
      </c>
      <c r="AT7" s="13">
        <f>'OECD.Stat export'!AV10</f>
        <v>72709.366112999996</v>
      </c>
      <c r="AU7" s="13">
        <f>'OECD.Stat export'!AW10</f>
        <v>101731.23690800001</v>
      </c>
      <c r="AV7" s="13">
        <f>'OECD.Stat export'!AX10</f>
        <v>95380.432635000005</v>
      </c>
      <c r="AW7" s="13">
        <f>'OECD.Stat export'!AY10</f>
        <v>87051.383942999993</v>
      </c>
      <c r="AX7" s="13">
        <f>'OECD.Stat export'!AZ10</f>
        <v>99192.782686000006</v>
      </c>
      <c r="AY7" s="13">
        <f>'OECD.Stat export'!BA10</f>
        <v>97248.352140999996</v>
      </c>
      <c r="AZ7" s="13">
        <f>'OECD.Stat export'!BB10</f>
        <v>101907.73985300001</v>
      </c>
      <c r="BA7" s="13">
        <f>'OECD.Stat export'!BC10</f>
        <v>106149.322514</v>
      </c>
      <c r="BB7" s="13">
        <f>'OECD.Stat export'!BD10</f>
        <v>100430.98217800001</v>
      </c>
      <c r="BC7" s="13">
        <f>'OECD.Stat export'!BE10</f>
        <v>111511.09099300001</v>
      </c>
      <c r="BD7" s="13">
        <f>'OECD.Stat export'!BF10</f>
        <v>120377.832067</v>
      </c>
      <c r="BE7" s="13">
        <f>'OECD.Stat export'!BG10</f>
        <v>117927.603984</v>
      </c>
      <c r="BF7" s="13">
        <f>'OECD.Stat export'!BH10</f>
        <v>133536.26999999999</v>
      </c>
      <c r="BG7" s="13">
        <f>'OECD.Stat export'!BI10</f>
        <v>134231.607999</v>
      </c>
    </row>
    <row r="8" spans="1:59" x14ac:dyDescent="0.2">
      <c r="A8" s="15" t="s">
        <v>77</v>
      </c>
      <c r="B8" s="13">
        <f>'OECD.Stat export'!D11</f>
        <v>4882.5445529999997</v>
      </c>
      <c r="C8" s="13">
        <f>'OECD.Stat export'!E11</f>
        <v>4792.3504309999998</v>
      </c>
      <c r="D8" s="13">
        <f>'OECD.Stat export'!F11</f>
        <v>5120.2987700000003</v>
      </c>
      <c r="E8" s="13">
        <f>'OECD.Stat export'!G11</f>
        <v>3009.370109</v>
      </c>
      <c r="F8" s="13">
        <f>'OECD.Stat export'!H11</f>
        <v>2961.1169439999999</v>
      </c>
      <c r="G8" s="13">
        <f>'OECD.Stat export'!I11</f>
        <v>6328.7358610000001</v>
      </c>
      <c r="H8" s="13">
        <f>'OECD.Stat export'!J11</f>
        <v>5638.8745920000001</v>
      </c>
      <c r="I8" s="13">
        <f>'OECD.Stat export'!K11</f>
        <v>4155.6780049999998</v>
      </c>
      <c r="J8" s="13">
        <f>'OECD.Stat export'!L11</f>
        <v>8075.7298799999999</v>
      </c>
      <c r="K8" s="13">
        <f>'OECD.Stat export'!M11</f>
        <v>8721.687715</v>
      </c>
      <c r="L8" s="13">
        <f>'OECD.Stat export'!N11</f>
        <v>7740.0318129999996</v>
      </c>
      <c r="M8" s="13">
        <f>'OECD.Stat export'!O11</f>
        <v>7109.7958189999999</v>
      </c>
      <c r="N8" s="13">
        <f>'OECD.Stat export'!P11</f>
        <v>13257.012509</v>
      </c>
      <c r="O8" s="13">
        <f>'OECD.Stat export'!Q11</f>
        <v>9279.8676699999996</v>
      </c>
      <c r="P8" s="13">
        <f>'OECD.Stat export'!R11</f>
        <v>14261.123310999999</v>
      </c>
      <c r="Q8" s="13">
        <f>'OECD.Stat export'!S11</f>
        <v>14983.630789000001</v>
      </c>
      <c r="R8" s="13">
        <f>'OECD.Stat export'!T11</f>
        <v>15714.72192</v>
      </c>
      <c r="S8" s="13">
        <f>'OECD.Stat export'!U11</f>
        <v>18401.452517999998</v>
      </c>
      <c r="T8" s="13">
        <f>'OECD.Stat export'!V11</f>
        <v>20200.453455999999</v>
      </c>
      <c r="U8" s="13">
        <f>'OECD.Stat export'!W11</f>
        <v>16357.920876</v>
      </c>
      <c r="V8" s="13">
        <f>'OECD.Stat export'!X11</f>
        <v>21891.289611</v>
      </c>
      <c r="W8" s="13">
        <f>'OECD.Stat export'!Y11</f>
        <v>18008.964414999999</v>
      </c>
      <c r="X8" s="13">
        <f>'OECD.Stat export'!Z11</f>
        <v>23337.868781000001</v>
      </c>
      <c r="Y8" s="13">
        <f>'OECD.Stat export'!AA11</f>
        <v>22131.27217</v>
      </c>
      <c r="Z8" s="13">
        <f>'OECD.Stat export'!AB11</f>
        <v>22999.531458000001</v>
      </c>
      <c r="AA8" s="13">
        <f>'OECD.Stat export'!AC11</f>
        <v>19369.921169000001</v>
      </c>
      <c r="AB8" s="13">
        <f>'OECD.Stat export'!AD11</f>
        <v>21990.768485000001</v>
      </c>
      <c r="AC8" s="13">
        <f>'OECD.Stat export'!AE11</f>
        <v>20432.948922</v>
      </c>
      <c r="AD8" s="13">
        <f>'OECD.Stat export'!AF11</f>
        <v>24304.645377000001</v>
      </c>
      <c r="AE8" s="13">
        <f>'OECD.Stat export'!AG11</f>
        <v>20586.273578</v>
      </c>
      <c r="AF8" s="13">
        <f>'OECD.Stat export'!AH11</f>
        <v>22661.784637000001</v>
      </c>
      <c r="AG8" s="13">
        <f>'OECD.Stat export'!AI11</f>
        <v>21571.035586000002</v>
      </c>
      <c r="AH8" s="13">
        <f>'OECD.Stat export'!AJ11</f>
        <v>26617.244492999998</v>
      </c>
      <c r="AI8" s="13">
        <f>'OECD.Stat export'!AK11</f>
        <v>23508.602849999999</v>
      </c>
      <c r="AJ8" s="13">
        <f>'OECD.Stat export'!AL11</f>
        <v>23777.165946000001</v>
      </c>
      <c r="AK8" s="13">
        <f>'OECD.Stat export'!AM11</f>
        <v>21920.834467000001</v>
      </c>
      <c r="AL8" s="13">
        <f>'OECD.Stat export'!AN11</f>
        <v>20628.374123000001</v>
      </c>
      <c r="AM8" s="13">
        <f>'OECD.Stat export'!AO11</f>
        <v>21031.959817999999</v>
      </c>
      <c r="AN8" s="13">
        <f>'OECD.Stat export'!AP11</f>
        <v>22625.229592</v>
      </c>
      <c r="AO8" s="13">
        <f>'OECD.Stat export'!AQ11</f>
        <v>21184.873179999999</v>
      </c>
      <c r="AP8" s="13">
        <f>'OECD.Stat export'!AR11</f>
        <v>25181.537141000001</v>
      </c>
      <c r="AQ8" s="13">
        <f>'OECD.Stat export'!AS11</f>
        <v>25711.625229000001</v>
      </c>
      <c r="AR8" s="13">
        <f>'OECD.Stat export'!AT11</f>
        <v>24612.461859999999</v>
      </c>
      <c r="AS8" s="13">
        <f>'OECD.Stat export'!AU11</f>
        <v>23833.887682</v>
      </c>
      <c r="AT8" s="13">
        <f>'OECD.Stat export'!AV11</f>
        <v>28059.918344999998</v>
      </c>
      <c r="AU8" s="13">
        <f>'OECD.Stat export'!AW11</f>
        <v>27244.796323999999</v>
      </c>
      <c r="AV8" s="13">
        <f>'OECD.Stat export'!AX11</f>
        <v>29004.269758999999</v>
      </c>
      <c r="AW8" s="13">
        <f>'OECD.Stat export'!AY11</f>
        <v>29274.064979999999</v>
      </c>
      <c r="AX8" s="13">
        <f>'OECD.Stat export'!AZ11</f>
        <v>31826.452155999999</v>
      </c>
      <c r="AY8" s="13">
        <f>'OECD.Stat export'!BA11</f>
        <v>34197.883333999998</v>
      </c>
      <c r="AZ8" s="13">
        <f>'OECD.Stat export'!BB11</f>
        <v>35830.957739999998</v>
      </c>
      <c r="BA8" s="13">
        <f>'OECD.Stat export'!BC11</f>
        <v>35607.850095000002</v>
      </c>
      <c r="BB8" s="13">
        <f>'OECD.Stat export'!BD11</f>
        <v>35518.873043</v>
      </c>
      <c r="BC8" s="13">
        <f>'OECD.Stat export'!BE11</f>
        <v>37721.642867000002</v>
      </c>
      <c r="BD8" s="13">
        <f>'OECD.Stat export'!BF11</f>
        <v>38737.413460999996</v>
      </c>
      <c r="BE8" s="13">
        <f>'OECD.Stat export'!BG11</f>
        <v>37977.256113000003</v>
      </c>
      <c r="BF8" s="13">
        <f>'OECD.Stat export'!BH11</f>
        <v>43883.92</v>
      </c>
      <c r="BG8" s="13">
        <f>'OECD.Stat export'!BI11</f>
        <v>42844.475635000003</v>
      </c>
    </row>
    <row r="9" spans="1:59" x14ac:dyDescent="0.2">
      <c r="A9" s="15" t="s">
        <v>78</v>
      </c>
      <c r="B9" s="14">
        <f>B8/B6</f>
        <v>0.13686595187558975</v>
      </c>
      <c r="C9" s="14">
        <f t="shared" ref="C9:BG9" si="0">C8/C6</f>
        <v>0.12160129577874425</v>
      </c>
      <c r="D9" s="14">
        <f t="shared" si="0"/>
        <v>0.12715796686771633</v>
      </c>
      <c r="E9" s="14">
        <f t="shared" si="0"/>
        <v>7.4195725288253953E-2</v>
      </c>
      <c r="F9" s="14">
        <f t="shared" si="0"/>
        <v>7.2351668097910896E-2</v>
      </c>
      <c r="G9" s="14">
        <f t="shared" si="0"/>
        <v>0.14456427512285663</v>
      </c>
      <c r="H9" s="14">
        <f t="shared" si="0"/>
        <v>0.12674932841317693</v>
      </c>
      <c r="I9" s="14">
        <f t="shared" si="0"/>
        <v>9.9456457554904412E-2</v>
      </c>
      <c r="J9" s="14">
        <f t="shared" si="0"/>
        <v>0.18456356318416126</v>
      </c>
      <c r="K9" s="14">
        <f t="shared" si="0"/>
        <v>0.20539769794632265</v>
      </c>
      <c r="L9" s="14">
        <f t="shared" si="0"/>
        <v>0.18056221310951945</v>
      </c>
      <c r="M9" s="14">
        <f t="shared" si="0"/>
        <v>0.16089737983753152</v>
      </c>
      <c r="N9" s="14">
        <f t="shared" si="0"/>
        <v>0.27310513469606584</v>
      </c>
      <c r="O9" s="14">
        <f t="shared" si="0"/>
        <v>0.18427913106750729</v>
      </c>
      <c r="P9" s="14">
        <f t="shared" si="0"/>
        <v>0.22445852790923171</v>
      </c>
      <c r="Q9" s="14">
        <f t="shared" si="0"/>
        <v>0.21324310241774905</v>
      </c>
      <c r="R9" s="14">
        <f t="shared" si="0"/>
        <v>0.23818689766072038</v>
      </c>
      <c r="S9" s="14">
        <f t="shared" si="0"/>
        <v>0.2866563675302522</v>
      </c>
      <c r="T9" s="14">
        <f t="shared" si="0"/>
        <v>0.26858997978524141</v>
      </c>
      <c r="U9" s="14">
        <f t="shared" si="0"/>
        <v>0.22158840434463867</v>
      </c>
      <c r="V9" s="14">
        <f t="shared" si="0"/>
        <v>0.26255058090649253</v>
      </c>
      <c r="W9" s="14">
        <f t="shared" si="0"/>
        <v>0.22565993803130432</v>
      </c>
      <c r="X9" s="14">
        <f t="shared" si="0"/>
        <v>0.29294771537138892</v>
      </c>
      <c r="Y9" s="14">
        <f t="shared" si="0"/>
        <v>0.28968043069669025</v>
      </c>
      <c r="Z9" s="14">
        <f t="shared" si="0"/>
        <v>0.28365559074277574</v>
      </c>
      <c r="AA9" s="14">
        <f t="shared" si="0"/>
        <v>0.24109996135054307</v>
      </c>
      <c r="AB9" s="14">
        <f t="shared" si="0"/>
        <v>0.26813595000286566</v>
      </c>
      <c r="AC9" s="14">
        <f t="shared" si="0"/>
        <v>0.26387376414004249</v>
      </c>
      <c r="AD9" s="14">
        <f t="shared" si="0"/>
        <v>0.2979213219433739</v>
      </c>
      <c r="AE9" s="14">
        <f t="shared" si="0"/>
        <v>0.2608629500931024</v>
      </c>
      <c r="AF9" s="14">
        <f t="shared" si="0"/>
        <v>0.24833144928865231</v>
      </c>
      <c r="AG9" s="14">
        <f t="shared" si="0"/>
        <v>0.23976648313499152</v>
      </c>
      <c r="AH9" s="14">
        <f t="shared" si="0"/>
        <v>0.30054650504117253</v>
      </c>
      <c r="AI9" s="14">
        <f t="shared" si="0"/>
        <v>0.28754759027248361</v>
      </c>
      <c r="AJ9" s="14">
        <f t="shared" si="0"/>
        <v>0.28807756484523761</v>
      </c>
      <c r="AK9" s="14">
        <f t="shared" si="0"/>
        <v>0.29533876514831003</v>
      </c>
      <c r="AL9" s="14">
        <f t="shared" si="0"/>
        <v>0.27712982499839844</v>
      </c>
      <c r="AM9" s="14">
        <f t="shared" si="0"/>
        <v>0.29708273762901333</v>
      </c>
      <c r="AN9" s="14">
        <f t="shared" si="0"/>
        <v>0.29365185633926988</v>
      </c>
      <c r="AO9" s="14">
        <f t="shared" si="0"/>
        <v>0.27503746615021735</v>
      </c>
      <c r="AP9" s="14">
        <f t="shared" si="0"/>
        <v>0.31103129819807473</v>
      </c>
      <c r="AQ9" s="14">
        <f t="shared" si="0"/>
        <v>0.30470439088776657</v>
      </c>
      <c r="AR9" s="14">
        <f t="shared" si="0"/>
        <v>0.26911032803082469</v>
      </c>
      <c r="AS9" s="14">
        <f t="shared" si="0"/>
        <v>0.24885687383637084</v>
      </c>
      <c r="AT9" s="14">
        <f t="shared" si="0"/>
        <v>0.2784571427957715</v>
      </c>
      <c r="AU9" s="14">
        <f t="shared" si="0"/>
        <v>0.21123921565636167</v>
      </c>
      <c r="AV9" s="14">
        <f t="shared" si="0"/>
        <v>0.23318194549561994</v>
      </c>
      <c r="AW9" s="14">
        <f t="shared" si="0"/>
        <v>0.2516565834558262</v>
      </c>
      <c r="AX9" s="14">
        <f t="shared" si="0"/>
        <v>0.24291444467865841</v>
      </c>
      <c r="AY9" s="14">
        <f t="shared" si="0"/>
        <v>0.26016631978969068</v>
      </c>
      <c r="AZ9" s="14">
        <f t="shared" si="0"/>
        <v>0.26013713597870997</v>
      </c>
      <c r="BA9" s="14">
        <f t="shared" si="0"/>
        <v>0.25118898131630268</v>
      </c>
      <c r="BB9" s="14">
        <f t="shared" si="0"/>
        <v>0.26126456500273737</v>
      </c>
      <c r="BC9" s="14">
        <f t="shared" si="0"/>
        <v>0.25277053567481589</v>
      </c>
      <c r="BD9" s="14">
        <f t="shared" si="0"/>
        <v>0.24345511181124507</v>
      </c>
      <c r="BE9" s="14">
        <f t="shared" si="0"/>
        <v>0.24359253979229159</v>
      </c>
      <c r="BF9" s="14">
        <f t="shared" si="0"/>
        <v>0.24734455264958555</v>
      </c>
      <c r="BG9" s="14">
        <f t="shared" si="0"/>
        <v>0.24195513900736232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OECD.Stat export</vt:lpstr>
      <vt:lpstr>Sheet2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GeorginaC</cp:lastModifiedBy>
  <dcterms:created xsi:type="dcterms:W3CDTF">2018-12-12T11:13:48Z</dcterms:created>
  <dcterms:modified xsi:type="dcterms:W3CDTF">2019-01-07T14:46:34Z</dcterms:modified>
</cp:coreProperties>
</file>