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270"/>
  </bookViews>
  <sheets>
    <sheet name="regional (DFID)" sheetId="2" r:id="rId1"/>
    <sheet name="DATA" sheetId="1" r:id="rId2"/>
  </sheets>
  <calcPr calcId="124519"/>
</workbook>
</file>

<file path=xl/calcChain.xml><?xml version="1.0" encoding="utf-8"?>
<calcChain xmlns="http://schemas.openxmlformats.org/spreadsheetml/2006/main">
  <c r="F11" i="2"/>
  <c r="E11"/>
  <c r="F10"/>
  <c r="E10"/>
  <c r="M9"/>
  <c r="L9"/>
  <c r="F9"/>
  <c r="F12" s="1"/>
  <c r="E9"/>
  <c r="N8"/>
  <c r="M8"/>
  <c r="L8"/>
  <c r="F8"/>
  <c r="E8"/>
  <c r="M7"/>
  <c r="L7"/>
  <c r="F7"/>
  <c r="E7"/>
  <c r="M6"/>
  <c r="L6"/>
  <c r="F6"/>
  <c r="E6"/>
  <c r="E12" s="1"/>
  <c r="F16" i="1"/>
  <c r="E16"/>
  <c r="F15"/>
  <c r="E15"/>
  <c r="F14"/>
  <c r="E14"/>
  <c r="F13"/>
  <c r="E13"/>
  <c r="F12"/>
  <c r="E12"/>
  <c r="F11"/>
  <c r="E11"/>
</calcChain>
</file>

<file path=xl/sharedStrings.xml><?xml version="1.0" encoding="utf-8"?>
<sst xmlns="http://schemas.openxmlformats.org/spreadsheetml/2006/main" count="47" uniqueCount="27">
  <si>
    <t xml:space="preserve">Title: </t>
  </si>
  <si>
    <t>UK net DFID bilateral ODA by region, 2012-2013*</t>
  </si>
  <si>
    <t xml:space="preserve">Sources: </t>
  </si>
  <si>
    <t>ONS/DFID: UK ODA 2013 release, 2 April 2014, table 3</t>
  </si>
  <si>
    <t xml:space="preserve">https://www.gov.uk/government/publications/provisional-uk-official-development-assistance-as-a-proportion-of-gross-national-income-2013 </t>
  </si>
  <si>
    <t>Notes:</t>
  </si>
  <si>
    <t>GBP (£) millions (current prices) and percentages, * = provisional</t>
  </si>
  <si>
    <t>Data extracted:</t>
  </si>
  <si>
    <t>DFID ONLY ODA - FROM PROVISIONAL 2013 UK ODA RELEASE</t>
  </si>
  <si>
    <t>Shares of total (%)</t>
  </si>
  <si>
    <t>Change 2012-2013</t>
  </si>
  <si>
    <t>£ m</t>
  </si>
  <si>
    <t>% change</t>
  </si>
  <si>
    <t>Total DFID bilateral ODA</t>
  </si>
  <si>
    <t>-</t>
  </si>
  <si>
    <t>Africa</t>
  </si>
  <si>
    <t>Americas</t>
  </si>
  <si>
    <t>Asia</t>
  </si>
  <si>
    <t>Europe</t>
  </si>
  <si>
    <t>Pacific</t>
  </si>
  <si>
    <t>Multi-region</t>
  </si>
  <si>
    <t>Original source data:</t>
  </si>
  <si>
    <t xml:space="preserve">https://www.gov.uk/government/uploads/system/uploads/attachment_data/file/300087/statistical-release-provisional-uk-oda-tables-2013A.xlsx </t>
  </si>
  <si>
    <t>DFID BILATERAL ODA ONLY - FROM PROVISIONAL 2013 UK ODA RELEASE</t>
  </si>
  <si>
    <t>Rest of World</t>
  </si>
  <si>
    <t>No specific region</t>
  </si>
  <si>
    <t>Source: Excel file "Statistical release provisional UK ODA tables 2013A" as part of Provisional UK Official Development Assistance as a proportion of Gross National Income 2013: table 3 (page 7)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</si>
</sst>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0.0%"/>
    <numFmt numFmtId="165" formatCode="###\ ###\ ###"/>
    <numFmt numFmtId="166" formatCode="_-* #\ ###\ ##0_-;\-* #\ ###\ ##0_-;_-* &quot;-&quot;_-;_-@_-"/>
    <numFmt numFmtId="167" formatCode="###,###,###,##0;[Red]\-###,###,###,##0"/>
    <numFmt numFmtId="168" formatCode="###\ ###\ ###\ ###\ "/>
    <numFmt numFmtId="169" formatCode="_-* #,##0_-;\-* #,##0_-;_-* &quot;-&quot;??_-;_-@_-"/>
    <numFmt numFmtId="170" formatCode="_-\ #\ ###\ ##0_-;\-#,\ ###,##0_-;_-* &quot;-&quot;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6.3"/>
      <color theme="10"/>
      <name val="Calibri"/>
      <family val="2"/>
    </font>
    <font>
      <sz val="8"/>
      <color indexed="10"/>
      <name val="Arial"/>
      <family val="2"/>
    </font>
    <font>
      <sz val="8"/>
      <name val="Time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Alignment="1">
      <alignment horizontal="right"/>
    </xf>
    <xf numFmtId="0" fontId="4" fillId="2" borderId="0" xfId="3" applyFont="1" applyFill="1"/>
    <xf numFmtId="0" fontId="0" fillId="2" borderId="0" xfId="0" applyFill="1"/>
    <xf numFmtId="0" fontId="5" fillId="2" borderId="0" xfId="4" applyFill="1" applyAlignment="1" applyProtection="1"/>
    <xf numFmtId="15" fontId="4" fillId="2" borderId="0" xfId="3" quotePrefix="1" applyNumberFormat="1" applyFont="1" applyFill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0" fillId="0" borderId="0" xfId="0" applyNumberFormat="1" applyFill="1" applyBorder="1"/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Border="1"/>
    <xf numFmtId="0" fontId="0" fillId="0" borderId="0" xfId="0" applyFill="1" applyBorder="1"/>
    <xf numFmtId="0" fontId="9" fillId="0" borderId="3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right" vertical="center"/>
    </xf>
    <xf numFmtId="164" fontId="10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164" fontId="0" fillId="0" borderId="0" xfId="2" applyNumberFormat="1" applyFont="1" applyFill="1" applyBorder="1"/>
    <xf numFmtId="2" fontId="0" fillId="0" borderId="0" xfId="0" applyNumberFormat="1" applyFill="1"/>
    <xf numFmtId="0" fontId="7" fillId="0" borderId="0" xfId="0" applyFont="1" applyFill="1" applyBorder="1"/>
    <xf numFmtId="0" fontId="7" fillId="0" borderId="0" xfId="0" applyFont="1" applyFill="1"/>
    <xf numFmtId="0" fontId="12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4" applyFill="1" applyBorder="1" applyAlignment="1" applyProtection="1"/>
    <xf numFmtId="0" fontId="9" fillId="0" borderId="0" xfId="0" applyFont="1" applyFill="1" applyBorder="1"/>
    <xf numFmtId="0" fontId="7" fillId="0" borderId="0" xfId="0" applyFont="1" applyAlignment="1">
      <alignment horizontal="left"/>
    </xf>
    <xf numFmtId="0" fontId="4" fillId="0" borderId="0" xfId="0" applyFont="1" applyFill="1" applyBorder="1"/>
    <xf numFmtId="0" fontId="13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/>
    <xf numFmtId="165" fontId="13" fillId="0" borderId="0" xfId="0" applyNumberFormat="1" applyFont="1" applyFill="1" applyBorder="1" applyAlignment="1">
      <alignment horizontal="right" wrapText="1"/>
    </xf>
    <xf numFmtId="166" fontId="14" fillId="0" borderId="0" xfId="0" applyNumberFormat="1" applyFont="1" applyFill="1" applyBorder="1" applyAlignment="1">
      <alignment horizontal="right" wrapText="1"/>
    </xf>
    <xf numFmtId="43" fontId="4" fillId="0" borderId="0" xfId="1" applyFont="1" applyFill="1" applyBorder="1" applyAlignment="1">
      <alignment horizontal="right" wrapText="1"/>
    </xf>
    <xf numFmtId="167" fontId="14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/>
    <xf numFmtId="165" fontId="15" fillId="0" borderId="0" xfId="0" applyNumberFormat="1" applyFont="1" applyFill="1" applyBorder="1" applyAlignment="1">
      <alignment horizontal="right" wrapText="1"/>
    </xf>
    <xf numFmtId="168" fontId="15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2" fontId="0" fillId="2" borderId="1" xfId="0" applyNumberFormat="1" applyFill="1" applyBorder="1"/>
    <xf numFmtId="3" fontId="4" fillId="2" borderId="0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2" fontId="0" fillId="2" borderId="0" xfId="0" applyNumberFormat="1" applyFill="1" applyBorder="1"/>
    <xf numFmtId="164" fontId="0" fillId="2" borderId="0" xfId="2" applyNumberFormat="1" applyFont="1" applyFill="1"/>
    <xf numFmtId="2" fontId="0" fillId="2" borderId="0" xfId="0" applyNumberFormat="1" applyFill="1"/>
    <xf numFmtId="164" fontId="7" fillId="0" borderId="0" xfId="0" applyNumberFormat="1" applyFont="1" applyFill="1" applyBorder="1" applyAlignment="1"/>
    <xf numFmtId="165" fontId="14" fillId="0" borderId="0" xfId="0" applyNumberFormat="1" applyFont="1" applyFill="1" applyBorder="1" applyAlignment="1">
      <alignment horizontal="right" wrapText="1"/>
    </xf>
    <xf numFmtId="168" fontId="14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/>
    <xf numFmtId="49" fontId="15" fillId="0" borderId="0" xfId="0" applyNumberFormat="1" applyFont="1" applyFill="1" applyBorder="1"/>
    <xf numFmtId="169" fontId="19" fillId="0" borderId="0" xfId="0" applyNumberFormat="1" applyFont="1" applyFill="1" applyBorder="1" applyAlignment="1">
      <alignment horizontal="right" wrapText="1"/>
    </xf>
    <xf numFmtId="169" fontId="15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/>
    <xf numFmtId="170" fontId="15" fillId="0" borderId="0" xfId="0" applyNumberFormat="1" applyFont="1" applyFill="1" applyBorder="1" applyAlignment="1">
      <alignment horizontal="right"/>
    </xf>
    <xf numFmtId="0" fontId="12" fillId="0" borderId="0" xfId="0" applyFont="1"/>
  </cellXfs>
  <cellStyles count="12">
    <cellStyle name="AFE" xfId="5"/>
    <cellStyle name="Comma" xfId="1" builtinId="3"/>
    <cellStyle name="Comma 9" xfId="6"/>
    <cellStyle name="Hyperlink" xfId="4" builtinId="8"/>
    <cellStyle name="Hyperlink 2" xfId="7"/>
    <cellStyle name="Hyperlink 2 2" xfId="8"/>
    <cellStyle name="Normal" xfId="0" builtinId="0"/>
    <cellStyle name="Normal 10" xfId="9"/>
    <cellStyle name="Normal 2" xfId="3"/>
    <cellStyle name="Normal 3" xfId="10"/>
    <cellStyle name="Percent" xfId="2" builtinId="5"/>
    <cellStyle name="Percent 7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9028160648197501E-2"/>
          <c:y val="7.8400343544076184E-2"/>
          <c:w val="0.8837435897435898"/>
          <c:h val="0.8351819297983395"/>
        </c:manualLayout>
      </c:layout>
      <c:barChart>
        <c:barDir val="col"/>
        <c:grouping val="stacked"/>
        <c:ser>
          <c:idx val="0"/>
          <c:order val="0"/>
          <c:tx>
            <c:strRef>
              <c:f>'regional (DFID)'!$K$6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BA0C2F"/>
            </a:solidFill>
          </c:spPr>
          <c:cat>
            <c:numRef>
              <c:f>'regional (DFID)'!$L$5:$M$5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'regional (DFID)'!$L$6:$M$6</c:f>
              <c:numCache>
                <c:formatCode>#,##0.00</c:formatCode>
                <c:ptCount val="2"/>
                <c:pt idx="0">
                  <c:v>2.0605349987199966</c:v>
                </c:pt>
                <c:pt idx="1">
                  <c:v>2.3391685349200015</c:v>
                </c:pt>
              </c:numCache>
            </c:numRef>
          </c:val>
        </c:ser>
        <c:ser>
          <c:idx val="1"/>
          <c:order val="1"/>
          <c:tx>
            <c:strRef>
              <c:f>'regional (DFID)'!$K$7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rgbClr val="000000"/>
            </a:solidFill>
          </c:spPr>
          <c:cat>
            <c:numRef>
              <c:f>'regional (DFID)'!$L$5:$M$5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'regional (DFID)'!$L$7:$M$7</c:f>
              <c:numCache>
                <c:formatCode>#,##0.00</c:formatCode>
                <c:ptCount val="2"/>
                <c:pt idx="0">
                  <c:v>1.08034470075</c:v>
                </c:pt>
                <c:pt idx="1">
                  <c:v>1.6847481115100016</c:v>
                </c:pt>
              </c:numCache>
            </c:numRef>
          </c:val>
        </c:ser>
        <c:ser>
          <c:idx val="2"/>
          <c:order val="2"/>
          <c:tx>
            <c:strRef>
              <c:f>'regional (DFID)'!$K$8</c:f>
              <c:strCache>
                <c:ptCount val="1"/>
                <c:pt idx="0">
                  <c:v>Rest of World</c:v>
                </c:pt>
              </c:strCache>
            </c:strRef>
          </c:tx>
          <c:cat>
            <c:numRef>
              <c:f>'regional (DFID)'!$L$5:$M$5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'regional (DFID)'!$L$8:$M$8</c:f>
              <c:numCache>
                <c:formatCode>#,##0.00</c:formatCode>
                <c:ptCount val="2"/>
                <c:pt idx="0">
                  <c:v>5.297202824000001E-2</c:v>
                </c:pt>
                <c:pt idx="1">
                  <c:v>5.9361526739999997E-2</c:v>
                </c:pt>
              </c:numCache>
            </c:numRef>
          </c:val>
        </c:ser>
        <c:ser>
          <c:idx val="3"/>
          <c:order val="3"/>
          <c:tx>
            <c:strRef>
              <c:f>'regional (DFID)'!$K$9</c:f>
              <c:strCache>
                <c:ptCount val="1"/>
                <c:pt idx="0">
                  <c:v>No specific region</c:v>
                </c:pt>
              </c:strCache>
            </c:strRef>
          </c:tx>
          <c:cat>
            <c:numRef>
              <c:f>'regional (DFID)'!$L$5:$M$5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'regional (DFID)'!$L$9:$M$9</c:f>
              <c:numCache>
                <c:formatCode>#,##0.00</c:formatCode>
                <c:ptCount val="2"/>
                <c:pt idx="0">
                  <c:v>1.3480560669599999</c:v>
                </c:pt>
                <c:pt idx="1">
                  <c:v>2.0096496681914711</c:v>
                </c:pt>
              </c:numCache>
            </c:numRef>
          </c:val>
        </c:ser>
        <c:gapWidth val="50"/>
        <c:overlap val="100"/>
        <c:axId val="111801856"/>
        <c:axId val="111803392"/>
      </c:barChart>
      <c:catAx>
        <c:axId val="1118018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1803392"/>
        <c:crosses val="autoZero"/>
        <c:auto val="1"/>
        <c:lblAlgn val="ctr"/>
        <c:lblOffset val="100"/>
      </c:catAx>
      <c:valAx>
        <c:axId val="111803392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/>
                  <a:t>£ bn</a:t>
                </a:r>
              </a:p>
            </c:rich>
          </c:tx>
          <c:layout>
            <c:manualLayout>
              <c:xMode val="edge"/>
              <c:yMode val="edge"/>
              <c:x val="2.0762770038360585E-2"/>
              <c:y val="1.2607905035891955E-2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1801856"/>
        <c:crosses val="autoZero"/>
        <c:crossBetween val="between"/>
      </c:valAx>
      <c:spPr>
        <a:ln>
          <a:prstDash val="solid"/>
        </a:ln>
      </c:spPr>
    </c:plotArea>
    <c:legend>
      <c:legendPos val="r"/>
      <c:layout>
        <c:manualLayout>
          <c:xMode val="edge"/>
          <c:yMode val="edge"/>
          <c:x val="7.8187292626157576E-2"/>
          <c:y val="0.11940966686236144"/>
          <c:w val="0.43290313668346636"/>
          <c:h val="0.19061933047842727"/>
        </c:manualLayout>
      </c:layout>
      <c:overlay val="1"/>
    </c:legend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16</xdr:row>
      <xdr:rowOff>95249</xdr:rowOff>
    </xdr:from>
    <xdr:to>
      <xdr:col>15</xdr:col>
      <xdr:colOff>428625</xdr:colOff>
      <xdr:row>43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uploads/system/uploads/attachment_data/file/300087/statistical-release-provisional-uk-oda-tables-2013A.xlsx" TargetMode="External"/><Relationship Id="rId1" Type="http://schemas.openxmlformats.org/officeDocument/2006/relationships/hyperlink" Target="https://www.gov.uk/government/publications/provisional-uk-official-development-assistance-as-a-proportion-of-gross-national-income-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workbookViewId="0">
      <selection activeCell="C20" sqref="C20"/>
    </sheetView>
  </sheetViews>
  <sheetFormatPr defaultRowHeight="12.75"/>
  <cols>
    <col min="1" max="1" width="13" style="7" customWidth="1"/>
    <col min="2" max="3" width="10" style="7" customWidth="1"/>
    <col min="4" max="4" width="3.28515625" style="7" customWidth="1"/>
    <col min="5" max="6" width="10" style="7" customWidth="1"/>
    <col min="7" max="7" width="3.28515625" style="7" customWidth="1"/>
    <col min="8" max="9" width="10" style="7" customWidth="1"/>
    <col min="10" max="10" width="9.140625" style="7"/>
    <col min="11" max="11" width="24" style="7" customWidth="1"/>
    <col min="12" max="16384" width="9.140625" style="7"/>
  </cols>
  <sheetData>
    <row r="1" spans="1:17">
      <c r="A1" s="6" t="s">
        <v>23</v>
      </c>
    </row>
    <row r="2" spans="1:17">
      <c r="A2" s="8"/>
      <c r="B2" s="8"/>
      <c r="C2" s="8"/>
    </row>
    <row r="3" spans="1:17" ht="15.75" customHeight="1">
      <c r="A3" s="9"/>
      <c r="B3" s="9">
        <v>2012</v>
      </c>
      <c r="C3" s="9">
        <v>2013</v>
      </c>
      <c r="D3" s="10"/>
      <c r="E3" s="53" t="s">
        <v>9</v>
      </c>
      <c r="F3" s="53"/>
      <c r="G3" s="10"/>
      <c r="H3" s="53" t="s">
        <v>10</v>
      </c>
      <c r="I3" s="53"/>
      <c r="J3" s="11"/>
      <c r="N3" s="12"/>
      <c r="O3" s="12"/>
      <c r="P3" s="12"/>
      <c r="Q3" s="12"/>
    </row>
    <row r="4" spans="1:17" ht="15">
      <c r="A4" s="13"/>
      <c r="B4" s="14" t="s">
        <v>11</v>
      </c>
      <c r="C4" s="14" t="s">
        <v>11</v>
      </c>
      <c r="D4" s="14"/>
      <c r="E4" s="14">
        <v>2012</v>
      </c>
      <c r="F4" s="15">
        <v>2013</v>
      </c>
      <c r="G4" s="14"/>
      <c r="H4" s="14" t="s">
        <v>11</v>
      </c>
      <c r="I4" s="15" t="s">
        <v>12</v>
      </c>
      <c r="J4" s="16"/>
      <c r="N4" s="18"/>
      <c r="O4" s="18"/>
      <c r="P4" s="18"/>
      <c r="Q4" s="18"/>
    </row>
    <row r="5" spans="1:17" ht="38.25">
      <c r="A5" s="19" t="s">
        <v>13</v>
      </c>
      <c r="B5" s="20">
        <v>4541.9077946699963</v>
      </c>
      <c r="C5" s="20">
        <v>6092.9278413614738</v>
      </c>
      <c r="D5" s="20"/>
      <c r="E5" s="20" t="s">
        <v>14</v>
      </c>
      <c r="F5" s="21" t="s">
        <v>14</v>
      </c>
      <c r="G5" s="20"/>
      <c r="H5" s="20">
        <v>1551.0200466914775</v>
      </c>
      <c r="I5" s="21">
        <v>0.34149087053498206</v>
      </c>
      <c r="J5" s="22"/>
      <c r="K5" s="54"/>
      <c r="L5" s="55">
        <v>2012</v>
      </c>
      <c r="M5" s="55">
        <v>2013</v>
      </c>
      <c r="N5" s="56"/>
      <c r="O5" s="12"/>
      <c r="P5" s="12"/>
      <c r="Q5" s="12"/>
    </row>
    <row r="6" spans="1:17" ht="15">
      <c r="A6" s="24" t="s">
        <v>15</v>
      </c>
      <c r="B6" s="25">
        <v>2060.5349987199966</v>
      </c>
      <c r="C6" s="25">
        <v>2339.1685349200015</v>
      </c>
      <c r="D6" s="25"/>
      <c r="E6" s="26">
        <f t="shared" ref="E6:F11" si="0">B6/B$5</f>
        <v>0.45367169301368654</v>
      </c>
      <c r="F6" s="26">
        <f t="shared" si="0"/>
        <v>0.38391535167061996</v>
      </c>
      <c r="G6" s="25"/>
      <c r="H6" s="25">
        <v>278.63353620000498</v>
      </c>
      <c r="I6" s="27">
        <v>0.13522387941631275</v>
      </c>
      <c r="J6" s="28"/>
      <c r="K6" s="57" t="s">
        <v>15</v>
      </c>
      <c r="L6" s="58">
        <f>B6/1000</f>
        <v>2.0605349987199966</v>
      </c>
      <c r="M6" s="58">
        <f>C6/1000</f>
        <v>2.3391685349200015</v>
      </c>
      <c r="N6" s="59"/>
      <c r="O6" s="12"/>
      <c r="P6" s="12"/>
      <c r="Q6" s="12"/>
    </row>
    <row r="7" spans="1:17" ht="15">
      <c r="A7" s="24" t="s">
        <v>16</v>
      </c>
      <c r="B7" s="25">
        <v>45.062950920000006</v>
      </c>
      <c r="C7" s="25">
        <v>56.001017519999998</v>
      </c>
      <c r="D7" s="25"/>
      <c r="E7" s="26">
        <f t="shared" si="0"/>
        <v>9.9215908726465393E-3</v>
      </c>
      <c r="F7" s="26">
        <f t="shared" si="0"/>
        <v>9.1911506221755094E-3</v>
      </c>
      <c r="G7" s="25"/>
      <c r="H7" s="25">
        <v>10.938066599999992</v>
      </c>
      <c r="I7" s="27">
        <v>0.24272859137472549</v>
      </c>
      <c r="J7" s="28"/>
      <c r="K7" s="57" t="s">
        <v>17</v>
      </c>
      <c r="L7" s="58">
        <f>B8/1000</f>
        <v>1.08034470075</v>
      </c>
      <c r="M7" s="58">
        <f>C8/1000</f>
        <v>1.6847481115100016</v>
      </c>
      <c r="N7" s="59"/>
      <c r="O7" s="12"/>
      <c r="P7" s="12"/>
      <c r="Q7" s="12"/>
    </row>
    <row r="8" spans="1:17" ht="15">
      <c r="A8" s="24" t="s">
        <v>17</v>
      </c>
      <c r="B8" s="25">
        <v>1080.3447007499999</v>
      </c>
      <c r="C8" s="25">
        <v>1684.7481115100015</v>
      </c>
      <c r="D8" s="25"/>
      <c r="E8" s="26">
        <f t="shared" si="0"/>
        <v>0.23786143391501743</v>
      </c>
      <c r="F8" s="26">
        <f t="shared" si="0"/>
        <v>0.27650879107301918</v>
      </c>
      <c r="G8" s="25"/>
      <c r="H8" s="25">
        <v>604.40341076000163</v>
      </c>
      <c r="I8" s="27">
        <v>0.55945422821106172</v>
      </c>
      <c r="J8" s="28"/>
      <c r="K8" s="57" t="s">
        <v>24</v>
      </c>
      <c r="L8" s="58">
        <f>(B7+B9+B10)/1000</f>
        <v>5.297202824000001E-2</v>
      </c>
      <c r="M8" s="58">
        <f>(C7+C9+C10)/1000</f>
        <v>5.9361526739999997E-2</v>
      </c>
      <c r="N8" s="60">
        <f>M8/L8-1</f>
        <v>0.12062023509938347</v>
      </c>
      <c r="O8" s="32"/>
      <c r="P8" s="32"/>
      <c r="Q8" s="32"/>
    </row>
    <row r="9" spans="1:17" ht="15">
      <c r="A9" s="24" t="s">
        <v>18</v>
      </c>
      <c r="B9" s="25">
        <v>4.70952795</v>
      </c>
      <c r="C9" s="25">
        <v>0.18053422</v>
      </c>
      <c r="D9" s="25"/>
      <c r="E9" s="26">
        <f t="shared" si="0"/>
        <v>1.0369052307769675E-3</v>
      </c>
      <c r="F9" s="26">
        <f t="shared" si="0"/>
        <v>2.9630126057698289E-5</v>
      </c>
      <c r="G9" s="25"/>
      <c r="H9" s="25">
        <v>-4.5289937299999998</v>
      </c>
      <c r="I9" s="27">
        <v>-0.96166617505688645</v>
      </c>
      <c r="J9" s="28"/>
      <c r="K9" s="57" t="s">
        <v>25</v>
      </c>
      <c r="L9" s="58">
        <f>B11/1000</f>
        <v>1.3480560669599999</v>
      </c>
      <c r="M9" s="58">
        <f>C11/1000</f>
        <v>2.0096496681914711</v>
      </c>
      <c r="N9" s="61"/>
      <c r="O9" s="32"/>
      <c r="P9" s="32"/>
      <c r="Q9" s="32"/>
    </row>
    <row r="10" spans="1:17">
      <c r="A10" s="24" t="s">
        <v>19</v>
      </c>
      <c r="B10" s="25">
        <v>3.1995493699999997</v>
      </c>
      <c r="C10" s="25">
        <v>3.1799749999999998</v>
      </c>
      <c r="D10" s="25"/>
      <c r="E10" s="26">
        <f t="shared" si="0"/>
        <v>7.0445053370628166E-4</v>
      </c>
      <c r="F10" s="26">
        <f t="shared" si="0"/>
        <v>5.2191246684605891E-4</v>
      </c>
      <c r="G10" s="25"/>
      <c r="H10" s="25">
        <v>-1.9574369999999952E-2</v>
      </c>
      <c r="I10" s="27">
        <v>-6.1178521524110612E-3</v>
      </c>
      <c r="J10" s="28"/>
      <c r="K10" s="29"/>
      <c r="L10" s="29"/>
      <c r="M10" s="29"/>
      <c r="N10" s="34"/>
      <c r="O10" s="34"/>
      <c r="P10" s="34"/>
      <c r="Q10" s="34"/>
    </row>
    <row r="11" spans="1:17">
      <c r="A11" s="24" t="s">
        <v>20</v>
      </c>
      <c r="B11" s="25">
        <v>1348.05606696</v>
      </c>
      <c r="C11" s="25">
        <v>2009.6496681914712</v>
      </c>
      <c r="D11" s="25"/>
      <c r="E11" s="26">
        <f t="shared" si="0"/>
        <v>0.29680392643416625</v>
      </c>
      <c r="F11" s="26">
        <f t="shared" si="0"/>
        <v>0.32983316404128166</v>
      </c>
      <c r="G11" s="25"/>
      <c r="H11" s="25">
        <v>661.59360123147121</v>
      </c>
      <c r="I11" s="27">
        <v>0.49077602738247406</v>
      </c>
      <c r="J11" s="28"/>
      <c r="K11" s="29"/>
      <c r="L11" s="29"/>
      <c r="M11" s="29"/>
      <c r="N11" s="34"/>
      <c r="O11" s="34"/>
      <c r="P11" s="34"/>
      <c r="Q11" s="34"/>
    </row>
    <row r="12" spans="1:17">
      <c r="A12" s="35"/>
      <c r="B12" s="36"/>
      <c r="C12" s="36"/>
      <c r="D12" s="36"/>
      <c r="E12" s="62">
        <f>SUM(E6:E11)</f>
        <v>1</v>
      </c>
      <c r="F12" s="62">
        <f>SUM(F6:F11)</f>
        <v>1</v>
      </c>
      <c r="G12" s="36"/>
      <c r="H12" s="36"/>
      <c r="I12" s="36"/>
      <c r="J12" s="36"/>
      <c r="K12" s="37"/>
      <c r="L12" s="37"/>
      <c r="M12" s="37"/>
      <c r="N12" s="34"/>
      <c r="O12" s="34"/>
      <c r="P12" s="34"/>
      <c r="Q12" s="34"/>
    </row>
    <row r="13" spans="1:17">
      <c r="J13" s="36"/>
      <c r="K13" s="37"/>
      <c r="L13" s="37"/>
      <c r="M13" s="37"/>
      <c r="N13" s="34"/>
      <c r="O13" s="34"/>
      <c r="P13" s="34"/>
      <c r="Q13" s="34"/>
    </row>
    <row r="14" spans="1:17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37"/>
      <c r="M14" s="37"/>
    </row>
    <row r="15" spans="1:17">
      <c r="A15" s="41" t="s">
        <v>26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7" spans="1:10">
      <c r="A17" s="40"/>
      <c r="B17" s="33"/>
      <c r="C17" s="33"/>
      <c r="D17" s="33"/>
      <c r="E17" s="33"/>
      <c r="F17" s="33"/>
      <c r="G17" s="33"/>
      <c r="H17" s="33"/>
      <c r="I17" s="33"/>
      <c r="J17" s="17"/>
    </row>
    <row r="18" spans="1:10">
      <c r="A18" s="41"/>
      <c r="B18" s="33"/>
      <c r="C18" s="33"/>
      <c r="D18" s="33"/>
      <c r="E18" s="33"/>
      <c r="F18" s="33"/>
      <c r="G18" s="33"/>
      <c r="H18" s="33"/>
      <c r="I18" s="33"/>
      <c r="J18" s="17"/>
    </row>
    <row r="19" spans="1:10">
      <c r="A19" s="42"/>
      <c r="B19" s="33"/>
      <c r="C19" s="33"/>
      <c r="D19" s="33"/>
      <c r="E19" s="33"/>
      <c r="F19" s="33"/>
      <c r="G19" s="33"/>
      <c r="H19" s="33"/>
      <c r="I19" s="33"/>
      <c r="J19" s="17"/>
    </row>
    <row r="20" spans="1:10">
      <c r="A20" s="40"/>
      <c r="B20" s="33"/>
      <c r="C20" s="43"/>
      <c r="D20" s="43"/>
      <c r="E20" s="43"/>
      <c r="F20" s="43"/>
      <c r="G20" s="43"/>
      <c r="H20" s="43"/>
      <c r="I20" s="43"/>
      <c r="J20" s="17"/>
    </row>
    <row r="21" spans="1:10">
      <c r="A21" s="44"/>
      <c r="B21" s="40"/>
      <c r="C21" s="45"/>
      <c r="D21" s="45"/>
      <c r="E21" s="46"/>
      <c r="F21" s="45"/>
      <c r="G21" s="45"/>
      <c r="H21" s="46"/>
      <c r="I21" s="45"/>
    </row>
    <row r="22" spans="1:10">
      <c r="A22" s="44"/>
      <c r="B22" s="40"/>
      <c r="C22" s="45"/>
      <c r="D22" s="45"/>
      <c r="E22" s="46"/>
      <c r="F22" s="45"/>
      <c r="G22" s="45"/>
      <c r="H22" s="46"/>
      <c r="I22" s="45"/>
    </row>
    <row r="23" spans="1:10">
      <c r="A23" s="44"/>
      <c r="B23" s="40"/>
      <c r="C23" s="45"/>
      <c r="D23" s="45"/>
      <c r="E23" s="46"/>
      <c r="F23" s="45"/>
      <c r="G23" s="45"/>
      <c r="H23" s="46"/>
      <c r="I23" s="45"/>
    </row>
    <row r="24" spans="1:10">
      <c r="A24" s="44"/>
      <c r="B24" s="40"/>
      <c r="C24" s="45"/>
      <c r="D24" s="45"/>
      <c r="E24" s="46"/>
      <c r="F24" s="45"/>
      <c r="G24" s="45"/>
      <c r="H24" s="46"/>
      <c r="I24" s="45"/>
    </row>
    <row r="25" spans="1:10">
      <c r="A25" s="44"/>
      <c r="B25" s="40"/>
      <c r="C25" s="45"/>
      <c r="D25" s="45"/>
      <c r="E25" s="46"/>
      <c r="F25" s="45"/>
      <c r="G25" s="45"/>
      <c r="H25" s="46"/>
      <c r="I25" s="45"/>
    </row>
    <row r="26" spans="1:10">
      <c r="A26" s="44"/>
      <c r="B26" s="40"/>
      <c r="C26" s="47"/>
      <c r="D26" s="47"/>
      <c r="E26" s="48"/>
      <c r="F26" s="48"/>
      <c r="G26" s="47"/>
      <c r="H26" s="48"/>
      <c r="I26" s="48"/>
    </row>
    <row r="27" spans="1:10">
      <c r="A27" s="49"/>
      <c r="B27" s="42"/>
      <c r="C27" s="45"/>
      <c r="D27" s="45"/>
      <c r="E27" s="50"/>
      <c r="F27" s="45"/>
      <c r="G27" s="45"/>
      <c r="H27" s="50"/>
      <c r="I27" s="45"/>
    </row>
    <row r="28" spans="1:10">
      <c r="A28" s="49"/>
      <c r="B28" s="42"/>
      <c r="C28" s="45"/>
      <c r="D28" s="45"/>
      <c r="E28" s="50"/>
      <c r="F28" s="45"/>
      <c r="G28" s="45"/>
      <c r="H28" s="50"/>
      <c r="I28" s="45"/>
    </row>
    <row r="29" spans="1:10">
      <c r="A29" s="49"/>
      <c r="B29" s="42"/>
      <c r="C29" s="45"/>
      <c r="D29" s="45"/>
      <c r="E29" s="51"/>
      <c r="F29" s="45"/>
      <c r="G29" s="45"/>
      <c r="H29" s="51"/>
      <c r="I29" s="45"/>
    </row>
    <row r="30" spans="1:10">
      <c r="A30" s="49"/>
      <c r="B30" s="42"/>
      <c r="C30" s="45"/>
      <c r="D30" s="45"/>
      <c r="E30" s="51"/>
      <c r="F30" s="45"/>
      <c r="G30" s="45"/>
      <c r="H30" s="51"/>
      <c r="I30" s="45"/>
    </row>
    <row r="31" spans="1:10">
      <c r="A31" s="49"/>
      <c r="B31" s="42"/>
      <c r="C31" s="45"/>
      <c r="D31" s="45"/>
      <c r="E31" s="51"/>
      <c r="F31" s="45"/>
      <c r="G31" s="45"/>
      <c r="H31" s="51"/>
      <c r="I31" s="45"/>
    </row>
    <row r="32" spans="1:10">
      <c r="A32" s="49"/>
      <c r="B32" s="42"/>
      <c r="C32" s="45"/>
      <c r="D32" s="45"/>
      <c r="E32" s="50"/>
      <c r="F32" s="45"/>
      <c r="G32" s="45"/>
      <c r="H32" s="50"/>
      <c r="I32" s="45"/>
    </row>
    <row r="33" spans="1:9">
      <c r="A33" s="52"/>
      <c r="B33" s="42"/>
      <c r="C33" s="45"/>
      <c r="D33" s="45"/>
      <c r="E33" s="50"/>
      <c r="F33" s="45"/>
      <c r="G33" s="45"/>
      <c r="H33" s="50"/>
      <c r="I33" s="45"/>
    </row>
    <row r="34" spans="1:9">
      <c r="A34" s="49"/>
      <c r="B34" s="42"/>
      <c r="C34" s="45"/>
      <c r="D34" s="45"/>
      <c r="E34" s="50"/>
      <c r="F34" s="45"/>
      <c r="G34" s="45"/>
      <c r="H34" s="50"/>
      <c r="I34" s="45"/>
    </row>
    <row r="35" spans="1:9">
      <c r="A35" s="49"/>
      <c r="B35" s="42"/>
      <c r="C35" s="45"/>
      <c r="D35" s="45"/>
      <c r="E35" s="51"/>
      <c r="F35" s="45"/>
      <c r="G35" s="45"/>
      <c r="H35" s="51"/>
      <c r="I35" s="45"/>
    </row>
    <row r="36" spans="1:9">
      <c r="A36" s="49"/>
      <c r="B36" s="42"/>
      <c r="C36" s="45"/>
      <c r="D36" s="45"/>
      <c r="E36" s="51"/>
      <c r="F36" s="45"/>
      <c r="G36" s="45"/>
      <c r="H36" s="51"/>
      <c r="I36" s="45"/>
    </row>
    <row r="37" spans="1:9">
      <c r="A37" s="49"/>
      <c r="B37" s="42"/>
      <c r="C37" s="45"/>
      <c r="D37" s="45"/>
      <c r="E37" s="51"/>
      <c r="F37" s="45"/>
      <c r="G37" s="45"/>
      <c r="H37" s="51"/>
      <c r="I37" s="45"/>
    </row>
    <row r="38" spans="1:9">
      <c r="A38" s="49"/>
      <c r="B38" s="42"/>
      <c r="C38" s="45"/>
      <c r="D38" s="45"/>
      <c r="E38" s="50"/>
      <c r="F38" s="45"/>
      <c r="G38" s="45"/>
      <c r="H38" s="50"/>
      <c r="I38" s="45"/>
    </row>
    <row r="39" spans="1:9">
      <c r="A39" s="49"/>
      <c r="B39" s="42"/>
      <c r="C39" s="45"/>
      <c r="D39" s="45"/>
      <c r="E39" s="50"/>
      <c r="F39" s="45"/>
      <c r="G39" s="45"/>
      <c r="H39" s="50"/>
      <c r="I39" s="45"/>
    </row>
    <row r="40" spans="1:9">
      <c r="A40" s="49"/>
      <c r="B40" s="42"/>
      <c r="C40" s="45"/>
      <c r="D40" s="45"/>
      <c r="E40" s="50"/>
      <c r="F40" s="45"/>
      <c r="G40" s="45"/>
      <c r="H40" s="50"/>
      <c r="I40" s="45"/>
    </row>
    <row r="41" spans="1:9">
      <c r="A41" s="49"/>
      <c r="B41" s="42"/>
      <c r="C41" s="45"/>
      <c r="D41" s="45"/>
      <c r="E41" s="51"/>
      <c r="F41" s="45"/>
      <c r="G41" s="45"/>
      <c r="H41" s="51"/>
      <c r="I41" s="45"/>
    </row>
    <row r="42" spans="1:9">
      <c r="A42" s="49"/>
      <c r="B42" s="42"/>
      <c r="C42" s="45"/>
      <c r="D42" s="45"/>
      <c r="E42" s="51"/>
      <c r="F42" s="45"/>
      <c r="G42" s="45"/>
      <c r="H42" s="51"/>
      <c r="I42" s="45"/>
    </row>
    <row r="43" spans="1:9">
      <c r="A43" s="49"/>
      <c r="B43" s="42"/>
      <c r="C43" s="45"/>
      <c r="D43" s="45"/>
      <c r="E43" s="51"/>
      <c r="F43" s="45"/>
      <c r="G43" s="45"/>
      <c r="H43" s="51"/>
      <c r="I43" s="45"/>
    </row>
    <row r="44" spans="1:9">
      <c r="A44" s="49"/>
      <c r="B44" s="42"/>
      <c r="C44" s="45"/>
      <c r="D44" s="45"/>
      <c r="E44" s="50"/>
      <c r="F44" s="45"/>
      <c r="G44" s="45"/>
      <c r="H44" s="50"/>
      <c r="I44" s="45"/>
    </row>
    <row r="45" spans="1:9">
      <c r="A45" s="49"/>
      <c r="B45" s="42"/>
      <c r="C45" s="45"/>
      <c r="D45" s="45"/>
      <c r="E45" s="50"/>
      <c r="F45" s="45"/>
      <c r="G45" s="45"/>
      <c r="H45" s="50"/>
      <c r="I45" s="45"/>
    </row>
    <row r="46" spans="1:9">
      <c r="A46" s="49"/>
      <c r="B46" s="42"/>
      <c r="C46" s="45"/>
      <c r="D46" s="45"/>
      <c r="E46" s="50"/>
      <c r="F46" s="45"/>
      <c r="G46" s="45"/>
      <c r="H46" s="50"/>
      <c r="I46" s="45"/>
    </row>
    <row r="47" spans="1:9">
      <c r="A47" s="49"/>
      <c r="B47" s="42"/>
      <c r="C47" s="45"/>
      <c r="D47" s="45"/>
      <c r="E47" s="51"/>
      <c r="F47" s="45"/>
      <c r="G47" s="45"/>
      <c r="H47" s="51"/>
      <c r="I47" s="45"/>
    </row>
    <row r="48" spans="1:9">
      <c r="A48" s="49"/>
      <c r="B48" s="42"/>
      <c r="C48" s="45"/>
      <c r="D48" s="45"/>
      <c r="E48" s="51"/>
      <c r="F48" s="45"/>
      <c r="G48" s="45"/>
      <c r="H48" s="51"/>
      <c r="I48" s="45"/>
    </row>
    <row r="49" spans="1:9">
      <c r="A49" s="49"/>
      <c r="B49" s="42"/>
      <c r="C49" s="45"/>
      <c r="D49" s="45"/>
      <c r="E49" s="51"/>
      <c r="F49" s="45"/>
      <c r="G49" s="45"/>
      <c r="H49" s="51"/>
      <c r="I49" s="45"/>
    </row>
    <row r="50" spans="1:9">
      <c r="A50" s="49"/>
      <c r="B50" s="42"/>
      <c r="C50" s="45"/>
      <c r="D50" s="45"/>
      <c r="E50" s="50"/>
      <c r="F50" s="45"/>
      <c r="G50" s="45"/>
      <c r="H50" s="50"/>
      <c r="I50" s="45"/>
    </row>
    <row r="51" spans="1:9">
      <c r="A51" s="49"/>
      <c r="B51" s="42"/>
      <c r="C51" s="45"/>
      <c r="D51" s="45"/>
      <c r="E51" s="50"/>
      <c r="F51" s="45"/>
      <c r="G51" s="45"/>
      <c r="H51" s="50"/>
      <c r="I51" s="45"/>
    </row>
    <row r="52" spans="1:9">
      <c r="A52" s="49"/>
      <c r="B52" s="42"/>
      <c r="C52" s="45"/>
      <c r="D52" s="45"/>
      <c r="E52" s="50"/>
      <c r="F52" s="45"/>
      <c r="G52" s="45"/>
      <c r="H52" s="50"/>
      <c r="I52" s="45"/>
    </row>
    <row r="53" spans="1:9">
      <c r="A53" s="49"/>
      <c r="B53" s="42"/>
      <c r="C53" s="45"/>
      <c r="D53" s="45"/>
      <c r="E53" s="51"/>
      <c r="F53" s="45"/>
      <c r="G53" s="45"/>
      <c r="H53" s="51"/>
      <c r="I53" s="45"/>
    </row>
    <row r="54" spans="1:9">
      <c r="A54" s="49"/>
      <c r="B54" s="42"/>
      <c r="C54" s="45"/>
      <c r="D54" s="45"/>
      <c r="E54" s="51"/>
      <c r="F54" s="45"/>
      <c r="G54" s="45"/>
      <c r="H54" s="51"/>
      <c r="I54" s="45"/>
    </row>
    <row r="55" spans="1:9">
      <c r="A55" s="49"/>
      <c r="B55" s="42"/>
      <c r="C55" s="45"/>
      <c r="D55" s="45"/>
      <c r="E55" s="51"/>
      <c r="F55" s="45"/>
      <c r="G55" s="45"/>
      <c r="H55" s="51"/>
      <c r="I55" s="45"/>
    </row>
    <row r="56" spans="1:9">
      <c r="A56" s="49"/>
      <c r="B56" s="42"/>
      <c r="C56" s="45"/>
      <c r="D56" s="45"/>
      <c r="E56" s="50"/>
      <c r="F56" s="45"/>
      <c r="G56" s="45"/>
      <c r="H56" s="50"/>
      <c r="I56" s="45"/>
    </row>
    <row r="57" spans="1:9">
      <c r="A57" s="49"/>
      <c r="B57" s="42"/>
      <c r="C57" s="45"/>
      <c r="D57" s="45"/>
      <c r="E57" s="50"/>
      <c r="F57" s="45"/>
      <c r="G57" s="45"/>
      <c r="H57" s="50"/>
      <c r="I57" s="45"/>
    </row>
    <row r="58" spans="1:9">
      <c r="A58" s="49"/>
      <c r="B58" s="42"/>
      <c r="C58" s="45"/>
      <c r="D58" s="45"/>
      <c r="E58" s="50"/>
      <c r="F58" s="45"/>
      <c r="G58" s="45"/>
      <c r="H58" s="50"/>
      <c r="I58" s="45"/>
    </row>
    <row r="59" spans="1:9">
      <c r="A59" s="49"/>
      <c r="B59" s="42"/>
      <c r="C59" s="45"/>
      <c r="D59" s="45"/>
      <c r="E59" s="51"/>
      <c r="F59" s="45"/>
      <c r="G59" s="45"/>
      <c r="H59" s="51"/>
      <c r="I59" s="45"/>
    </row>
    <row r="60" spans="1:9">
      <c r="A60" s="49"/>
      <c r="B60" s="42"/>
      <c r="C60" s="45"/>
      <c r="D60" s="45"/>
      <c r="E60" s="51"/>
      <c r="F60" s="45"/>
      <c r="G60" s="45"/>
      <c r="H60" s="51"/>
      <c r="I60" s="45"/>
    </row>
    <row r="61" spans="1:9">
      <c r="A61" s="49"/>
      <c r="B61" s="42"/>
      <c r="C61" s="45"/>
      <c r="D61" s="45"/>
      <c r="E61" s="51"/>
      <c r="F61" s="45"/>
      <c r="G61" s="45"/>
      <c r="H61" s="51"/>
      <c r="I61" s="45"/>
    </row>
    <row r="62" spans="1:9">
      <c r="A62" s="49"/>
      <c r="B62" s="42"/>
      <c r="C62" s="45"/>
      <c r="D62" s="45"/>
      <c r="E62" s="50"/>
      <c r="F62" s="45"/>
      <c r="G62" s="45"/>
      <c r="H62" s="50"/>
      <c r="I62" s="45"/>
    </row>
    <row r="63" spans="1:9">
      <c r="A63" s="49"/>
      <c r="B63" s="42"/>
      <c r="C63" s="45"/>
      <c r="D63" s="45"/>
      <c r="E63" s="50"/>
      <c r="F63" s="45"/>
      <c r="G63" s="45"/>
      <c r="H63" s="50"/>
      <c r="I63" s="45"/>
    </row>
    <row r="64" spans="1:9">
      <c r="A64" s="49"/>
      <c r="B64" s="42"/>
      <c r="C64" s="45"/>
      <c r="D64" s="45"/>
      <c r="E64" s="50"/>
      <c r="F64" s="45"/>
      <c r="G64" s="45"/>
      <c r="H64" s="50"/>
      <c r="I64" s="45"/>
    </row>
    <row r="65" spans="1:9">
      <c r="A65" s="49"/>
      <c r="B65" s="42"/>
      <c r="C65" s="45"/>
      <c r="D65" s="45"/>
      <c r="E65" s="51"/>
      <c r="F65" s="45"/>
      <c r="G65" s="45"/>
      <c r="H65" s="51"/>
      <c r="I65" s="45"/>
    </row>
    <row r="66" spans="1:9">
      <c r="A66" s="49"/>
      <c r="B66" s="42"/>
      <c r="C66" s="45"/>
      <c r="D66" s="45"/>
      <c r="E66" s="51"/>
      <c r="F66" s="45"/>
      <c r="G66" s="45"/>
      <c r="H66" s="51"/>
      <c r="I66" s="45"/>
    </row>
    <row r="67" spans="1:9">
      <c r="A67" s="49"/>
      <c r="B67" s="42"/>
      <c r="C67" s="45"/>
      <c r="D67" s="45"/>
      <c r="E67" s="51"/>
      <c r="F67" s="45"/>
      <c r="G67" s="45"/>
      <c r="H67" s="51"/>
      <c r="I67" s="45"/>
    </row>
    <row r="68" spans="1:9">
      <c r="A68" s="49"/>
      <c r="B68" s="42"/>
      <c r="C68" s="50"/>
      <c r="D68" s="50"/>
      <c r="E68" s="63"/>
      <c r="F68" s="45"/>
      <c r="G68" s="50"/>
      <c r="H68" s="63"/>
      <c r="I68" s="45"/>
    </row>
    <row r="69" spans="1:9">
      <c r="A69" s="44"/>
      <c r="B69" s="40"/>
      <c r="C69" s="45"/>
      <c r="D69" s="45"/>
      <c r="E69" s="63"/>
      <c r="F69" s="45"/>
      <c r="G69" s="45"/>
      <c r="H69" s="63"/>
      <c r="I69" s="45"/>
    </row>
    <row r="70" spans="1:9">
      <c r="A70" s="44"/>
      <c r="B70" s="40"/>
      <c r="C70" s="45"/>
      <c r="D70" s="45"/>
      <c r="E70" s="63"/>
      <c r="F70" s="45"/>
      <c r="G70" s="45"/>
      <c r="H70" s="63"/>
      <c r="I70" s="45"/>
    </row>
    <row r="71" spans="1:9">
      <c r="A71" s="49"/>
      <c r="B71" s="40"/>
      <c r="C71" s="45"/>
      <c r="D71" s="45"/>
      <c r="E71" s="64"/>
      <c r="F71" s="45"/>
      <c r="G71" s="45"/>
      <c r="H71" s="64"/>
      <c r="I71" s="45"/>
    </row>
    <row r="72" spans="1:9">
      <c r="A72" s="49"/>
      <c r="B72" s="40"/>
      <c r="C72" s="45"/>
      <c r="D72" s="45"/>
      <c r="E72" s="64"/>
      <c r="F72" s="45"/>
      <c r="G72" s="45"/>
      <c r="H72" s="64"/>
      <c r="I72" s="45"/>
    </row>
    <row r="73" spans="1:9">
      <c r="A73" s="65"/>
      <c r="B73" s="40"/>
      <c r="C73" s="45"/>
      <c r="D73" s="45"/>
      <c r="E73" s="64"/>
      <c r="F73" s="45"/>
      <c r="G73" s="45"/>
      <c r="H73" s="64"/>
      <c r="I73" s="45"/>
    </row>
    <row r="74" spans="1:9">
      <c r="A74" s="66"/>
      <c r="B74" s="33"/>
      <c r="C74" s="67"/>
      <c r="D74" s="67"/>
      <c r="E74" s="63"/>
      <c r="F74" s="45"/>
      <c r="G74" s="67"/>
      <c r="H74" s="63"/>
      <c r="I74" s="45"/>
    </row>
    <row r="75" spans="1:9">
      <c r="A75" s="49"/>
      <c r="B75" s="33"/>
      <c r="C75" s="45"/>
      <c r="D75" s="45"/>
      <c r="E75" s="50"/>
      <c r="F75" s="45"/>
      <c r="G75" s="45"/>
      <c r="H75" s="50"/>
      <c r="I75" s="45"/>
    </row>
    <row r="76" spans="1:9">
      <c r="A76" s="49"/>
      <c r="B76" s="33"/>
      <c r="C76" s="45"/>
      <c r="D76" s="45"/>
      <c r="E76" s="50"/>
      <c r="F76" s="45"/>
      <c r="G76" s="45"/>
      <c r="H76" s="50"/>
      <c r="I76" s="45"/>
    </row>
    <row r="77" spans="1:9">
      <c r="A77" s="49"/>
      <c r="B77" s="33"/>
      <c r="C77" s="45"/>
      <c r="D77" s="45"/>
      <c r="E77" s="51"/>
      <c r="F77" s="45"/>
      <c r="G77" s="45"/>
      <c r="H77" s="51"/>
      <c r="I77" s="45"/>
    </row>
    <row r="78" spans="1:9">
      <c r="A78" s="49"/>
      <c r="B78" s="33"/>
      <c r="C78" s="45"/>
      <c r="D78" s="45"/>
      <c r="E78" s="51"/>
      <c r="F78" s="45"/>
      <c r="G78" s="45"/>
      <c r="H78" s="51"/>
      <c r="I78" s="45"/>
    </row>
    <row r="79" spans="1:9">
      <c r="A79" s="49"/>
      <c r="B79" s="33"/>
      <c r="C79" s="45"/>
      <c r="D79" s="45"/>
      <c r="E79" s="51"/>
      <c r="F79" s="45"/>
      <c r="G79" s="45"/>
      <c r="H79" s="51"/>
      <c r="I79" s="45"/>
    </row>
    <row r="80" spans="1:9">
      <c r="A80" s="49"/>
      <c r="B80" s="33"/>
      <c r="C80" s="67"/>
      <c r="D80" s="67"/>
      <c r="E80" s="50"/>
      <c r="F80" s="45"/>
      <c r="G80" s="67"/>
      <c r="H80" s="50"/>
      <c r="I80" s="45"/>
    </row>
    <row r="81" spans="1:9">
      <c r="A81" s="49"/>
      <c r="B81" s="33"/>
      <c r="C81" s="45"/>
      <c r="D81" s="45"/>
      <c r="E81" s="50"/>
      <c r="F81" s="45"/>
      <c r="G81" s="45"/>
      <c r="H81" s="50"/>
      <c r="I81" s="45"/>
    </row>
    <row r="82" spans="1:9">
      <c r="A82" s="49"/>
      <c r="B82" s="33"/>
      <c r="C82" s="45"/>
      <c r="D82" s="45"/>
      <c r="E82" s="50"/>
      <c r="F82" s="45"/>
      <c r="G82" s="45"/>
      <c r="H82" s="50"/>
      <c r="I82" s="45"/>
    </row>
    <row r="83" spans="1:9">
      <c r="A83" s="49"/>
      <c r="B83" s="33"/>
      <c r="C83" s="45"/>
      <c r="D83" s="45"/>
      <c r="E83" s="51"/>
      <c r="F83" s="45"/>
      <c r="G83" s="45"/>
      <c r="H83" s="51"/>
      <c r="I83" s="45"/>
    </row>
    <row r="84" spans="1:9">
      <c r="A84" s="49"/>
      <c r="B84" s="33"/>
      <c r="C84" s="45"/>
      <c r="D84" s="45"/>
      <c r="E84" s="51"/>
      <c r="F84" s="45"/>
      <c r="G84" s="45"/>
      <c r="H84" s="51"/>
      <c r="I84" s="45"/>
    </row>
    <row r="85" spans="1:9">
      <c r="A85" s="49"/>
      <c r="B85" s="33"/>
      <c r="C85" s="45"/>
      <c r="D85" s="45"/>
      <c r="E85" s="51"/>
      <c r="F85" s="45"/>
      <c r="G85" s="45"/>
      <c r="H85" s="51"/>
      <c r="I85" s="45"/>
    </row>
    <row r="86" spans="1:9">
      <c r="A86" s="49"/>
      <c r="B86" s="33"/>
      <c r="C86" s="45"/>
      <c r="D86" s="45"/>
      <c r="E86" s="50"/>
      <c r="F86" s="45"/>
      <c r="G86" s="45"/>
      <c r="H86" s="50"/>
      <c r="I86" s="45"/>
    </row>
    <row r="87" spans="1:9">
      <c r="A87" s="49"/>
      <c r="B87" s="33"/>
      <c r="C87" s="45"/>
      <c r="D87" s="45"/>
      <c r="E87" s="50"/>
      <c r="F87" s="45"/>
      <c r="G87" s="45"/>
      <c r="H87" s="50"/>
      <c r="I87" s="45"/>
    </row>
    <row r="88" spans="1:9">
      <c r="A88" s="49"/>
      <c r="B88" s="33"/>
      <c r="C88" s="45"/>
      <c r="D88" s="45"/>
      <c r="E88" s="68"/>
      <c r="F88" s="45"/>
      <c r="G88" s="45"/>
      <c r="H88" s="68"/>
      <c r="I88" s="45"/>
    </row>
    <row r="89" spans="1:9">
      <c r="A89" s="49"/>
      <c r="B89" s="33"/>
      <c r="C89" s="45"/>
      <c r="D89" s="45"/>
      <c r="E89" s="51"/>
      <c r="F89" s="45"/>
      <c r="G89" s="45"/>
      <c r="H89" s="51"/>
      <c r="I89" s="45"/>
    </row>
    <row r="90" spans="1:9">
      <c r="A90" s="49"/>
      <c r="B90" s="33"/>
      <c r="C90" s="45"/>
      <c r="D90" s="45"/>
      <c r="E90" s="51"/>
      <c r="F90" s="45"/>
      <c r="G90" s="45"/>
      <c r="H90" s="51"/>
      <c r="I90" s="45"/>
    </row>
    <row r="91" spans="1:9">
      <c r="A91" s="49"/>
      <c r="B91" s="33"/>
      <c r="C91" s="45"/>
      <c r="D91" s="45"/>
      <c r="E91" s="51"/>
      <c r="F91" s="45"/>
      <c r="G91" s="45"/>
      <c r="H91" s="51"/>
      <c r="I91" s="45"/>
    </row>
    <row r="92" spans="1:9">
      <c r="A92" s="49"/>
      <c r="B92" s="33"/>
      <c r="C92" s="45"/>
      <c r="D92" s="45"/>
      <c r="E92" s="50"/>
      <c r="F92" s="45"/>
      <c r="G92" s="45"/>
      <c r="H92" s="50"/>
      <c r="I92" s="45"/>
    </row>
    <row r="93" spans="1:9">
      <c r="A93" s="49"/>
      <c r="B93" s="33"/>
      <c r="C93" s="45"/>
      <c r="D93" s="45"/>
      <c r="E93" s="50"/>
      <c r="F93" s="45"/>
      <c r="G93" s="45"/>
      <c r="H93" s="50"/>
      <c r="I93" s="45"/>
    </row>
    <row r="94" spans="1:9">
      <c r="A94" s="49"/>
      <c r="B94" s="33"/>
      <c r="C94" s="45"/>
      <c r="D94" s="45"/>
      <c r="E94" s="50"/>
      <c r="F94" s="45"/>
      <c r="G94" s="45"/>
      <c r="H94" s="50"/>
      <c r="I94" s="45"/>
    </row>
    <row r="95" spans="1:9">
      <c r="A95" s="49"/>
      <c r="B95" s="33"/>
      <c r="C95" s="45"/>
      <c r="D95" s="45"/>
      <c r="E95" s="51"/>
      <c r="F95" s="45"/>
      <c r="G95" s="45"/>
      <c r="H95" s="51"/>
      <c r="I95" s="45"/>
    </row>
    <row r="96" spans="1:9">
      <c r="A96" s="49"/>
      <c r="B96" s="33"/>
      <c r="C96" s="45"/>
      <c r="D96" s="45"/>
      <c r="E96" s="51"/>
      <c r="F96" s="45"/>
      <c r="G96" s="45"/>
      <c r="H96" s="51"/>
      <c r="I96" s="45"/>
    </row>
    <row r="97" spans="1:9">
      <c r="A97" s="49"/>
      <c r="B97" s="33"/>
      <c r="C97" s="45"/>
      <c r="D97" s="45"/>
      <c r="E97" s="51"/>
      <c r="F97" s="45"/>
      <c r="G97" s="45"/>
      <c r="H97" s="51"/>
      <c r="I97" s="45"/>
    </row>
    <row r="98" spans="1:9">
      <c r="A98" s="49"/>
      <c r="B98" s="33"/>
      <c r="C98" s="69"/>
      <c r="D98" s="69"/>
      <c r="E98" s="70"/>
      <c r="F98" s="70"/>
      <c r="G98" s="69"/>
      <c r="H98" s="70"/>
      <c r="I98" s="70"/>
    </row>
    <row r="99" spans="1:9">
      <c r="A99" s="33"/>
      <c r="B99" s="33"/>
      <c r="C99" s="33"/>
      <c r="D99" s="33"/>
      <c r="E99" s="33"/>
      <c r="F99" s="33"/>
      <c r="G99" s="33"/>
      <c r="H99" s="33"/>
      <c r="I99" s="33"/>
    </row>
    <row r="100" spans="1:9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>
      <c r="A101" s="71"/>
    </row>
  </sheetData>
  <mergeCells count="2">
    <mergeCell ref="E3:F3"/>
    <mergeCell ref="H3:I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workbookViewId="0">
      <selection activeCell="G29" sqref="G29"/>
    </sheetView>
  </sheetViews>
  <sheetFormatPr defaultRowHeight="15"/>
  <cols>
    <col min="1" max="1" width="14.140625" customWidth="1"/>
    <col min="4" max="4" width="2.140625" customWidth="1"/>
    <col min="7" max="7" width="2.42578125" customWidth="1"/>
  </cols>
  <sheetData>
    <row r="1" spans="1:18" s="2" customFormat="1">
      <c r="A1" s="1" t="s">
        <v>0</v>
      </c>
      <c r="B1" s="2" t="s">
        <v>1</v>
      </c>
    </row>
    <row r="2" spans="1:18" s="2" customFormat="1">
      <c r="A2" s="1" t="s">
        <v>2</v>
      </c>
      <c r="B2" s="3" t="s">
        <v>3</v>
      </c>
      <c r="I2" s="4" t="s">
        <v>4</v>
      </c>
    </row>
    <row r="3" spans="1:18" s="2" customFormat="1">
      <c r="A3" s="1" t="s">
        <v>5</v>
      </c>
      <c r="B3" s="2" t="s">
        <v>6</v>
      </c>
    </row>
    <row r="4" spans="1:18" s="2" customFormat="1">
      <c r="A4" s="1" t="s">
        <v>7</v>
      </c>
      <c r="B4" s="5">
        <v>41366</v>
      </c>
    </row>
    <row r="6" spans="1:18">
      <c r="A6" s="6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>
      <c r="A7" s="8"/>
      <c r="B7" s="8"/>
      <c r="C7" s="8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9"/>
      <c r="B8" s="10">
        <v>2012</v>
      </c>
      <c r="C8" s="10">
        <v>2013</v>
      </c>
      <c r="D8" s="9"/>
      <c r="E8" s="53" t="s">
        <v>9</v>
      </c>
      <c r="F8" s="53"/>
      <c r="G8" s="10"/>
      <c r="H8" s="53" t="s">
        <v>10</v>
      </c>
      <c r="I8" s="53"/>
      <c r="J8" s="11"/>
      <c r="K8" s="7"/>
      <c r="L8" s="7"/>
      <c r="M8" s="7"/>
      <c r="N8" s="12"/>
      <c r="O8" s="12"/>
      <c r="P8" s="12"/>
      <c r="Q8" s="12"/>
      <c r="R8" s="7"/>
    </row>
    <row r="9" spans="1:18">
      <c r="A9" s="13"/>
      <c r="B9" s="14" t="s">
        <v>11</v>
      </c>
      <c r="C9" s="14" t="s">
        <v>11</v>
      </c>
      <c r="D9" s="14"/>
      <c r="E9" s="14">
        <v>2012</v>
      </c>
      <c r="F9" s="15">
        <v>2013</v>
      </c>
      <c r="G9" s="14"/>
      <c r="H9" s="14" t="s">
        <v>11</v>
      </c>
      <c r="I9" s="15" t="s">
        <v>12</v>
      </c>
      <c r="J9" s="16"/>
      <c r="K9" s="17"/>
      <c r="L9" s="17"/>
      <c r="M9" s="17"/>
      <c r="N9" s="18"/>
      <c r="O9" s="18"/>
      <c r="P9" s="18"/>
      <c r="Q9" s="18"/>
      <c r="R9" s="7"/>
    </row>
    <row r="10" spans="1:18" ht="25.5">
      <c r="A10" s="19" t="s">
        <v>13</v>
      </c>
      <c r="B10" s="20">
        <v>4541.9077946699963</v>
      </c>
      <c r="C10" s="20">
        <v>6092.9278413614738</v>
      </c>
      <c r="D10" s="20"/>
      <c r="E10" s="20" t="s">
        <v>14</v>
      </c>
      <c r="F10" s="21" t="s">
        <v>14</v>
      </c>
      <c r="G10" s="20"/>
      <c r="H10" s="20">
        <v>1551.0200466914775</v>
      </c>
      <c r="I10" s="21">
        <v>0.34149087053498206</v>
      </c>
      <c r="J10" s="22"/>
      <c r="K10" s="16"/>
      <c r="L10" s="23"/>
      <c r="M10" s="23"/>
      <c r="N10" s="12"/>
      <c r="O10" s="12"/>
      <c r="P10" s="12"/>
      <c r="Q10" s="12"/>
      <c r="R10" s="7"/>
    </row>
    <row r="11" spans="1:18">
      <c r="A11" s="24" t="s">
        <v>15</v>
      </c>
      <c r="B11" s="25">
        <v>2060.5349987199966</v>
      </c>
      <c r="C11" s="25">
        <v>2339.1685349200015</v>
      </c>
      <c r="D11" s="25"/>
      <c r="E11" s="26">
        <f>B11/B$10</f>
        <v>0.45367169301368654</v>
      </c>
      <c r="F11" s="26">
        <f>C11/C$10</f>
        <v>0.38391535167061996</v>
      </c>
      <c r="G11" s="25"/>
      <c r="H11" s="25">
        <v>278.63353620000498</v>
      </c>
      <c r="I11" s="27">
        <v>0.13522387941631275</v>
      </c>
      <c r="J11" s="28"/>
      <c r="K11" s="29"/>
      <c r="L11" s="30"/>
      <c r="M11" s="30"/>
      <c r="N11" s="12"/>
      <c r="O11" s="12"/>
      <c r="P11" s="12"/>
      <c r="Q11" s="12"/>
      <c r="R11" s="7"/>
    </row>
    <row r="12" spans="1:18">
      <c r="A12" s="24" t="s">
        <v>16</v>
      </c>
      <c r="B12" s="25">
        <v>45.062950920000006</v>
      </c>
      <c r="C12" s="25">
        <v>56.001017519999998</v>
      </c>
      <c r="D12" s="25"/>
      <c r="E12" s="26">
        <f t="shared" ref="E12:F16" si="0">B12/B$10</f>
        <v>9.9215908726465393E-3</v>
      </c>
      <c r="F12" s="26">
        <f t="shared" si="0"/>
        <v>9.1911506221755094E-3</v>
      </c>
      <c r="G12" s="25"/>
      <c r="H12" s="25">
        <v>10.938066599999992</v>
      </c>
      <c r="I12" s="27">
        <v>0.24272859137472549</v>
      </c>
      <c r="J12" s="28"/>
      <c r="K12" s="29"/>
      <c r="L12" s="30"/>
      <c r="M12" s="30"/>
      <c r="N12" s="12"/>
      <c r="O12" s="12"/>
      <c r="P12" s="12"/>
      <c r="Q12" s="12"/>
      <c r="R12" s="7"/>
    </row>
    <row r="13" spans="1:18">
      <c r="A13" s="24" t="s">
        <v>17</v>
      </c>
      <c r="B13" s="25">
        <v>1080.3447007499999</v>
      </c>
      <c r="C13" s="25">
        <v>1684.7481115100015</v>
      </c>
      <c r="D13" s="25"/>
      <c r="E13" s="26">
        <f t="shared" si="0"/>
        <v>0.23786143391501743</v>
      </c>
      <c r="F13" s="26">
        <f t="shared" si="0"/>
        <v>0.27650879107301918</v>
      </c>
      <c r="G13" s="25"/>
      <c r="H13" s="25">
        <v>604.40341076000163</v>
      </c>
      <c r="I13" s="27">
        <v>0.55945422821106172</v>
      </c>
      <c r="J13" s="28"/>
      <c r="K13" s="29"/>
      <c r="L13" s="30"/>
      <c r="M13" s="30"/>
      <c r="N13" s="31"/>
      <c r="O13" s="12"/>
      <c r="P13" s="32"/>
      <c r="Q13" s="32"/>
      <c r="R13" s="7"/>
    </row>
    <row r="14" spans="1:18">
      <c r="A14" s="24" t="s">
        <v>18</v>
      </c>
      <c r="B14" s="25">
        <v>4.70952795</v>
      </c>
      <c r="C14" s="25">
        <v>0.18053422</v>
      </c>
      <c r="D14" s="25"/>
      <c r="E14" s="26">
        <f t="shared" si="0"/>
        <v>1.0369052307769675E-3</v>
      </c>
      <c r="F14" s="26">
        <f t="shared" si="0"/>
        <v>2.9630126057698289E-5</v>
      </c>
      <c r="G14" s="25"/>
      <c r="H14" s="25">
        <v>-4.5289937299999998</v>
      </c>
      <c r="I14" s="27">
        <v>-0.96166617505688645</v>
      </c>
      <c r="J14" s="28"/>
      <c r="K14" s="29"/>
      <c r="L14" s="30"/>
      <c r="M14" s="30"/>
      <c r="N14" s="12"/>
      <c r="O14" s="12"/>
      <c r="P14" s="32"/>
      <c r="Q14" s="32"/>
      <c r="R14" s="7"/>
    </row>
    <row r="15" spans="1:18">
      <c r="A15" s="24" t="s">
        <v>19</v>
      </c>
      <c r="B15" s="25">
        <v>3.1995493699999997</v>
      </c>
      <c r="C15" s="25">
        <v>3.1799749999999998</v>
      </c>
      <c r="D15" s="25"/>
      <c r="E15" s="26">
        <f t="shared" si="0"/>
        <v>7.0445053370628166E-4</v>
      </c>
      <c r="F15" s="26">
        <f t="shared" si="0"/>
        <v>5.2191246684605891E-4</v>
      </c>
      <c r="G15" s="25"/>
      <c r="H15" s="25">
        <v>-1.9574369999999952E-2</v>
      </c>
      <c r="I15" s="27">
        <v>-6.1178521524110612E-3</v>
      </c>
      <c r="J15" s="28"/>
      <c r="K15" s="29"/>
      <c r="L15" s="29"/>
      <c r="M15" s="29"/>
      <c r="N15" s="33"/>
      <c r="O15" s="33"/>
      <c r="P15" s="34"/>
      <c r="Q15" s="34"/>
      <c r="R15" s="7"/>
    </row>
    <row r="16" spans="1:18">
      <c r="A16" s="24" t="s">
        <v>20</v>
      </c>
      <c r="B16" s="25">
        <v>1348.05606696</v>
      </c>
      <c r="C16" s="25">
        <v>2009.6496681914712</v>
      </c>
      <c r="D16" s="25"/>
      <c r="E16" s="26">
        <f t="shared" si="0"/>
        <v>0.29680392643416625</v>
      </c>
      <c r="F16" s="26">
        <f t="shared" si="0"/>
        <v>0.32983316404128166</v>
      </c>
      <c r="G16" s="25"/>
      <c r="H16" s="25">
        <v>661.59360123147121</v>
      </c>
      <c r="I16" s="27">
        <v>0.49077602738247406</v>
      </c>
      <c r="J16" s="28"/>
      <c r="K16" s="29"/>
      <c r="L16" s="29"/>
      <c r="M16" s="29"/>
      <c r="N16" s="33"/>
      <c r="O16" s="33"/>
      <c r="P16" s="34"/>
      <c r="Q16" s="34"/>
      <c r="R16" s="7"/>
    </row>
    <row r="17" spans="1:18">
      <c r="A17" s="35"/>
      <c r="B17" s="36"/>
      <c r="C17" s="36"/>
      <c r="D17" s="36"/>
      <c r="E17" s="26"/>
      <c r="F17" s="26"/>
      <c r="G17" s="36"/>
      <c r="H17" s="36"/>
      <c r="I17" s="36"/>
      <c r="J17" s="36"/>
      <c r="K17" s="37"/>
      <c r="L17" s="37"/>
      <c r="M17" s="37"/>
      <c r="N17" s="34"/>
      <c r="O17" s="34"/>
      <c r="P17" s="34"/>
      <c r="Q17" s="34"/>
      <c r="R17" s="7"/>
    </row>
    <row r="18" spans="1:18">
      <c r="B18" s="38" t="s">
        <v>21</v>
      </c>
      <c r="C18" s="39" t="s">
        <v>22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7"/>
      <c r="O18" s="7"/>
      <c r="P18" s="7"/>
      <c r="Q18" s="7"/>
      <c r="R18" s="7"/>
    </row>
    <row r="19" spans="1:1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>
      <c r="A20" s="40"/>
      <c r="B20" s="33"/>
      <c r="C20" s="33"/>
      <c r="D20" s="33"/>
      <c r="E20" s="33"/>
      <c r="F20" s="33"/>
      <c r="G20" s="33"/>
      <c r="H20" s="33"/>
      <c r="I20" s="33"/>
      <c r="J20" s="17"/>
      <c r="K20" s="7"/>
      <c r="L20" s="7"/>
      <c r="M20" s="7"/>
      <c r="N20" s="7"/>
      <c r="O20" s="7"/>
      <c r="P20" s="7"/>
      <c r="Q20" s="7"/>
      <c r="R20" s="7"/>
    </row>
    <row r="21" spans="1:18">
      <c r="A21" s="41"/>
      <c r="B21" s="33"/>
      <c r="C21" s="33"/>
      <c r="D21" s="33"/>
      <c r="E21" s="33"/>
      <c r="F21" s="33"/>
      <c r="G21" s="33"/>
      <c r="H21" s="33"/>
      <c r="I21" s="33"/>
      <c r="J21" s="17"/>
      <c r="K21" s="7"/>
      <c r="L21" s="7"/>
      <c r="M21" s="7"/>
      <c r="N21" s="7"/>
      <c r="O21" s="7"/>
      <c r="P21" s="7"/>
      <c r="Q21" s="7"/>
      <c r="R21" s="7"/>
    </row>
    <row r="22" spans="1:18">
      <c r="A22" s="42"/>
      <c r="B22" s="33"/>
      <c r="C22" s="33"/>
      <c r="D22" s="33"/>
      <c r="E22" s="33"/>
      <c r="F22" s="33"/>
      <c r="G22" s="33"/>
      <c r="H22" s="33"/>
      <c r="I22" s="33"/>
      <c r="J22" s="17"/>
      <c r="K22" s="7"/>
      <c r="L22" s="7"/>
      <c r="M22" s="7"/>
      <c r="N22" s="7"/>
      <c r="O22" s="7"/>
      <c r="P22" s="7"/>
      <c r="Q22" s="7"/>
      <c r="R22" s="7"/>
    </row>
    <row r="23" spans="1:18">
      <c r="A23" s="40"/>
      <c r="B23" s="33"/>
      <c r="C23" s="43"/>
      <c r="D23" s="43"/>
      <c r="E23" s="43"/>
      <c r="F23" s="43"/>
      <c r="G23" s="43"/>
      <c r="H23" s="43"/>
      <c r="I23" s="43"/>
      <c r="J23" s="17"/>
      <c r="K23" s="7"/>
      <c r="L23" s="7"/>
      <c r="M23" s="7"/>
      <c r="N23" s="7"/>
      <c r="O23" s="7"/>
      <c r="P23" s="7"/>
      <c r="Q23" s="7"/>
      <c r="R23" s="7"/>
    </row>
    <row r="24" spans="1:18">
      <c r="A24" s="44"/>
      <c r="B24" s="40"/>
      <c r="C24" s="45"/>
      <c r="D24" s="45"/>
      <c r="E24" s="46"/>
      <c r="F24" s="45"/>
      <c r="G24" s="45"/>
      <c r="H24" s="46"/>
      <c r="I24" s="45"/>
      <c r="J24" s="7"/>
      <c r="K24" s="7"/>
      <c r="L24" s="7"/>
      <c r="M24" s="7"/>
      <c r="N24" s="7"/>
      <c r="O24" s="7"/>
      <c r="P24" s="7"/>
      <c r="Q24" s="7"/>
      <c r="R24" s="7"/>
    </row>
    <row r="25" spans="1:18">
      <c r="A25" s="44"/>
      <c r="B25" s="40"/>
      <c r="C25" s="45"/>
      <c r="D25" s="45"/>
      <c r="E25" s="46"/>
      <c r="F25" s="45"/>
      <c r="G25" s="45"/>
      <c r="H25" s="46"/>
      <c r="I25" s="45"/>
      <c r="J25" s="7"/>
      <c r="K25" s="7"/>
      <c r="L25" s="7"/>
      <c r="M25" s="7"/>
      <c r="N25" s="7"/>
      <c r="O25" s="7"/>
      <c r="P25" s="7"/>
      <c r="Q25" s="7"/>
      <c r="R25" s="7"/>
    </row>
    <row r="26" spans="1:18">
      <c r="A26" s="44"/>
      <c r="B26" s="40"/>
      <c r="C26" s="45"/>
      <c r="D26" s="45"/>
      <c r="E26" s="46"/>
      <c r="F26" s="45"/>
      <c r="G26" s="45"/>
      <c r="H26" s="46"/>
      <c r="I26" s="45"/>
      <c r="J26" s="7"/>
      <c r="K26" s="7"/>
      <c r="L26" s="7"/>
      <c r="M26" s="7"/>
      <c r="N26" s="7"/>
      <c r="O26" s="7"/>
      <c r="P26" s="7"/>
      <c r="Q26" s="7"/>
      <c r="R26" s="7"/>
    </row>
    <row r="27" spans="1:18">
      <c r="A27" s="44"/>
      <c r="B27" s="40"/>
      <c r="C27" s="45"/>
      <c r="D27" s="45"/>
      <c r="E27" s="46"/>
      <c r="F27" s="45"/>
      <c r="G27" s="45"/>
      <c r="H27" s="46"/>
      <c r="I27" s="45"/>
      <c r="J27" s="7"/>
      <c r="K27" s="7"/>
      <c r="L27" s="7"/>
      <c r="M27" s="7"/>
      <c r="N27" s="7"/>
      <c r="O27" s="7"/>
      <c r="P27" s="7"/>
      <c r="Q27" s="7"/>
      <c r="R27" s="7"/>
    </row>
    <row r="28" spans="1:18">
      <c r="A28" s="44"/>
      <c r="B28" s="40"/>
      <c r="C28" s="45"/>
      <c r="D28" s="45"/>
      <c r="E28" s="46"/>
      <c r="F28" s="45"/>
      <c r="G28" s="45"/>
      <c r="H28" s="46"/>
      <c r="I28" s="45"/>
      <c r="J28" s="7"/>
      <c r="K28" s="7"/>
      <c r="L28" s="7"/>
      <c r="M28" s="7"/>
      <c r="N28" s="7"/>
      <c r="O28" s="7"/>
      <c r="P28" s="7"/>
      <c r="Q28" s="7"/>
      <c r="R28" s="7"/>
    </row>
    <row r="29" spans="1:18">
      <c r="A29" s="44"/>
      <c r="B29" s="40"/>
      <c r="C29" s="47"/>
      <c r="D29" s="47"/>
      <c r="E29" s="48"/>
      <c r="F29" s="48"/>
      <c r="G29" s="47"/>
      <c r="H29" s="48"/>
      <c r="I29" s="48"/>
      <c r="J29" s="7"/>
      <c r="K29" s="7"/>
      <c r="L29" s="7"/>
      <c r="M29" s="7"/>
      <c r="N29" s="7"/>
      <c r="O29" s="7"/>
      <c r="P29" s="7"/>
      <c r="Q29" s="7"/>
      <c r="R29" s="7"/>
    </row>
    <row r="30" spans="1:18">
      <c r="A30" s="49"/>
      <c r="B30" s="42"/>
      <c r="C30" s="45"/>
      <c r="D30" s="45"/>
      <c r="E30" s="50"/>
      <c r="F30" s="45"/>
      <c r="G30" s="45"/>
      <c r="H30" s="50"/>
      <c r="I30" s="45"/>
      <c r="J30" s="7"/>
      <c r="K30" s="7"/>
      <c r="L30" s="7"/>
      <c r="M30" s="7"/>
      <c r="N30" s="7"/>
      <c r="O30" s="7"/>
      <c r="P30" s="7"/>
      <c r="Q30" s="7"/>
      <c r="R30" s="7"/>
    </row>
    <row r="31" spans="1:18">
      <c r="A31" s="49"/>
      <c r="B31" s="42"/>
      <c r="C31" s="45"/>
      <c r="D31" s="45"/>
      <c r="E31" s="50"/>
      <c r="F31" s="45"/>
      <c r="G31" s="45"/>
      <c r="H31" s="50"/>
      <c r="I31" s="45"/>
      <c r="J31" s="7"/>
      <c r="K31" s="7"/>
      <c r="L31" s="7"/>
      <c r="M31" s="7"/>
      <c r="N31" s="7"/>
      <c r="O31" s="7"/>
      <c r="P31" s="7"/>
      <c r="Q31" s="7"/>
      <c r="R31" s="7"/>
    </row>
    <row r="32" spans="1:18">
      <c r="A32" s="49"/>
      <c r="B32" s="42"/>
      <c r="C32" s="45"/>
      <c r="D32" s="45"/>
      <c r="E32" s="51"/>
      <c r="F32" s="45"/>
      <c r="G32" s="45"/>
      <c r="H32" s="51"/>
      <c r="I32" s="45"/>
      <c r="J32" s="7"/>
      <c r="K32" s="7"/>
      <c r="L32" s="7"/>
      <c r="M32" s="7"/>
      <c r="N32" s="7"/>
      <c r="O32" s="7"/>
      <c r="P32" s="7"/>
      <c r="Q32" s="7"/>
      <c r="R32" s="7"/>
    </row>
    <row r="33" spans="1:18">
      <c r="A33" s="49"/>
      <c r="B33" s="42"/>
      <c r="C33" s="45"/>
      <c r="D33" s="45"/>
      <c r="E33" s="51"/>
      <c r="F33" s="45"/>
      <c r="G33" s="45"/>
      <c r="H33" s="51"/>
      <c r="I33" s="45"/>
      <c r="J33" s="7"/>
      <c r="K33" s="7"/>
      <c r="L33" s="7"/>
      <c r="M33" s="7"/>
      <c r="N33" s="7"/>
      <c r="O33" s="7"/>
      <c r="P33" s="7"/>
      <c r="Q33" s="7"/>
      <c r="R33" s="7"/>
    </row>
    <row r="34" spans="1:18">
      <c r="A34" s="49"/>
      <c r="B34" s="42"/>
      <c r="C34" s="45"/>
      <c r="D34" s="45"/>
      <c r="E34" s="51"/>
      <c r="F34" s="45"/>
      <c r="G34" s="45"/>
      <c r="H34" s="51"/>
      <c r="I34" s="45"/>
      <c r="J34" s="7"/>
      <c r="K34" s="7"/>
      <c r="L34" s="7"/>
      <c r="M34" s="7"/>
      <c r="N34" s="7"/>
      <c r="O34" s="7"/>
      <c r="P34" s="7"/>
      <c r="Q34" s="7"/>
      <c r="R34" s="7"/>
    </row>
    <row r="35" spans="1:18">
      <c r="A35" s="49"/>
      <c r="B35" s="42"/>
      <c r="C35" s="45"/>
      <c r="D35" s="45"/>
      <c r="E35" s="50"/>
      <c r="F35" s="45"/>
      <c r="G35" s="45"/>
      <c r="H35" s="50"/>
      <c r="I35" s="45"/>
      <c r="J35" s="7"/>
      <c r="K35" s="7"/>
      <c r="L35" s="7"/>
      <c r="M35" s="7"/>
      <c r="N35" s="7"/>
      <c r="O35" s="7"/>
      <c r="P35" s="7"/>
      <c r="Q35" s="7"/>
      <c r="R35" s="7"/>
    </row>
    <row r="36" spans="1:18">
      <c r="A36" s="52"/>
      <c r="B36" s="42"/>
      <c r="C36" s="45"/>
      <c r="D36" s="45"/>
      <c r="E36" s="50"/>
      <c r="F36" s="45"/>
      <c r="G36" s="45"/>
      <c r="H36" s="50"/>
      <c r="I36" s="45"/>
      <c r="J36" s="7"/>
      <c r="K36" s="7"/>
      <c r="L36" s="7"/>
      <c r="M36" s="7"/>
      <c r="N36" s="7"/>
      <c r="O36" s="7"/>
      <c r="P36" s="7"/>
      <c r="Q36" s="7"/>
      <c r="R36" s="7"/>
    </row>
    <row r="37" spans="1:18">
      <c r="A37" s="49"/>
      <c r="B37" s="42"/>
      <c r="C37" s="45"/>
      <c r="D37" s="45"/>
      <c r="E37" s="50"/>
      <c r="F37" s="45"/>
      <c r="G37" s="45"/>
      <c r="H37" s="50"/>
      <c r="I37" s="45"/>
      <c r="J37" s="7"/>
      <c r="K37" s="7"/>
      <c r="L37" s="7"/>
      <c r="M37" s="7"/>
      <c r="N37" s="7"/>
      <c r="O37" s="7"/>
      <c r="P37" s="7"/>
      <c r="Q37" s="7"/>
      <c r="R37" s="7"/>
    </row>
    <row r="38" spans="1:18">
      <c r="A38" s="49"/>
      <c r="B38" s="42"/>
      <c r="C38" s="45"/>
      <c r="D38" s="45"/>
      <c r="E38" s="51"/>
      <c r="F38" s="45"/>
      <c r="G38" s="45"/>
      <c r="H38" s="51"/>
      <c r="I38" s="45"/>
      <c r="J38" s="7"/>
      <c r="K38" s="7"/>
      <c r="L38" s="7"/>
      <c r="M38" s="7"/>
      <c r="N38" s="7"/>
      <c r="O38" s="7"/>
      <c r="P38" s="7"/>
      <c r="Q38" s="7"/>
      <c r="R38" s="7"/>
    </row>
    <row r="39" spans="1:18">
      <c r="A39" s="49"/>
      <c r="B39" s="42"/>
      <c r="C39" s="45"/>
      <c r="D39" s="45"/>
      <c r="E39" s="51"/>
      <c r="F39" s="45"/>
      <c r="G39" s="45"/>
      <c r="H39" s="51"/>
      <c r="I39" s="45"/>
      <c r="J39" s="7"/>
      <c r="K39" s="7"/>
      <c r="L39" s="7"/>
      <c r="M39" s="7"/>
      <c r="N39" s="7"/>
      <c r="O39" s="7"/>
      <c r="P39" s="7"/>
      <c r="Q39" s="7"/>
      <c r="R39" s="7"/>
    </row>
    <row r="40" spans="1:18">
      <c r="A40" s="49"/>
      <c r="B40" s="42"/>
      <c r="C40" s="45"/>
      <c r="D40" s="45"/>
      <c r="E40" s="51"/>
      <c r="F40" s="45"/>
      <c r="G40" s="45"/>
      <c r="H40" s="51"/>
      <c r="I40" s="45"/>
      <c r="J40" s="7"/>
      <c r="K40" s="7"/>
      <c r="L40" s="7"/>
      <c r="M40" s="7"/>
      <c r="N40" s="7"/>
      <c r="O40" s="7"/>
      <c r="P40" s="7"/>
      <c r="Q40" s="7"/>
      <c r="R40" s="7"/>
    </row>
    <row r="41" spans="1:18">
      <c r="A41" s="49"/>
      <c r="B41" s="42"/>
      <c r="C41" s="45"/>
      <c r="D41" s="45"/>
      <c r="E41" s="50"/>
      <c r="F41" s="45"/>
      <c r="G41" s="45"/>
      <c r="H41" s="50"/>
      <c r="I41" s="45"/>
      <c r="J41" s="7"/>
      <c r="K41" s="7"/>
      <c r="L41" s="7"/>
      <c r="M41" s="7"/>
      <c r="N41" s="7"/>
      <c r="O41" s="7"/>
      <c r="P41" s="7"/>
      <c r="Q41" s="7"/>
      <c r="R41" s="7"/>
    </row>
    <row r="42" spans="1:18">
      <c r="A42" s="49"/>
      <c r="B42" s="42"/>
      <c r="C42" s="45"/>
      <c r="D42" s="45"/>
      <c r="E42" s="50"/>
      <c r="F42" s="45"/>
      <c r="G42" s="45"/>
      <c r="H42" s="50"/>
      <c r="I42" s="45"/>
      <c r="J42" s="7"/>
      <c r="K42" s="7"/>
      <c r="L42" s="7"/>
      <c r="M42" s="7"/>
      <c r="N42" s="7"/>
      <c r="O42" s="7"/>
      <c r="P42" s="7"/>
      <c r="Q42" s="7"/>
      <c r="R42" s="7"/>
    </row>
    <row r="43" spans="1:18">
      <c r="A43" s="49"/>
      <c r="B43" s="42"/>
      <c r="C43" s="45"/>
      <c r="D43" s="45"/>
      <c r="E43" s="50"/>
      <c r="F43" s="45"/>
      <c r="G43" s="45"/>
      <c r="H43" s="50"/>
      <c r="I43" s="45"/>
      <c r="J43" s="7"/>
      <c r="K43" s="7"/>
      <c r="L43" s="7"/>
      <c r="M43" s="7"/>
      <c r="N43" s="7"/>
      <c r="O43" s="7"/>
      <c r="P43" s="7"/>
      <c r="Q43" s="7"/>
      <c r="R43" s="7"/>
    </row>
    <row r="44" spans="1:18">
      <c r="A44" s="49"/>
      <c r="B44" s="42"/>
      <c r="C44" s="45"/>
      <c r="D44" s="45"/>
      <c r="E44" s="51"/>
      <c r="F44" s="45"/>
      <c r="G44" s="45"/>
      <c r="H44" s="51"/>
      <c r="I44" s="45"/>
      <c r="J44" s="7"/>
      <c r="K44" s="7"/>
      <c r="L44" s="7"/>
      <c r="M44" s="7"/>
      <c r="N44" s="7"/>
      <c r="O44" s="7"/>
      <c r="P44" s="7"/>
      <c r="Q44" s="7"/>
      <c r="R44" s="7"/>
    </row>
    <row r="45" spans="1:18">
      <c r="A45" s="49"/>
      <c r="B45" s="42"/>
      <c r="C45" s="45"/>
      <c r="D45" s="45"/>
      <c r="E45" s="51"/>
      <c r="F45" s="45"/>
      <c r="G45" s="45"/>
      <c r="H45" s="51"/>
      <c r="I45" s="45"/>
      <c r="J45" s="7"/>
      <c r="K45" s="7"/>
      <c r="L45" s="7"/>
      <c r="M45" s="7"/>
      <c r="N45" s="7"/>
      <c r="O45" s="7"/>
      <c r="P45" s="7"/>
      <c r="Q45" s="7"/>
      <c r="R45" s="7"/>
    </row>
    <row r="46" spans="1:18">
      <c r="A46" s="49"/>
      <c r="B46" s="42"/>
      <c r="C46" s="45"/>
      <c r="D46" s="45"/>
      <c r="E46" s="51"/>
      <c r="F46" s="45"/>
      <c r="G46" s="45"/>
      <c r="H46" s="51"/>
      <c r="I46" s="45"/>
      <c r="J46" s="7"/>
      <c r="K46" s="7"/>
      <c r="L46" s="7"/>
      <c r="M46" s="7"/>
      <c r="N46" s="7"/>
      <c r="O46" s="7"/>
      <c r="P46" s="7"/>
      <c r="Q46" s="7"/>
      <c r="R46" s="7"/>
    </row>
    <row r="47" spans="1:18">
      <c r="A47" s="49"/>
      <c r="B47" s="42"/>
      <c r="C47" s="45"/>
      <c r="D47" s="45"/>
      <c r="E47" s="50"/>
      <c r="F47" s="45"/>
      <c r="G47" s="45"/>
      <c r="H47" s="50"/>
      <c r="I47" s="45"/>
      <c r="J47" s="7"/>
      <c r="K47" s="7"/>
      <c r="L47" s="7"/>
      <c r="M47" s="7"/>
      <c r="N47" s="7"/>
      <c r="O47" s="7"/>
      <c r="P47" s="7"/>
      <c r="Q47" s="7"/>
      <c r="R47" s="7"/>
    </row>
    <row r="48" spans="1:18">
      <c r="A48" s="49"/>
      <c r="B48" s="42"/>
      <c r="C48" s="45"/>
      <c r="D48" s="45"/>
      <c r="E48" s="50"/>
      <c r="F48" s="45"/>
      <c r="G48" s="45"/>
      <c r="H48" s="50"/>
      <c r="I48" s="45"/>
      <c r="J48" s="7"/>
      <c r="K48" s="7"/>
      <c r="L48" s="7"/>
      <c r="M48" s="7"/>
      <c r="N48" s="7"/>
      <c r="O48" s="7"/>
      <c r="P48" s="7"/>
      <c r="Q48" s="7"/>
      <c r="R48" s="7"/>
    </row>
  </sheetData>
  <mergeCells count="2">
    <mergeCell ref="E8:F8"/>
    <mergeCell ref="H8:I8"/>
  </mergeCells>
  <hyperlinks>
    <hyperlink ref="I2" r:id="rId1"/>
    <hyperlink ref="C1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regional (DFID)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iant</dc:creator>
  <cp:lastModifiedBy>iant</cp:lastModifiedBy>
  <dcterms:created xsi:type="dcterms:W3CDTF">2014-04-02T16:02:04Z</dcterms:created>
  <dcterms:modified xsi:type="dcterms:W3CDTF">2014-04-02T16:05:22Z</dcterms:modified>
</cp:coreProperties>
</file>