
<file path=[Content_Types].xml><?xml version="1.0" encoding="utf-8"?>
<Types xmlns="http://schemas.openxmlformats.org/package/2006/content-type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8" yWindow="324" windowWidth="16608" windowHeight="9264" activeTab="1"/>
  </bookViews>
  <sheets>
    <sheet name="Metadata" sheetId="13" r:id="rId1"/>
    <sheet name="Figure 1" sheetId="9" r:id="rId2"/>
    <sheet name="Figure 2" sheetId="10" r:id="rId3"/>
    <sheet name="Figure 3" sheetId="11" r:id="rId4"/>
    <sheet name="Figure 4" sheetId="12" r:id="rId5"/>
    <sheet name="Figure 5" sheetId="22" r:id="rId6"/>
    <sheet name="Figure 6" sheetId="28" r:id="rId7"/>
    <sheet name="Figure 7" sheetId="25" r:id="rId8"/>
    <sheet name="FTS export" sheetId="29" r:id="rId9"/>
    <sheet name="21 November (07.40)" sheetId="30" r:id="rId10"/>
  </sheets>
  <externalReferences>
    <externalReference r:id="rId11"/>
    <externalReference r:id="rId12"/>
  </externalReferences>
  <definedNames>
    <definedName name="a" localSheetId="9">#REF!</definedName>
    <definedName name="a" localSheetId="7">#REF!</definedName>
    <definedName name="a">#REF!</definedName>
    <definedName name="DACcountries">'[1]2011 DAC deflators'!$A$5:$A$28</definedName>
    <definedName name="Print_Area_MI" localSheetId="9">#REF!</definedName>
    <definedName name="Print_Area_MI" localSheetId="7">#REF!</definedName>
    <definedName name="Print_Area_MI">#REF!</definedName>
    <definedName name="ss" localSheetId="9">#REF!</definedName>
    <definedName name="ss" localSheetId="7">#REF!</definedName>
    <definedName name="ss">#REF!</definedName>
  </definedNames>
  <calcPr calcId="125725"/>
</workbook>
</file>

<file path=xl/calcChain.xml><?xml version="1.0" encoding="utf-8"?>
<calcChain xmlns="http://schemas.openxmlformats.org/spreadsheetml/2006/main">
  <c r="E68" i="30"/>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0"/>
  <c r="E19"/>
  <c r="E18"/>
  <c r="E17"/>
  <c r="E16"/>
  <c r="E15"/>
  <c r="E14"/>
  <c r="E13"/>
  <c r="E12"/>
  <c r="E11"/>
  <c r="G2"/>
  <c r="D25" i="25" l="1"/>
  <c r="D26" s="1"/>
  <c r="D27" s="1"/>
  <c r="D28" s="1"/>
  <c r="D29" s="1"/>
  <c r="D30" s="1"/>
  <c r="D31" s="1"/>
  <c r="D32" s="1"/>
  <c r="D33" s="1"/>
  <c r="D34" s="1"/>
  <c r="D35" s="1"/>
  <c r="D36" s="1"/>
  <c r="D37" s="1"/>
  <c r="D38" s="1"/>
  <c r="D39" s="1"/>
  <c r="D40" s="1"/>
  <c r="D41" s="1"/>
  <c r="D42" s="1"/>
  <c r="D43" s="1"/>
  <c r="D44" s="1"/>
  <c r="C25"/>
  <c r="C26" s="1"/>
  <c r="C27" s="1"/>
  <c r="C28" s="1"/>
  <c r="C29" s="1"/>
  <c r="C30" s="1"/>
  <c r="C31" s="1"/>
  <c r="C32" s="1"/>
  <c r="C33" s="1"/>
  <c r="C34" s="1"/>
  <c r="C35" s="1"/>
  <c r="C36" s="1"/>
  <c r="C37" s="1"/>
  <c r="C38" s="1"/>
  <c r="C39" s="1"/>
  <c r="C40" s="1"/>
  <c r="C41" s="1"/>
  <c r="C42" s="1"/>
  <c r="C43" s="1"/>
  <c r="C44" s="1"/>
  <c r="B25"/>
  <c r="B26" s="1"/>
  <c r="B27" s="1"/>
  <c r="B28" s="1"/>
  <c r="B29" s="1"/>
  <c r="B30" s="1"/>
  <c r="B31" s="1"/>
  <c r="B32" s="1"/>
  <c r="B33" s="1"/>
  <c r="B34" s="1"/>
  <c r="B35" s="1"/>
  <c r="B36" s="1"/>
  <c r="B37" s="1"/>
  <c r="B38" s="1"/>
  <c r="B39" s="1"/>
  <c r="B40" s="1"/>
  <c r="B41" s="1"/>
  <c r="B42" s="1"/>
  <c r="B43" s="1"/>
  <c r="B44" s="1"/>
  <c r="K23"/>
  <c r="J23"/>
  <c r="I14"/>
  <c r="I13"/>
  <c r="I12"/>
  <c r="I11"/>
  <c r="I10"/>
  <c r="I9"/>
  <c r="I8"/>
  <c r="I7"/>
  <c r="I6"/>
  <c r="I5"/>
  <c r="I4"/>
  <c r="K3"/>
  <c r="I3"/>
  <c r="E25" s="1"/>
  <c r="E26" s="1"/>
  <c r="E27" s="1"/>
  <c r="E28" s="1"/>
  <c r="E29" s="1"/>
  <c r="E30" s="1"/>
  <c r="E31" s="1"/>
  <c r="E32" s="1"/>
  <c r="E33" s="1"/>
  <c r="E34" s="1"/>
  <c r="E35" s="1"/>
  <c r="E36" s="1"/>
  <c r="E37" s="1"/>
</calcChain>
</file>

<file path=xl/sharedStrings.xml><?xml version="1.0" encoding="utf-8"?>
<sst xmlns="http://schemas.openxmlformats.org/spreadsheetml/2006/main" count="11572" uniqueCount="1067">
  <si>
    <t>Funding inside the appeal</t>
  </si>
  <si>
    <t>Donor</t>
  </si>
  <si>
    <t>Australia</t>
  </si>
  <si>
    <t>Central Emergency Response Fund (CERF)</t>
  </si>
  <si>
    <t>United Kingdom</t>
  </si>
  <si>
    <t>United States</t>
  </si>
  <si>
    <t>United Arab Emirates</t>
  </si>
  <si>
    <t>Private (individuals &amp; organisations)</t>
  </si>
  <si>
    <t>Denmark</t>
  </si>
  <si>
    <t>Allocation of unearmarked funds by UN agencies</t>
  </si>
  <si>
    <t>Norway</t>
  </si>
  <si>
    <t>Sweden</t>
  </si>
  <si>
    <t>Spain</t>
  </si>
  <si>
    <t>European Commission</t>
  </si>
  <si>
    <t>Asian Development Bank</t>
  </si>
  <si>
    <t>Austria</t>
  </si>
  <si>
    <t>Italy</t>
  </si>
  <si>
    <t>Finland</t>
  </si>
  <si>
    <t>Russian Federation</t>
  </si>
  <si>
    <t>Allocation of funds from Red Cross / Red Crescent</t>
  </si>
  <si>
    <t>Mexico</t>
  </si>
  <si>
    <t>Belgium</t>
  </si>
  <si>
    <t>Japan</t>
  </si>
  <si>
    <t>South Africa</t>
  </si>
  <si>
    <t>Singapore</t>
  </si>
  <si>
    <t>Czech Republic</t>
  </si>
  <si>
    <t>Estonia</t>
  </si>
  <si>
    <t>Holy See</t>
  </si>
  <si>
    <t>Saudi Arabia</t>
  </si>
  <si>
    <t>New Zealand</t>
  </si>
  <si>
    <t>Hungary</t>
  </si>
  <si>
    <t>Indonesia</t>
  </si>
  <si>
    <t>Ireland</t>
  </si>
  <si>
    <t>Israel</t>
  </si>
  <si>
    <t>Korea, Republic of</t>
  </si>
  <si>
    <t>Kuwait</t>
  </si>
  <si>
    <t>Luxembourg</t>
  </si>
  <si>
    <t>Malaysia</t>
  </si>
  <si>
    <t>France</t>
  </si>
  <si>
    <t>Germany</t>
  </si>
  <si>
    <t>Brazil</t>
  </si>
  <si>
    <t>Canada</t>
  </si>
  <si>
    <t>China</t>
  </si>
  <si>
    <t>Azerbaijan</t>
  </si>
  <si>
    <t>Switzerland</t>
  </si>
  <si>
    <t>Various (details not yet provided)</t>
  </si>
  <si>
    <t>Viet Nam</t>
  </si>
  <si>
    <t>Total (US$)</t>
  </si>
  <si>
    <t>% of total contributions</t>
  </si>
  <si>
    <t>Nutrition</t>
  </si>
  <si>
    <t>Livelihood</t>
  </si>
  <si>
    <t>Protection</t>
  </si>
  <si>
    <t>Agriculture</t>
  </si>
  <si>
    <t>Logistics</t>
  </si>
  <si>
    <t>Education</t>
  </si>
  <si>
    <t>Emergency Shelter</t>
  </si>
  <si>
    <t>Health</t>
  </si>
  <si>
    <t>Early Recovery</t>
  </si>
  <si>
    <t>WASH</t>
  </si>
  <si>
    <t>Food Security</t>
  </si>
  <si>
    <t>Coordination</t>
  </si>
  <si>
    <t>Security</t>
  </si>
  <si>
    <t>Cluster not yet specified</t>
  </si>
  <si>
    <t>Day</t>
  </si>
  <si>
    <t>Decision date</t>
  </si>
  <si>
    <t>Indian Ocean Tsunami</t>
  </si>
  <si>
    <t>Haiti earthquake 2010</t>
  </si>
  <si>
    <t>Pakistan Floods 2010</t>
  </si>
  <si>
    <t>PHILIPPINES: Typhoon Haiyan - November 2013</t>
  </si>
  <si>
    <t>Indian Ocean Tsunami 2004</t>
  </si>
  <si>
    <t>Philippines Typhoon 2013</t>
  </si>
  <si>
    <t>Day 1</t>
  </si>
  <si>
    <t>Day 2</t>
  </si>
  <si>
    <t>Day 3</t>
  </si>
  <si>
    <t>Day 4</t>
  </si>
  <si>
    <t>Day 5</t>
  </si>
  <si>
    <t>Day 6</t>
  </si>
  <si>
    <t>Day 7</t>
  </si>
  <si>
    <t>Day 8</t>
  </si>
  <si>
    <t>Day 9</t>
  </si>
  <si>
    <t>Day 10</t>
  </si>
  <si>
    <t>Day 11</t>
  </si>
  <si>
    <t>Day 12</t>
  </si>
  <si>
    <t>Day 13</t>
  </si>
  <si>
    <t>Day 14</t>
  </si>
  <si>
    <t>Day 15</t>
  </si>
  <si>
    <t>Day 16</t>
  </si>
  <si>
    <t>Day 17</t>
  </si>
  <si>
    <t>Day 18</t>
  </si>
  <si>
    <t>Day 19</t>
  </si>
  <si>
    <t>Day 20</t>
  </si>
  <si>
    <t>Figure 1: Funding and pledges in response to Typhoon Haiyan</t>
  </si>
  <si>
    <t>Source: UNOCHA FTS</t>
  </si>
  <si>
    <t>Table 1: Funding reported to the FTS, inside and outside the appeal</t>
  </si>
  <si>
    <t>Figure 2: Donors uncommitted pledges for the Philippines</t>
  </si>
  <si>
    <t>Figure 3: Funding requirements for UN clusters</t>
  </si>
  <si>
    <t>Download Date</t>
  </si>
  <si>
    <t>Dowlnload time</t>
  </si>
  <si>
    <t/>
  </si>
  <si>
    <t>Emergency Telecommunications (ETC)</t>
  </si>
  <si>
    <t>Qatar</t>
  </si>
  <si>
    <t>Brunei Darussalam</t>
  </si>
  <si>
    <t>Allocation of unearmarked funds by IGOs</t>
  </si>
  <si>
    <t>Funding outside the appeal (US$)</t>
  </si>
  <si>
    <t xml:space="preserve">United Kingdom </t>
  </si>
  <si>
    <t>Central Emergency Response Fund</t>
  </si>
  <si>
    <t>Allocation of unearmarked funds by UNDP</t>
  </si>
  <si>
    <t>European Commission Humanitarian Aid Office</t>
  </si>
  <si>
    <t>IKEA Foundation</t>
  </si>
  <si>
    <t>UNICEF National Committee/Germany</t>
  </si>
  <si>
    <t>Allocation of unearmarked funds by FAO</t>
  </si>
  <si>
    <t>UNICEF National Committee/Netherlands</t>
  </si>
  <si>
    <t>UNICEF National Committee/France</t>
  </si>
  <si>
    <t>IFRC Disaster Relief Emergency Fund</t>
  </si>
  <si>
    <t>USA Fund for UNICEF</t>
  </si>
  <si>
    <t>Turkish Red Crescent Society</t>
  </si>
  <si>
    <t>UNICEF National Committee/United Kingdom</t>
  </si>
  <si>
    <t>Ford Foundation</t>
  </si>
  <si>
    <t>New Zealand Red Cross</t>
  </si>
  <si>
    <t>Deutsche Telekom</t>
  </si>
  <si>
    <t>Total</t>
  </si>
  <si>
    <t>Pledges outside the appeal US$</t>
  </si>
  <si>
    <t>Pledges inside the appeal US$</t>
  </si>
  <si>
    <t>Disasters Emergency Committee (UK)</t>
  </si>
  <si>
    <t>Saudi Arabia (Kingdom of)</t>
  </si>
  <si>
    <t>JP Morgan Chase</t>
  </si>
  <si>
    <t>PepsiCo Foundation</t>
  </si>
  <si>
    <t>Samsung Group</t>
  </si>
  <si>
    <t>UPS Foundation</t>
  </si>
  <si>
    <t>Toyota Motor Corporation</t>
  </si>
  <si>
    <t>Taiwan (Province of China)</t>
  </si>
  <si>
    <t>General Mills Foundation</t>
  </si>
  <si>
    <t>Arab Gulf Programme for United Nations Development Organizations</t>
  </si>
  <si>
    <t>Funding US$m</t>
  </si>
  <si>
    <t xml:space="preserve">Unmet requirements US$m
</t>
  </si>
  <si>
    <t>Camp coordination and camp management</t>
  </si>
  <si>
    <t>CCCM</t>
  </si>
  <si>
    <t>Funding inside the appeal (US$)</t>
  </si>
  <si>
    <t xml:space="preserve">Revised 
requirements US$m
</t>
  </si>
  <si>
    <t>Emergency title</t>
  </si>
  <si>
    <t>Appealing Agency</t>
  </si>
  <si>
    <t>Appeal title</t>
  </si>
  <si>
    <t>Project code</t>
  </si>
  <si>
    <t>Project title</t>
  </si>
  <si>
    <t>Emergency year</t>
  </si>
  <si>
    <t>USD committed/contributed</t>
  </si>
  <si>
    <t xml:space="preserve"> USD pledged</t>
  </si>
  <si>
    <t>Description</t>
  </si>
  <si>
    <t>Original currency amount</t>
  </si>
  <si>
    <t>Original currency unit</t>
  </si>
  <si>
    <t>Cluster (Country specific)</t>
  </si>
  <si>
    <t>IASC Standard Sector</t>
  </si>
  <si>
    <t>Destination Country</t>
  </si>
  <si>
    <t>Contribution status</t>
  </si>
  <si>
    <t>Donor top org. name</t>
  </si>
  <si>
    <t>Donor representative country</t>
  </si>
  <si>
    <t>Appealing agency top org.</t>
  </si>
  <si>
    <t>Appealing Agency  type</t>
  </si>
  <si>
    <t>Appealing agency abbrev.</t>
  </si>
  <si>
    <t>Emergency Region Name</t>
  </si>
  <si>
    <t>Emergency country</t>
  </si>
  <si>
    <t>Emergency type</t>
  </si>
  <si>
    <t>Contibution type</t>
  </si>
  <si>
    <t>Item ID</t>
  </si>
  <si>
    <t xml:space="preserve">Aid Type </t>
  </si>
  <si>
    <t>Reported by</t>
  </si>
  <si>
    <t>Last updated</t>
  </si>
  <si>
    <t>Appeal year</t>
  </si>
  <si>
    <t>Appeal country</t>
  </si>
  <si>
    <t>Appeal sub-set</t>
  </si>
  <si>
    <t>Project current request</t>
  </si>
  <si>
    <t>Project date start</t>
  </si>
  <si>
    <t>Project date end</t>
  </si>
  <si>
    <t xml:space="preserve">Project location </t>
  </si>
  <si>
    <t xml:space="preserve">Priority </t>
  </si>
  <si>
    <t>Gender Marker</t>
  </si>
  <si>
    <t>Food &amp; Agriculture Organization of the United Nations</t>
  </si>
  <si>
    <t>Philippines - Typhoon Haiyan Action Plan (November 2013 - May 2014)</t>
  </si>
  <si>
    <t>PHI-13/A/61319/R/123</t>
  </si>
  <si>
    <t>Emergency response to restore the rural livelihoods of typhoon affected households in regions IV-B, V, VI, VII, VIII, and XIII</t>
  </si>
  <si>
    <t>USD</t>
  </si>
  <si>
    <t>AGRICULTURE</t>
  </si>
  <si>
    <t>Philippines</t>
  </si>
  <si>
    <t>Paid contribution</t>
  </si>
  <si>
    <t>UN Agencies</t>
  </si>
  <si>
    <t>FAO</t>
  </si>
  <si>
    <t>Natural Disaster</t>
  </si>
  <si>
    <t>Cash</t>
  </si>
  <si>
    <t>Agency</t>
  </si>
  <si>
    <t>Appeal projects, not including sub-set</t>
  </si>
  <si>
    <t>Multiple locations</t>
  </si>
  <si>
    <t>NOT SPECIFIED</t>
  </si>
  <si>
    <t>2a-The project is designed to contribute significantly to gender equality</t>
  </si>
  <si>
    <t>Allocation of unearmarked funds by OCHA</t>
  </si>
  <si>
    <t>Office for the Coordination of Humanitarian Affairs</t>
  </si>
  <si>
    <t>Philippines 2013</t>
  </si>
  <si>
    <t>PHI-13/CSS/54115/119</t>
  </si>
  <si>
    <t>Strengthening humanitarian coordination and advocacy in Mindanao, Philippines</t>
  </si>
  <si>
    <t xml:space="preserve">Strengthening humanitarian coordination and advocacy in Mindanao, Philippines </t>
  </si>
  <si>
    <t>COORDINATION</t>
  </si>
  <si>
    <t>COORDINATION AND SUPPORT SERVICES</t>
  </si>
  <si>
    <t>OCHA</t>
  </si>
  <si>
    <t>Miscellaneous</t>
  </si>
  <si>
    <t>Region I</t>
  </si>
  <si>
    <t>B - HIGH</t>
  </si>
  <si>
    <t>United Nations Development Programme</t>
  </si>
  <si>
    <t>PHI-13/ER/61283/R/776</t>
  </si>
  <si>
    <t>Time Critical Debris Management in Areas Devastated by Typhoon Haiyan</t>
  </si>
  <si>
    <t>Debris management</t>
  </si>
  <si>
    <t>ECONOMIC RECOVERY AND INFRASTRUCTURE</t>
  </si>
  <si>
    <t>UNDP</t>
  </si>
  <si>
    <t>Allocation of unearmarked funds by UNICEF</t>
  </si>
  <si>
    <t>United Nations Children's Fund</t>
  </si>
  <si>
    <t>PHI-13/SNYS/58281/R/124</t>
  </si>
  <si>
    <t>Typhoon Bopha: to be allocated</t>
  </si>
  <si>
    <t xml:space="preserve">Typhoon Bopha: humanitarian response_x000D_
</t>
  </si>
  <si>
    <t>CLUSTER NOT YET SPECIFIED</t>
  </si>
  <si>
    <t>SECTOR NOT YET SPECIFIED</t>
  </si>
  <si>
    <t>UNICEF</t>
  </si>
  <si>
    <t>Typhoon Bopha</t>
  </si>
  <si>
    <t>C - NOT SPECIFIED</t>
  </si>
  <si>
    <t>0-No signs that gender issues were considered in project design</t>
  </si>
  <si>
    <t>Americares</t>
  </si>
  <si>
    <t>International Organization for Migration</t>
  </si>
  <si>
    <t>PHI-13/H/57115/R/298</t>
  </si>
  <si>
    <t>Typhoon Bopha: Health and Well-Being Assistance to Displaced and Affected People in Region XI and CARAGA</t>
  </si>
  <si>
    <t xml:space="preserve">Typhoon Bopha: Health Assistance to Displaced and Affected People in Region XI and CARAGA  </t>
  </si>
  <si>
    <t>HEALTH</t>
  </si>
  <si>
    <t>IOM</t>
  </si>
  <si>
    <t>Donor and Agency</t>
  </si>
  <si>
    <t>A - VERY HIGH</t>
  </si>
  <si>
    <t>Andorra</t>
  </si>
  <si>
    <t>PHI-13/CSS/57125/R/119</t>
  </si>
  <si>
    <t>[NOT APPEALING] Typhoon Bopha: Humanitarian Coordination and Advocacy in the Typhoon Bopha affected areas</t>
  </si>
  <si>
    <t>Typhoon Bopha: Humanitarian Coordination and Advocacy in the Typhoon Bopha affected areas  (OCT 4027)</t>
  </si>
  <si>
    <t>EUR</t>
  </si>
  <si>
    <t>Various Recipients (details not yet provided)</t>
  </si>
  <si>
    <t>Emergency assistance to affected population</t>
  </si>
  <si>
    <t>Pledge</t>
  </si>
  <si>
    <t>Other</t>
  </si>
  <si>
    <t>Various Recipients</t>
  </si>
  <si>
    <t>Bilateral (to affected government)</t>
  </si>
  <si>
    <t>Emergency grant for emergency relief operations (from Asia Pacific Disaster Response Fund)</t>
  </si>
  <si>
    <t>Government</t>
  </si>
  <si>
    <t>InKind</t>
  </si>
  <si>
    <t>Association of Southeast Asian Nations</t>
  </si>
  <si>
    <t>World Food Programme</t>
  </si>
  <si>
    <t>PHI-13/F/57138/R/561</t>
  </si>
  <si>
    <t>WITHDRAWN Typhoon Bopha: Food assistance for affected people</t>
  </si>
  <si>
    <t xml:space="preserve">Typhoon Bopha: Food Assistance for people affected by typhoon Bopha </t>
  </si>
  <si>
    <t>FOOD AND AGRICULTURE</t>
  </si>
  <si>
    <t>FOOD</t>
  </si>
  <si>
    <t>WFP</t>
  </si>
  <si>
    <t>Australian Red Cross</t>
  </si>
  <si>
    <t xml:space="preserve">Assistance to help those affected by Typhoon Haiyan </t>
  </si>
  <si>
    <t>AUD</t>
  </si>
  <si>
    <t>Commitment</t>
  </si>
  <si>
    <t>Red Cross / Red Crescent</t>
  </si>
  <si>
    <t>Australia RC</t>
  </si>
  <si>
    <t>Emergency assistance for the people affected by Typhoon Haiyan</t>
  </si>
  <si>
    <t>SHELTER AND NON-FOOD ITEMS</t>
  </si>
  <si>
    <t>CARITAS</t>
  </si>
  <si>
    <t>Typhoon Bopha: Shelter</t>
  </si>
  <si>
    <t>Caritas Germany (DCV)</t>
  </si>
  <si>
    <t>NGOs</t>
  </si>
  <si>
    <t>Catholic Relief Services</t>
  </si>
  <si>
    <t>PHI-13/S-NF/57148/R/5146</t>
  </si>
  <si>
    <t>[NOT APPEALING] Typhoon Bopha: Paglaum Project - Building Shelter Resiliency for Recovery</t>
  </si>
  <si>
    <t>(Typhoon Bopha: Paglaum Project - Building Shelter Resiliency for Recovery</t>
  </si>
  <si>
    <t>EMERGENCY SHELTER</t>
  </si>
  <si>
    <t>CRS</t>
  </si>
  <si>
    <t>Region XI</t>
  </si>
  <si>
    <t>Community and Family Services International</t>
  </si>
  <si>
    <t>Typhoon Bopha: Psychosocial care for survivors of Typhoon Bopha</t>
  </si>
  <si>
    <t>CFSI</t>
  </si>
  <si>
    <t>Habitat for Humanity International</t>
  </si>
  <si>
    <t>PHI-13/S-NF/57150/R/7250</t>
  </si>
  <si>
    <t>[NOT APPEALING] Typhoon Bopha: Providing shelter repair solutions - ReBuild Mindanao</t>
  </si>
  <si>
    <t xml:space="preserve">Typhoon Bopha: Shelter Kit Distribution to Typhoon Bopha affected communities </t>
  </si>
  <si>
    <t>HFHI</t>
  </si>
  <si>
    <t>Handicap International</t>
  </si>
  <si>
    <t>PHI-13/S-NF/57140/R/5349</t>
  </si>
  <si>
    <t xml:space="preserve">[NOT APPEALING] Typhoon Bopha: Basic and specific needs for vulnerable people in Compostella Valley </t>
  </si>
  <si>
    <t xml:space="preserve">Typhoon Bopha: Basic and specific needs for vulnerable in Compostella Valley </t>
  </si>
  <si>
    <t>PROTECTION, INCL. CHILD PROTECTION AND SGBV</t>
  </si>
  <si>
    <t>HI</t>
  </si>
  <si>
    <t>International Federation of Red Cross and Red Crescent Societies</t>
  </si>
  <si>
    <t xml:space="preserve">Typhoon Bopha: for emergency family kits that include sleeping mats, mosquito nets and water containers_x000D_
_x000D_
</t>
  </si>
  <si>
    <t>IFRC</t>
  </si>
  <si>
    <t xml:space="preserve">Typhoon Bopha: Shelter Coordination_x000D_
</t>
  </si>
  <si>
    <t xml:space="preserve">to help those affected by Typhoon Haiyan </t>
  </si>
  <si>
    <t>International Labour Organization</t>
  </si>
  <si>
    <t>PHI-13/ER/57143/R/5104</t>
  </si>
  <si>
    <t>Typhoon Bopha: Joint Response   Immediate Impact Post Calamity Interventions, Local Resource Based Employment Generation and Livelihood Recovery Interventions in Affected Areas (WITHDRAWN UNFPA component)</t>
  </si>
  <si>
    <t xml:space="preserve">Typhoon Bopha: Immediate Impact Post Calamity Interventions: Application of ILO Local Resource-Based Employment Generation and Livelihood Recovery Interventions in Typhoon Pablo-Affected Areas </t>
  </si>
  <si>
    <t>LIVELIHOOD</t>
  </si>
  <si>
    <t>ILO</t>
  </si>
  <si>
    <t>1-The project is designed to contribute in some limited way to gender equality</t>
  </si>
  <si>
    <t>PHI-13/ER/57381/R/5104</t>
  </si>
  <si>
    <t>Typhoon Bopha: Joint Response - Approaches Designed for Indigenous Peoples</t>
  </si>
  <si>
    <t xml:space="preserve">Typhoon Bopha: Joint Response - Approaches Designed for Indigenous Peoples </t>
  </si>
  <si>
    <t>International Planned Parenthood Federation</t>
  </si>
  <si>
    <t>Responding to Women’s Reproductive Health Needs in the Aftermath of the Zamboanga City Crisis - delivery of lifesaving sexual reproductive health (SRH) commodities and services over a period of three months covering 21,871 families affected by the recent armed conflict between Filipino government soldiers and the Moro National Liberation Front (MNLF).</t>
  </si>
  <si>
    <t>Private Orgs. &amp; Foundations</t>
  </si>
  <si>
    <t>IPPF</t>
  </si>
  <si>
    <t>to support relief efforts to provide lifesaving sexual reproductive health (SRH) services and commodities. Over the next three months and working in support of the Family Planning Organization of the Philippines (FPOP), SPRINT’s deployment and implementation of the Minimum Initial Service Package (MISP) for reproductive health is targeted to reach and serve more than 60 000 individuals living in communities located in eight of the hardest hit and badly affected provinces in the country.</t>
  </si>
  <si>
    <t>NGOs (details not yet provided)</t>
  </si>
  <si>
    <t>To be allocated to Australian NGOs for immediate life-saving assistance</t>
  </si>
  <si>
    <t>To help those affected by Typhoon Haiyan - (through Australian NGOs)</t>
  </si>
  <si>
    <t>To help those affected by Typhoon Haiyan - (through local NGOs)</t>
  </si>
  <si>
    <t>Strengthening coordination to support the delivery of humanitarian assistance to the most vulnerable people in the Philippines (OCT 3881)</t>
  </si>
  <si>
    <t>Typhoon Bopha: Humanitarian Coordination and Advocacy in the Typhoon Bopha affected areas (OCT 4041)</t>
  </si>
  <si>
    <t>OXFAM International</t>
  </si>
  <si>
    <t>Typhoon Bopha: WASH and asset restoration</t>
  </si>
  <si>
    <t>Oxfam/Community Aid Abroad/Intermon/Novib</t>
  </si>
  <si>
    <t xml:space="preserve">Save the Children </t>
  </si>
  <si>
    <t>PHI-13/S-NF/57147/R/6079</t>
  </si>
  <si>
    <t>[NOT APPEALING] Typhoon Bopha: Provision of Emergency Shelter to affected communities</t>
  </si>
  <si>
    <t xml:space="preserve">Typhoon Bopha: Provision of Emergency Shelter to Typhoon Bopha affected communities1 </t>
  </si>
  <si>
    <t xml:space="preserve">SC </t>
  </si>
  <si>
    <t>UN Agencies and NGOs (details not yet provided)</t>
  </si>
  <si>
    <t xml:space="preserve">To respond to critical relief needs identified in UN Action Plan (Bohol Earthquake Action Plan) such as shelter, WASH and early recovery activities._x000D_
</t>
  </si>
  <si>
    <t>PHI-13/SNYS/61582/R/5826</t>
  </si>
  <si>
    <t>to be allocated to specific agencies</t>
  </si>
  <si>
    <t xml:space="preserve">to be allocated to specific agencies </t>
  </si>
  <si>
    <t>3-Not Specified</t>
  </si>
  <si>
    <t>UN Agencies and Red Cross (details not yet provided)</t>
  </si>
  <si>
    <t>Emergency survival kits: food, sleeping mats, water containers, mosquito nets and blankets, rice, health and hygiene items (through  Philippine Red Cross, the World Food Programme, and the United Nations Population Fund to assist the Philippine Government to respond quickly and effectively to the ongoing crisis in Zamboanga City and Basilan. )</t>
  </si>
  <si>
    <t>UN Agencies and Red Cross</t>
  </si>
  <si>
    <t xml:space="preserve">Prepositioned supplies  in response to the increasing humanitarian needs following the destruction caused by the earthquake in Central Visayas last 15 October, such as family survival kits containing sleeping mats, mosquito nets and water containers through the Philippine Red Cross, rice through the World Food Programme, and health and dignity kits for women through the UN Population Fund._x000D_
_x000D_
</t>
  </si>
  <si>
    <t xml:space="preserve">Emergency aid for families who remain affected by the ongoing humanitarian crisis in Basilan and Zamboanga City - help address needs in these areas, including resumption of early learning and educational services as soon as possible and provision of critical psychosocial support to affected children. These will provide safe environment to children, help them regain sense of normalcy and support their psychosocial recovery and their education (through partnerships with the Philippine Red Cross, the World Food Programme, and the United Nations Population Fund to assist the Philippine Government to respond quickly and effectively to the ongoing crisis in Zamboanga City and Basilan)_x000D_
_x000D_
</t>
  </si>
  <si>
    <t>UN Agencies, NGOs and/or Red Cross (details not yet provided)</t>
  </si>
  <si>
    <t xml:space="preserve">To replenish prepositioned supplies with partners </t>
  </si>
  <si>
    <t>UN Agencies, NGOs and/or Red Cross</t>
  </si>
  <si>
    <t>PHI-13/E/57110/R/124</t>
  </si>
  <si>
    <t>[NOT APPEALING] Typhoon Bopha: Life-sustaining education in emergency for affected children in the four worst hit provinces</t>
  </si>
  <si>
    <t xml:space="preserve">Typhoon Bopha: Life-sustaining education in emergency for affected children in the four worst hit provinces  </t>
  </si>
  <si>
    <t>EDUCATION</t>
  </si>
  <si>
    <t>PHI-13/SNYS/61449/R/124</t>
  </si>
  <si>
    <t>to be allocated to specific projects</t>
  </si>
  <si>
    <t xml:space="preserve">to be allocated to specific projects </t>
  </si>
  <si>
    <t>United Nations Population Fund</t>
  </si>
  <si>
    <t>PHI-13/H/57119/R/1171</t>
  </si>
  <si>
    <t>[NOT APPEALING] Typhoon Bopha: Ensuring Access to Reproductive Health Services in Typhoon Bopha Affected Areas</t>
  </si>
  <si>
    <t xml:space="preserve">Typhoon Bopha: Ensuring Access to Reproductive Health Services in Typhoon Bopha Affected Areas_x000D_
</t>
  </si>
  <si>
    <t>UNFPA</t>
  </si>
  <si>
    <t>PHI-13/H/58881/R/1171</t>
  </si>
  <si>
    <t>Enhancing Preparedness of Country Partners to Respond to RH and GBV Needs During Emergencies</t>
  </si>
  <si>
    <t>Enhancing the Preparedness of Country Partners to Respond to RH and GBV Needs During Emergencies</t>
  </si>
  <si>
    <t>Typhoon Bopha: health - relief team Access Aid International</t>
  </si>
  <si>
    <t>Non-food items such as tarpaulins, sleeping mats, mosquito nets, water containers and health and hygiene kits</t>
  </si>
  <si>
    <t>Urgent deployment of an Australian medical assistance team - 12 doctors, 14 nurses, three paramedics, a radiographer, a pharmacist and six logisticians.</t>
  </si>
  <si>
    <t>Deployment of Australian specialists including a medical team, AFP disaster management specialists, DFAT humanitarian and consular experts</t>
  </si>
  <si>
    <t xml:space="preserve">Typhoon Bopha: Food Assistance for people affected by typhoon Bopha  for 1,000 tons of rice_x000D_
</t>
  </si>
  <si>
    <t xml:space="preserve">Typhoon Bopha: Food Assistance for people affected by typhoon Bopha  </t>
  </si>
  <si>
    <t>PHI-13/F/61309/R/561</t>
  </si>
  <si>
    <t>Life-saving and early recovery food assistance to Super Typhoon Haiyan affected persons</t>
  </si>
  <si>
    <t xml:space="preserve">Life-saving and early recovery food assistance to Super Typhoon Haiyan affected persons </t>
  </si>
  <si>
    <t>World Health Organization</t>
  </si>
  <si>
    <t>PHI-13/H/61341/122</t>
  </si>
  <si>
    <t xml:space="preserve">Provision of emergency health services to typhoon affected populations </t>
  </si>
  <si>
    <t>WHO</t>
  </si>
  <si>
    <t>to cover the immediate needs of the people affected by Typhoon Haiyan(BMeiA.PH.7.08.43/0002-VII.3/20)</t>
  </si>
  <si>
    <t>to assist the people affected by the Typhoon (BMeiA-PH.7.08.43/0004-VII.3/13)</t>
  </si>
  <si>
    <t>SOS Children's Villages</t>
  </si>
  <si>
    <t>humanitarian assistance of the Province of Tyrol to people affected by Typhoon Haiyan(BMeiA.PH.7.08.43/0003-VII.3/13)</t>
  </si>
  <si>
    <t>SOS VE</t>
  </si>
  <si>
    <t>Samaritan Austria Rapid Response Team - Assessment</t>
  </si>
  <si>
    <t xml:space="preserve">Relief team - Health - B-FAST - with 20 medical staff and 10 members of the logistical support team will be responsible for establishing an advanced surgical position and install a station water purification. </t>
  </si>
  <si>
    <t>Bill and Melinda Gates Foundation</t>
  </si>
  <si>
    <t>World Vision International</t>
  </si>
  <si>
    <t>to provide emergency response to flood-affected communities in the Philippines.</t>
  </si>
  <si>
    <t>WVI</t>
  </si>
  <si>
    <t>Humanitarian assistance</t>
  </si>
  <si>
    <t>emegency relief supplies</t>
  </si>
  <si>
    <t>International Committee of the Red Cross</t>
  </si>
  <si>
    <t xml:space="preserve">Response to ICRC's Emergency Appeal 2013 (M013868)_x000D_
 _x000D_
</t>
  </si>
  <si>
    <t>CAD</t>
  </si>
  <si>
    <t>ICRC</t>
  </si>
  <si>
    <t xml:space="preserve">Typhoon Bopha: ICRC Preliminary Appeal - Philippines: Typhoon BOPHA (M013832)_x000D_
_x000D_
</t>
  </si>
  <si>
    <t xml:space="preserve">Typhoon Bopha: to address the emergency needs of some 50,000 people affected by the impact of Typhoon Bopha. This support will help meet immediate and long-term needs by providing drinking water, food, and other much-needed relief items, and by preventing disease and providing support to families._x000D_
_x000D_
</t>
  </si>
  <si>
    <t xml:space="preserve">Emergency Appeal allocation in response to Typhoon and Flooding in Philippines (M013807)_x000D_
</t>
  </si>
  <si>
    <t>PHILIPPINES: Typhoon Utor - August 2013</t>
  </si>
  <si>
    <t>IFRC Disaster Relief Emergency Fund, Philippines: Typhoon Utor_x000D_
(M013807)</t>
  </si>
  <si>
    <t>Southeast Asia</t>
  </si>
  <si>
    <t>PHI-13/S-NF/57104/R/298</t>
  </si>
  <si>
    <t>[NOT APPEALING] Typhoon Bopha: Building Back Safer Homes with Vulnerable Households</t>
  </si>
  <si>
    <t>Typhoon Bopha: Emergency Shelter Support to Typhoon Bopha Affected Communities (M013823)</t>
  </si>
  <si>
    <t>PHI-13/S-NF/57358/R/298</t>
  </si>
  <si>
    <t>Typhoon Bopha: Residual Emergency Support to Vulnerable and Affected Communities</t>
  </si>
  <si>
    <t>OXFAM Canada</t>
  </si>
  <si>
    <t xml:space="preserve">Typhoon Bopha:Oxfam Canada response to Typhoon BOPHA, Phililppines (M013831)_x000D_
_x000D_
</t>
  </si>
  <si>
    <t>PHI-13/WS/57105/R/124</t>
  </si>
  <si>
    <t>[NOT APPEALING] Typhoon Bopha: Ensuring sufficient and resilient WASH services for the disaster affected areas in Region XI and CARAGA</t>
  </si>
  <si>
    <t xml:space="preserve">Typhoon Bopha: Ensuring sufficient and resilient WASH services for the disaster affected areas in Region XI and CARAGA (M013821) </t>
  </si>
  <si>
    <t>WATER AND SANITATION</t>
  </si>
  <si>
    <t>United Nations High Commissioner for Refugees</t>
  </si>
  <si>
    <t>PHI-13/P-HR-RL/53261/R/120</t>
  </si>
  <si>
    <t>Addressing protection issues and raising protection standards through strengthening institutions and communities</t>
  </si>
  <si>
    <t>Refugees assistance - Response to UNHCR's Global Appeal 2013 - Country Specific Support - Addressing protection issues and raising protection standards through strengthening institutions and communities (M013865)</t>
  </si>
  <si>
    <t>PROTECTION/HUMAN RIGHTS/RULE OF LAW</t>
  </si>
  <si>
    <t>UNHCR</t>
  </si>
  <si>
    <t>Relief team - Humanity First - water/sanitation</t>
  </si>
  <si>
    <t>Relief team - CASDDA - USAR</t>
  </si>
  <si>
    <t xml:space="preserve">Typhoon Bopha: Food Assistance for people affected by typhoon Bopha   (M013820) </t>
  </si>
  <si>
    <t>Balay Rehabilitation Center</t>
  </si>
  <si>
    <t>PHI-13/E/55008/15807</t>
  </si>
  <si>
    <t xml:space="preserve">Promoting Safe and Resilient Learning Institutions for Children in Communities Vulnerable to Complex Emergencies </t>
  </si>
  <si>
    <t>Balay</t>
  </si>
  <si>
    <t>Emergency food security response</t>
  </si>
  <si>
    <t>Community based Emergency Employment</t>
  </si>
  <si>
    <t>Philippines - Bohol Earthquake Action Plan (October 2013 - April 2014)</t>
  </si>
  <si>
    <t>PHI-13/CSS/60013/298</t>
  </si>
  <si>
    <t>CCCM and Emergency Shelter Support for Affected Populations in the Bohol Earthquake</t>
  </si>
  <si>
    <t xml:space="preserve">Bohol Earthquake: CCCM and Emergency Shelter Support for Affected Populations in the Bohol Earthquake </t>
  </si>
  <si>
    <t>Region VII</t>
  </si>
  <si>
    <t>PHI-13/S-NF/60003/298</t>
  </si>
  <si>
    <t>Emergency Shelter for Affected Populations in the Bohol Earthquake</t>
  </si>
  <si>
    <t>Bohol Earthquake: Emergency Shelter for Affected Populations in the Bohol Earthquake</t>
  </si>
  <si>
    <t>PHI-13/CSS/57107/R/298</t>
  </si>
  <si>
    <t>[NOT APPEALING] Typhoon Bopha: Camp Coordination and Camp Management (CCCM) support to displaced people in Region XI and CARAGA</t>
  </si>
  <si>
    <t>CERF rapid response grant to project: Emergency Shelter and Camp Coordination and Camp Management (CCCM) Assistance to Typhoon Affected Families in Mindanao (12-IOM-033)</t>
  </si>
  <si>
    <t>PHI-13/CSS/60347/R/298</t>
  </si>
  <si>
    <t>[ZAP] CCCM and shelter support to the displaced population in Zamboanga City</t>
  </si>
  <si>
    <t>(ZAP) Camp Coordination and Camp Management (CCCM) and Shelter Support to the Displaced Population in Zamboanga City</t>
  </si>
  <si>
    <t>Zamboanga crisis</t>
  </si>
  <si>
    <t>Region IX</t>
  </si>
  <si>
    <t>PHI-13/H/54854/R/298</t>
  </si>
  <si>
    <t>Expanded Health Assistance to Vulnerable Populations in Conflict and Disaster Affected Areas in Mindanao</t>
  </si>
  <si>
    <t xml:space="preserve">Expanded Health Assistance to Vulnerable Populations in Conflict and Disaster Affected Areas in Mindanao </t>
  </si>
  <si>
    <t xml:space="preserve">UN Agencies (details not yet provided) </t>
  </si>
  <si>
    <t>PHI-13/SNYS/59584/R/6459</t>
  </si>
  <si>
    <t>CERF 2013 Second Round Underfunded Allocation – to be allocated to specific agencies</t>
  </si>
  <si>
    <t>CERF 2013 Second Round of the Underfunded Allocation-to be allocated to specific agencies for conflict-affected communities in Central Mindanao</t>
  </si>
  <si>
    <t>PHI-13/E/59989/124</t>
  </si>
  <si>
    <t>Bohol Earthquake:  Providing life-sustaining psychosocial support and education in emergency response to  affected preschoolers and school children in worst-hit municipalities</t>
  </si>
  <si>
    <t>Bohol Earthquake: Providing life-sustaining psychosocial support and education in emergency response to affected preschoolers and school children in worst-hit municipalities</t>
  </si>
  <si>
    <t>PHI-13/H/60027/124</t>
  </si>
  <si>
    <t>Bohol Earthquake: Life-saving nutrition response to children 0-59 months, pregnant and lactating women affected by Bohol earthquake emergency</t>
  </si>
  <si>
    <t>PHI-13/P-HR-RL/60001/124</t>
  </si>
  <si>
    <t xml:space="preserve">Strengthening the Protective Environment for Children Affected by natural disaster/displacement in Bohol Province and Cebu city  </t>
  </si>
  <si>
    <t xml:space="preserve">Bohol Earthquake: Strengthening the Protective Environment for Children Affected by natural disaster/displacement in Bohol Province and Cebu City </t>
  </si>
  <si>
    <t>PHI-13/WS/59985/124</t>
  </si>
  <si>
    <t>Ensuring WASH services for Earthquake Affected Populations in Bohol</t>
  </si>
  <si>
    <t>Bohol Earthquake: Ensuring WASH services for Earthquake Affected Populations in Bohol</t>
  </si>
  <si>
    <t>4-Not applicable - Only used for very small number of projects, such as "support services"</t>
  </si>
  <si>
    <t>PHI-13/H/53258/R/124</t>
  </si>
  <si>
    <t>Life-saving Nutrition Interventions for Girls and Boys with Severe Acute Malnutrition and Pregnant and Lactating Women in High-risk municipalities of Central Mindanao</t>
  </si>
  <si>
    <t xml:space="preserve">Life-saving Nutrition Interventions for Girls and Boys with Severe Acute Malnutrition and Pregnant and Lactating Women in High-risk municipalities of Central Mindanao </t>
  </si>
  <si>
    <t>NUTRITION</t>
  </si>
  <si>
    <t>PHI-13/H/57103/R/124</t>
  </si>
  <si>
    <t>(not appealing)Typhoon Bopha: Ensuring life-saving nutrition interventions and enhancing nutrition support, resilience and recovery for girls, boys, and women</t>
  </si>
  <si>
    <t>CERF rapid response grant to project: Lifesaving nutrition interventions for children 059 months, pregnant and lactating women in the areas most affected by Typhoon Pablo (Bopha) (12-CEF-145)</t>
  </si>
  <si>
    <t>PHI-13/P-HR-RL/53637/R/124</t>
  </si>
  <si>
    <t>Building a Protective Environment for Children Affected by Armed Conflict and Emergencies in Mindanao</t>
  </si>
  <si>
    <t>PHI-13/P-HR-RL/57375/R/124</t>
  </si>
  <si>
    <t>[NOT APPEALING] Typhoon Bopha: Child Protection in Emergencies</t>
  </si>
  <si>
    <t>CERF rapid response grant to project: Typhoon Bopha: Child Protection in Emergencies (12-CEF-144)</t>
  </si>
  <si>
    <t>PHI-13/P-HR-RL/60372/R/124</t>
  </si>
  <si>
    <t>[ZAP] Strengthening the protective environment for children affected by armed conflict and emergencies in Zamboanga City</t>
  </si>
  <si>
    <t>(ZAP) Strengthening the Protective Environment for Children Affected by Armed Conflict and Emergencies in Zamboanga City</t>
  </si>
  <si>
    <t>PHI-13/WS/53290/R/124</t>
  </si>
  <si>
    <t>Ensuring sufficient and resilient WASH services for the disaster affected areas in Mindanao</t>
  </si>
  <si>
    <t>CERF rapid response grant to project: Typhoon Bopha: Ensuring sufficient and resilient WASH services for the disaster affected areas in Region XI and Region XIII PHI13WS57105R (12-CEF-143)</t>
  </si>
  <si>
    <t>PHI-13/WS/60375/R/124</t>
  </si>
  <si>
    <t>[ZAP] Ensuring WASH services for conflict-affected populations in Zamboanga City</t>
  </si>
  <si>
    <t>(ZAP) Ensuring WASH services for conflict affected populations in Zamboanga City</t>
  </si>
  <si>
    <t>Reducing the risk of excess morbidity and mortality from childhood illnesses and reduce the risk of outbreaks of vaccine preventable and water and vector-borne diseases children 0-59 months affected by Haiyan Typhoon emergency</t>
  </si>
  <si>
    <t>PHI-13/E/61310/R/124</t>
  </si>
  <si>
    <t xml:space="preserve">Super Typhoon Haiyan: Ensuring Continued Safe and Secure Access to Quality Educationwith Life-sustaining Psychosocial Support (PSS) Services for Displaced Preschool and School Aged Children </t>
  </si>
  <si>
    <t>Restoring safe and protective learning environment for children affected by Typhoon Haiyan</t>
  </si>
  <si>
    <t>PHI-13/H/61288/R/124</t>
  </si>
  <si>
    <t>Provision of nutrition life-saving interventions to children 0-59 months, pregnant and lactating women affected by Typhoon Haiyan (Yolanda) emergency</t>
  </si>
  <si>
    <t xml:space="preserve">Provision of nutrition life-saving interventions to children 0-59 months, pregnant and lactating women </t>
  </si>
  <si>
    <t>PHI-13/P-HR-RL/61294/R/124</t>
  </si>
  <si>
    <t>Typhoon Haiyan-Yolanda: Child Protection in Emergencies</t>
  </si>
  <si>
    <t>Child protection</t>
  </si>
  <si>
    <t>PHI-13/WS/61296/R/124</t>
  </si>
  <si>
    <t>Ensuring Access to Water, Sanitation and Hygiene (WaSH) for Children and Women Affected by Typhoon Haiyan</t>
  </si>
  <si>
    <t>Ensuring access to water, sanitation and hygiene (WASH) for children and women affected by Typhoon Haiyan</t>
  </si>
  <si>
    <t>PHI-13/ER/57139/R/776</t>
  </si>
  <si>
    <t xml:space="preserve">Typhoon Bopha: Integrated Early Recovery Support Programme  </t>
  </si>
  <si>
    <t>CERF rapid response grant to project: Timecritical debris disposal management in areas affected communities by Typhoon Bopha (12-UDP-014)</t>
  </si>
  <si>
    <t>EARLY RECOVERY</t>
  </si>
  <si>
    <t>PHI-13/P-HR-RL/59621/R/776</t>
  </si>
  <si>
    <t>Support to the Provision of Protection Activities to Conflict Affected Barangays in Central Mindanao</t>
  </si>
  <si>
    <t>Time-critical debris disposal and management in areas affected by Typhoon Haiyan</t>
  </si>
  <si>
    <t>PHI-13/P-HR-RL/57124/R/120</t>
  </si>
  <si>
    <t>[NOT APPEALING] Typhoon Bopha: Addressing protection issues in affected communities</t>
  </si>
  <si>
    <t>Ensuring the protection of communities affected and displaced by Typhoon Pablo</t>
  </si>
  <si>
    <t>PHI-13/P-HR-RL/60373/R/120</t>
  </si>
  <si>
    <t>[ZAP] Ensuring protection of population affected by armed conflict in Zamboanga City and Basilan Province</t>
  </si>
  <si>
    <t>PHI-13/P-HR-RL/61361/R/120</t>
  </si>
  <si>
    <t>Contributing to the enhanced protection of forcibly displaced persons affected by Typhoon Yolanda.</t>
  </si>
  <si>
    <t>Ensuring the protection of forcibly displaced persons affected by Typhoon Yolanda</t>
  </si>
  <si>
    <t>PHI-13/S-NF/61357/R/120</t>
  </si>
  <si>
    <t>Ensuring emergency shelter needs of forcibly displaced persons affected by Typhoon Yolanda are addressed</t>
  </si>
  <si>
    <t>Emergency shelter assistance for IDPs</t>
  </si>
  <si>
    <t>PHI-13/H/60041/1171</t>
  </si>
  <si>
    <t>Access to Reproductive Health Services for the IDPs of the Bohol Earthquake</t>
  </si>
  <si>
    <t>Bohol Earthquake: Access to Reproductive Health Services for the IDPs of the Bohol Earthquake</t>
  </si>
  <si>
    <t>PHI-13/P-HR-RL/60044/1171</t>
  </si>
  <si>
    <t>GBV Interventions for Affected Women and Girls in the Bohol Earthquake</t>
  </si>
  <si>
    <t xml:space="preserve">Bohol Earthquake: GBV Interventions for Affected Women and Girls in the Bohol Earthquake </t>
  </si>
  <si>
    <t>2b-The principal purpose of the project is to advance gender equality</t>
  </si>
  <si>
    <t>PHI-13/H/53639/1171</t>
  </si>
  <si>
    <t>Ensuring Access to Reproductive Health Services in IDP Return Sites in Mindanao</t>
  </si>
  <si>
    <t>CERF rapid response grant to project: Ensuring Access to Reproductive Health Services in TS Bopha Affected Areas in Mindanao (12-FPA-048)</t>
  </si>
  <si>
    <t>PHI-13/H/60362/R/1171</t>
  </si>
  <si>
    <t>[ZAP] Ensuring access to reproductive health (RH) services to the displaced population of the Zamboanga City humanitarian crisis</t>
  </si>
  <si>
    <t>(ZAP) Ensuring Access to Reproductive Health Services to the Displaced Population of the Zamboanga City Humanitarian Crisis</t>
  </si>
  <si>
    <t>PHI-13/P-HR-RL/53627/1171</t>
  </si>
  <si>
    <t>From Minimum To Comprehensive Interventions in Preventing and  Responding to GBV in Emergencies</t>
  </si>
  <si>
    <t>From Minimum To Comprehensive Interventions in Preventing and Responding to GBV in Emergencies</t>
  </si>
  <si>
    <t>PHI-13/P-HR-RL/57101/R/1171</t>
  </si>
  <si>
    <t>[NOT APPEALING] Typhoon Bopha: Prevention and Response to Gender - Based Violence (GBV) in Affected Areas</t>
  </si>
  <si>
    <t>CERF rapid response grant to project: Prevention and response to Gender Based Violence (GBV) in Typhoon Bopha affected areas   PHI13PHRRL57101R (12-FPA-047)</t>
  </si>
  <si>
    <t>PHI-13/P-HR-RL/60374/R/1171</t>
  </si>
  <si>
    <t>[ZAP] Life-saving interventions on gender-based violence (GBV) for affected women and girls in the Zamboanga City Emergency</t>
  </si>
  <si>
    <t>(ZAP) Life-saving Interventions on Gender-based Violence (GBV) for Affected Women and Girls in the Zamboanga City Emergency</t>
  </si>
  <si>
    <t>PHI-13/H/61326/R/1171</t>
  </si>
  <si>
    <t>Ensuring Access to Reproductive Health Services for IDPS affected by Typhoon Haiyan</t>
  </si>
  <si>
    <t>Reproductive health services for IDPs</t>
  </si>
  <si>
    <t>PHI-13/P-HR-RL/61327/1171</t>
  </si>
  <si>
    <t>GBV Prevention and Response Interventions for IDPs affected by Typhoon Haiyan</t>
  </si>
  <si>
    <t>GBV prevention and response interventions for IDPs affected by Typhoon Haiyan</t>
  </si>
  <si>
    <t>PHI-13/CSS/60005/561</t>
  </si>
  <si>
    <t xml:space="preserve"> Logistics Augmentation in support of the Government of the Philippines response to earthquake in Bohol</t>
  </si>
  <si>
    <t>Bohol Earthquake: Logistics Augmentation in support of the Government of the Philippines response to earthquake in Bohol</t>
  </si>
  <si>
    <t>PHI-13/F/59987/561</t>
  </si>
  <si>
    <t>Life-saving and early recovery food assistance to the people affected by Bohol earthquake</t>
  </si>
  <si>
    <t xml:space="preserve">Bohol Earthquake: Life-saving and early recovery food assistance to the people affected by Bohol earthquake </t>
  </si>
  <si>
    <t>PHI-13/A/60360/R/561</t>
  </si>
  <si>
    <t>[ZAP] Emergency food assistance to conflict-affected households in western Mindanao</t>
  </si>
  <si>
    <t xml:space="preserve">(ZAP) Emergency Food Assistance to Conflict-Affected Households in Western Mindanao </t>
  </si>
  <si>
    <t>PHI-13/CSS/57142/R/561</t>
  </si>
  <si>
    <t>[NOT APPEALING] Typhoon Bopha: Logistics augmentation in support of the Government of the Philippines</t>
  </si>
  <si>
    <t>CERF rapid response grant to project: Logistics Augmentation in support of the Government of the Philippines’ response to Typhoon Bopha   PHI13H57141R (12-WFP-084)</t>
  </si>
  <si>
    <t>LOGISTICS</t>
  </si>
  <si>
    <t>PHI-13/CSS/60369/R/561</t>
  </si>
  <si>
    <t>[ZAP] Logistics augmentation in support of the Government of the Philippines’ response to conflict-affected areas in Zamboanga and Basilan</t>
  </si>
  <si>
    <t>(ZAP) Logistics Augmentation in support of the Government of the Philippines’ response to Conflict affected areas in Zamboanga &amp; Basilan</t>
  </si>
  <si>
    <t>PHI-13/F/53538/561</t>
  </si>
  <si>
    <t>Support for Returnees and other Conflict-Affected and Vulnerable Households in Central Mindanao</t>
  </si>
  <si>
    <t>PHI-13/H/57136/R/561</t>
  </si>
  <si>
    <t>[NOT APPEALING] Typhoon Bopha: Emergency Nutrition Response to Prevent and Treat Moderate Acute Malnutrition Among Boys and Girls and Pregnant and Lactating Women in Region XI and CARAGA</t>
  </si>
  <si>
    <t>CERF rapid response grant to project: Nutrition Response to Prevent and Treat Moderate Acute Malnutrition among Boys and Girls 659 months in Priority Areas Affected by Typhoon Bopha in Region XI (12-WFP-083)</t>
  </si>
  <si>
    <t>PHI-13/CSS/61289/R/561</t>
  </si>
  <si>
    <t>Telecommunications augmentation and coordination to support humanitarian operations in the areas affected by the typhoon</t>
  </si>
  <si>
    <t>PHI-13/CSS/61394/R/561</t>
  </si>
  <si>
    <t>Logistics Cluster Support &amp; Services for the Typhoon Haiyan Response Operation</t>
  </si>
  <si>
    <t>Logistics cluster augmentation</t>
  </si>
  <si>
    <t>PHI-13/H/60010/122</t>
  </si>
  <si>
    <t>Provision of emergency health services to earthquake affected populations</t>
  </si>
  <si>
    <t>Bohol Earthquake: Provision of emergency health services to earthquake affected populations</t>
  </si>
  <si>
    <t>PHI-13/H/56270/122</t>
  </si>
  <si>
    <t xml:space="preserve">Access to preventive and curative health services for populations in conflict-affected and natural hazard prone areas  </t>
  </si>
  <si>
    <t xml:space="preserve">Access to preventive and curative health services for populations in conflict-affected and natural hazard prone areas </t>
  </si>
  <si>
    <t>PHI-13/H/57141/R/122</t>
  </si>
  <si>
    <t>Typhoon Bopha:Provision of emergency health services to flood affected populations</t>
  </si>
  <si>
    <t>Provision of emergency health services to flood affected populations</t>
  </si>
  <si>
    <t>PHI-13/H/60366/R/122</t>
  </si>
  <si>
    <t>[ZAP] Provision of life saving health services to conflict-affected populations in Zamboanga City</t>
  </si>
  <si>
    <t>(ZAP) Provision of life saving health services to conflict-affected populations in Zamboanga city</t>
  </si>
  <si>
    <t xml:space="preserve">Provision of emergency health services to populations affected by Typhoon Yolanda </t>
  </si>
  <si>
    <t>To support post-disaster relief efforts and rehabilitation in areas affected by earthquake in Bohol, Cebu and the rest of Central Visayas (through the Philippines government and local Taiwanese communities)</t>
  </si>
  <si>
    <t xml:space="preserve">Emergency asisstance to affected population _x000D_
_x000D_
</t>
  </si>
  <si>
    <t xml:space="preserve">relief efforts in the form of blankets, tents and other materials_x000D_
</t>
  </si>
  <si>
    <t>CYP</t>
  </si>
  <si>
    <t xml:space="preserve">Philippine Red Cross </t>
  </si>
  <si>
    <t>Typhoon Haiyan/Yolanda - Saving lives, alleviating suffering - First aid items (121713/2013-ORS)</t>
  </si>
  <si>
    <t>CZK</t>
  </si>
  <si>
    <t>Philippines RC</t>
  </si>
  <si>
    <t>ACT Alliance / DanChurchAid</t>
  </si>
  <si>
    <t>The emergency relief assistance aims to contribute in reducing the sufferings of 1,000 most vulnerable families by providing food item and hygiene kits. (46.H.7-2-184)</t>
  </si>
  <si>
    <t>DKK</t>
  </si>
  <si>
    <t>ACT Alliance</t>
  </si>
  <si>
    <t>ACT/DCA</t>
  </si>
  <si>
    <t>Danish Red Cross</t>
  </si>
  <si>
    <t>Typhoon Bopha: To support the population that has been affected of the typhoon Bopha hitting the Philippines 4 December 2012 (46.H7-1-200)</t>
  </si>
  <si>
    <t>Denmark RC</t>
  </si>
  <si>
    <t>Bohol Earthquake: Help to the victims of an earthquake hitting the Visaya islands 15 Oct 2013. NFIs, shelter, WASH, psyko-social support (46.H.7-1-199)</t>
  </si>
  <si>
    <t>Typhoon Bopha: Non-earmarked contibution to the IFRC appeal adressing the victims of the typhoon Bopha, December 2012 (46.H.7-1-200)</t>
  </si>
  <si>
    <t>Typhoon Bopha: Rehabilitation mainly of houses (46.H.7.-1-200)</t>
  </si>
  <si>
    <t xml:space="preserve">Shelter, food, clean water and medical supplies for 100.000 families_x000D_
_x000D_
</t>
  </si>
  <si>
    <t>Immediate emergency relief to the populations affected by Typhoon Haiyan, Philippines (46.H.7-4-147)</t>
  </si>
  <si>
    <t>Refief to population affected by flooding in Manila (46.H.7-4-147)</t>
  </si>
  <si>
    <t>In-kind donations - equipment and emergency coordinators (through Danish Emergency Management Agency)</t>
  </si>
  <si>
    <t xml:space="preserve">Life-saving and early recovery food assistance to affected persons </t>
  </si>
  <si>
    <t>Aktion Deutschland Hilft</t>
  </si>
  <si>
    <t xml:space="preserve">Support relief efforts for typhoon Haiyan affected people </t>
  </si>
  <si>
    <t>ADH</t>
  </si>
  <si>
    <t>to help survivors of the Philippines typhoon</t>
  </si>
  <si>
    <t>GBP</t>
  </si>
  <si>
    <t>To cover the immediate needs of the people affected by Typhoon Haiyan</t>
  </si>
  <si>
    <t xml:space="preserve">(Typhoon Bopha) Food Assistance for people affected by typhoon Bopha  _x000D_
</t>
  </si>
  <si>
    <t>Non-Food items (blankets, sleeping mats and kitchen utensils) and camp management support (temporary and transitional shelters and deployment of camp managers to evacuation centres) for four months (Zamboanga)</t>
  </si>
  <si>
    <t>ACF - Spain</t>
  </si>
  <si>
    <t>(Typhoon Bopha) Emergency assistance to the affected vulnerable population by the typhoon Bopha/Pablo, PHILIPPINES (ECHO/PHL/BUD/2012/02003)</t>
  </si>
  <si>
    <t>Action Contre la Faim</t>
  </si>
  <si>
    <t>(Typhoon Bopha) Humanitarian assistance to populations affected by Typhoon Bopha in the Philippines (ECHO/PHL/BUD/2012/02001)</t>
  </si>
  <si>
    <t xml:space="preserve">Early recovery assistance to populations affected by Typhoon Bopha in the Philippines (ECHO/PHL/BUD/2013/91002)_x000D_
</t>
  </si>
  <si>
    <t>Humanitarian assistance to families affected by typhoon Haiyan - Shelter - (ECHO/PHL/BUD/2013/01002)</t>
  </si>
  <si>
    <t>Camp Coordination and Camp Management (CCCM) and Shelter Support to the Displaced Population in Conflict-Affected Areas of Zamboanga City (ECHO/DRF/BUD/2013/92016)</t>
  </si>
  <si>
    <t>Emergency response to Flood-affected Families in Regions 3 and 4 (TS Trami and Habagat 2013, Philippines) (ECHO/DRF/BUD/2013/92013)</t>
  </si>
  <si>
    <t>PHI-13/CSS/57156/R/298</t>
  </si>
  <si>
    <t>[NOT APPEALING] Bopha: Shelter cluster hub level coordination mechanism</t>
  </si>
  <si>
    <t>Typhoon Bopha: Shelter cluster hub level coordination mechanism (part of ECHO/PHL/BUD/2013/91003)</t>
  </si>
  <si>
    <t>Typhoon Bopha: Building Back Safer Homes with Vulnerable Households (part of ECHO/PHL/BUD/2013/91003)</t>
  </si>
  <si>
    <t>Typhoon Bopha: Residual Emergency Support to Vulnerable and Affected Communities (part of ECHO/PHL/BUD/2013/91003)</t>
  </si>
  <si>
    <t>Typhoon Bopha: Humanitarian Coordination and Advocacy in the Typhoon Bopha affected areas (OCT 4142) (part of ECHO/PHL/BUD/2013/91005 - equiv to 80% of Euro 300,000)</t>
  </si>
  <si>
    <t>Typhoon Bopha: Humanitarian Coordination and Advocacy in the Typhoon Bopha affected areas (part of ECHO/PHL/BUD/2012/02002 - equiv to 80% of Euro 150,000) [OCT 4036]</t>
  </si>
  <si>
    <t>Typhoon Bopha: Humanitarian Coordination and Advocacy in the Typhoon Bopha affected areas [OCT 4037] (part of ECHO/PHL/BUD/2012/02002 - equiv to 20% of Euro 150,000)</t>
  </si>
  <si>
    <t>Typhoon Bopha: Humanitarian Coordination and Advocacy in the Typhoon Bopha affected areas (part of ECHO/PHL/BUD/2013/91005 - equiv to 20% pf Euro 300,000)</t>
  </si>
  <si>
    <t>PHI-13/CSS/61322/119</t>
  </si>
  <si>
    <t>Humanitarian Coordination and Advocacy in the areas affected by Typhoon Haiyan (Yolanda)</t>
  </si>
  <si>
    <t>Humanitarian Coordination and Advocacy in the areas affected by Typhoon Haiyan (Yolanda) (ECHO/PHL/BUD/2013/01003)</t>
  </si>
  <si>
    <t>Stichting CARE Nederland</t>
  </si>
  <si>
    <t>Typhoon Bopha: Coordinated and integrated recovery support to the population affected by typhoon Bopha, Philippines (ECHO/PHL/BUD/2013/91001)</t>
  </si>
  <si>
    <t>SCN</t>
  </si>
  <si>
    <t>Telecom Sans Frontieres</t>
  </si>
  <si>
    <t>Support en télécommunications satellitaires et centres de ressources informatiques pour des opérations d’urgence humanitaire aux Philippines. (ECHO/PHL/BUD/2013/01004)</t>
  </si>
  <si>
    <t>TSF</t>
  </si>
  <si>
    <t>Typhoon Bopha: Commission decision on the financing of primary emergency humanitarian actions in the Philippines from the general budget of the European Union / To provide emergency humanitarian aid to populations affected by Typhoon Bopha (Pablo) in the Philippines (ECHO/PHL/BUD/2012/02000 - fully allocated of total original funding decision of Euro 3 mn)</t>
  </si>
  <si>
    <t>Humanitarian Implementation Plan (HIP) Philippines (ECHO/PHL/BUD/2013/91000  - unallocated balance of total funding decision of Euro 16.5 mn; increased by Euro 2.5 mn on 18 Oct 2013 for victims of Bohol earthquake; increased by Euro 7 mn on 18 November 2013)</t>
  </si>
  <si>
    <t>Commission implementing decision on the financing of primary emergency humanitarian actions in the Philippines from the general budget of the European Union / To provide emergency humanitarian aid to populations affected by Typhoon Haiyan (Yolanda) in the Philippines (ECHO/PHL/BUD/2013/01000 - total original funding decision of Euro 3 mn - fully allocated to specific organizations)</t>
  </si>
  <si>
    <t xml:space="preserve">Additional - to provide emergency humanitarian aid to populations affected by Typhoon Haiyan (Yolanda) in the Philippines </t>
  </si>
  <si>
    <t>Typhoon Bopha: Food assistance for affected people (part of ECHO/PHL/BUD/2013/91004)</t>
  </si>
  <si>
    <t>Typhoon Bopha: Emergency Nutrition Response to Prevent and Treat Moderate Acute Malnutrition Among Boys and Girls and Pregnant and Lactating Women in Region XI and CARAGA (part of ECHO/PHL/BUD/2013/91004)</t>
  </si>
  <si>
    <t>Life-saving and early recovery food assistance to Super Typhoon Haiyan affected persons (ECHO/PHL/BUD/2013/01001)</t>
  </si>
  <si>
    <t>Faroe Islands</t>
  </si>
  <si>
    <t>Aid to victims of typhoons and floods in the Philippines</t>
  </si>
  <si>
    <t xml:space="preserve">to assist the people affected by the Typhoon </t>
  </si>
  <si>
    <t>Agency for Technical Cooperation and Development</t>
  </si>
  <si>
    <t>Typhoon Bopha: Soutenir les populations affectées par le typhon</t>
  </si>
  <si>
    <t>ACTED</t>
  </si>
  <si>
    <t>relief team - USAR - Secouristes Sans Frontières</t>
  </si>
  <si>
    <t>Relief team - Pompiers de l'urgence international</t>
  </si>
  <si>
    <t>CARE International</t>
  </si>
  <si>
    <t xml:space="preserve"> to support immediate relief efforts. </t>
  </si>
  <si>
    <t>support to communities affected by Typhoon Haiyan</t>
  </si>
  <si>
    <t xml:space="preserve">Adventist Development and Relief Agency </t>
  </si>
  <si>
    <t>Typhoon Bopha: Distribution of drinking water after Typhoon Bopha in Baganga (VN05 321.50 PHL 04/12)</t>
  </si>
  <si>
    <t xml:space="preserve">ADRA </t>
  </si>
  <si>
    <t>German Red Cross</t>
  </si>
  <si>
    <t>Typhoon Bopha: Reducing mortality and morbidity in the population most affected by the typhoon (VN05 321.50 PHL 05/12)</t>
  </si>
  <si>
    <t>Germany RC</t>
  </si>
  <si>
    <t>Bohol Earthquake: Improving the lives of people affected by the earthquake in the Visayas region in the Philippines (VN05 321.50 PHL 05/13)</t>
  </si>
  <si>
    <t>to support 2,000 families devastated by the strong earthquake -distribution of non-food items (sleeping mats, blankets, water containers and hygiene kits), repair of shelter, restoration of water supply and sanitation, and for hygiene education campaigns.</t>
  </si>
  <si>
    <t>PHP</t>
  </si>
  <si>
    <t>PHI-13/ER/56911/5349</t>
  </si>
  <si>
    <t>Mainstreaming disability and inclusion of persons with disabilities in Mindanao emergency response</t>
  </si>
  <si>
    <t>Mainstreaming disability and inclusion of persons with disabilities in Mindanao emergency response (VN05 321.50 PHL 02/13)</t>
  </si>
  <si>
    <t>Johanniter Unfallhilfe e.V.</t>
  </si>
  <si>
    <t>Typhoon Bopha: Reducing mortality and morbidity in the population most affected by the typhoon (VN05 321.50 PHL 03/12)</t>
  </si>
  <si>
    <t>JUH</t>
  </si>
  <si>
    <t>Bohol Earthquake: Assistance following the earthquake on the island of Bohol (VN05 321.50 PHL 04/13)</t>
  </si>
  <si>
    <t>Humanitarian aid to those affected by the Bohol earthquake</t>
  </si>
  <si>
    <t>Community-based disaster risk management to strengthen the response capacity of vulnerable provinces in Mindanao, Philippines (VN05 321.50 PHL 03/13)</t>
  </si>
  <si>
    <t>PHI-13/WS/53879/R/6079</t>
  </si>
  <si>
    <t>WASH in Schools in Emergency and Resiliency Strenghtening of disaster affected and most vulnerable schools in Central Mindanao and CARAGA</t>
  </si>
  <si>
    <t>WASH in Schools in Emergency and Resiliency Strenghtening of disaster affected and most vulnerable schools in Central Mindanao and CARAGA (VN05 321.50 PHL 01/13)</t>
  </si>
  <si>
    <t>emergency aid to the Philippines in support for the victims of Typhoon Yolanda.</t>
  </si>
  <si>
    <t>in kind - 23 tons of humanitarian aid consisting of water, food, hygiene and medical kits ( through World Vision and the International Search and Rescue Team [ISAR Germany])</t>
  </si>
  <si>
    <t>Relief team - Health (medical team composed of 24 doctors and nurses to_x000D_
the hardest-hit regions of the Visayas with 2 tons of medical supplies provided by Action Medeor and will set up medical tents which can accommodate up to 1,000 persons per day) (through I.S.A.R. Germany)</t>
  </si>
  <si>
    <t>A 24-man team from the German Federal Agency for Technical Relief (THW), is on the way from Cebu to Tacloban with water purification systems fit for 36,000 people per day. The team will deploy along with the German Red Cross a total of 70 tons of relief material to the regions destroyed by the typhoon.</t>
  </si>
  <si>
    <t>Greece</t>
  </si>
  <si>
    <t>Typhoon Bopha: Food Assistance for people affected by typhoon Bopha (USAID/FFP)</t>
  </si>
  <si>
    <t xml:space="preserve"> to assist the population of the Philippines, devastated by the passage of the typhoon Haiyan through local Church in the regions most affected by the disaster, will be used to support aid work for the assistance of displaced persons from the flooded areas, </t>
  </si>
  <si>
    <t>Typhoon Bopha: Ensuring sufficient and resilient WASH services for the disaster affected areas in Region XI and CARAGA</t>
  </si>
  <si>
    <t>relief team - Health -  AID4LIFE</t>
  </si>
  <si>
    <t>Support the National Society in undertaking delivering immediate assistance to affected people and undertaking needs assessments.</t>
  </si>
  <si>
    <t>CHF</t>
  </si>
  <si>
    <t xml:space="preserve">To reach children and families as quickly as possible with critical water and sanitation supplies to help protect their health and safety following the disaster (through the Swedish Committee for UNICEF )_x000D_
_x000D_
_x000D_
</t>
  </si>
  <si>
    <t>Emergency aid</t>
  </si>
  <si>
    <t>in-kind - generator sets, medical supplies, food and blankets</t>
  </si>
  <si>
    <t>International Islamic Charitable Organization</t>
  </si>
  <si>
    <t>Typhoon Bopha: Humanitarian assistance for the victims of the typhoon in the Philippines</t>
  </si>
  <si>
    <t xml:space="preserve">towards the relief effort for Typhoon Haiyan in the Philippines, as well as essential shelter items for distribution to those affected by the disaster._x000D_
_x000D_
</t>
  </si>
  <si>
    <t>multi-department medical facility, equipped with approximately 100 tons of humanitarian and medical supplies</t>
  </si>
  <si>
    <t>Multilateral contribution: Support to the ICRC emergency programme (within the framework of the “Philippines Emergency appeal 2013") in response to the outbreak of violence in Zamboanga city, in western Mindanao in Philippines to assist, in collaboration with the Philippines Red Cross, the evacuees through the distribution of food rations and essential household and hygiene items. Support to the ICRC emergency activities in response to Bohol Earthquake to assist affected people</t>
  </si>
  <si>
    <t>Typhoon Bopha: Multilateral contribution to IFRC: Support to the Emergency appeal called "Philippines: Typhoon Bopha"(Emergency Appeal n MDRPH011), to deliver immediate assistance to affected population through provision of food items and essential goods and through improvement of sanitary conditions</t>
  </si>
  <si>
    <t>IFRC Emergency Appeal Philippines: Typhoon Haiyan - 12 November 2013" to assist affected population.</t>
  </si>
  <si>
    <t xml:space="preserve">in kind - humanitarian flights to assist affected people, dispatch of blankets, tarpaulins, tents and medical kits. </t>
  </si>
  <si>
    <t>Relief team - health - AMP ITA</t>
  </si>
  <si>
    <t>contribution to the Special Operation of WFP to provide food assistance to affected population.</t>
  </si>
  <si>
    <t>Typhoon Bopha: Humanitarian assistance for the victims of Typhoon Bopha (from Fukuoka Prefectural Government, Japan)</t>
  </si>
  <si>
    <t>JPY</t>
  </si>
  <si>
    <t>Typhoon Bopha: emergency relief goods -  in response to the Government's request following serious damage from theTyphoon Bopha (Philippine name: Pablo) which cut across Mindanao in southern Philippines on December 4 and 5, triggering a series of flash floods, landslides and flooding and resulting in massive damage, including many casualties, injured, and displaced (Tents, Jerry Cans, sleeping pads and plastic sheeting )</t>
  </si>
  <si>
    <t xml:space="preserve">In kind - emergency relief goods (tents, plastic sheets) following a strong earthquake that hit the central part of the Philippines (through the Department of Social Welfare and Development (DSWD). )_x000D_
_x000D_
 _x000D_
_x000D_
</t>
  </si>
  <si>
    <t xml:space="preserve">provide emergency relief goods (plastic sheets, sleeping pads, and other necessary commodities to alleviate the difficulties of the people affected by the calamity._x000D_
_x000D_
</t>
  </si>
  <si>
    <t xml:space="preserve">ICRC emergency appeal </t>
  </si>
  <si>
    <t xml:space="preserve">Emergency Grant Aid to the Republic of the Philippines for Earthquake Damage _x000D_
</t>
  </si>
  <si>
    <t xml:space="preserve">Bohol Earthquake: Emergency Shelter for Affected Populations in the Bohol Earthquake _x000D_
 _x000D_
_x000D_
</t>
  </si>
  <si>
    <t>PHI-13/CSS/53621/R/298</t>
  </si>
  <si>
    <t>Provision of  Humanitarian Assistance and Increasing the Resilience of Mobile and Vulnerable Populations in Selected Provinces in Mindanao</t>
  </si>
  <si>
    <t xml:space="preserve">Provision of Humanitarian Assistance and Increasing the Resilience of Mobile and Vulnerable Populations in Selected Provinces in Mindanao </t>
  </si>
  <si>
    <t>OCHA Response to Typhoon Haiyan in the Philippines  [OCT 4275]</t>
  </si>
  <si>
    <t>Peace Winds Japan</t>
  </si>
  <si>
    <t xml:space="preserve">Support Program for the refugees and IDPs in southern part of Philippine _x000D_
_x000D_
 _x000D_
_x000D_
</t>
  </si>
  <si>
    <t>PWJ</t>
  </si>
  <si>
    <t xml:space="preserve">Bohol Earthquake: Ensuring WASH services for Earthquake Affected Populations in Bohol  _x000D_
_x000D_
</t>
  </si>
  <si>
    <t>Typhoon Bopha: Ensuring life-saving nutrition interventions and enhancing nutrition support, resilience and recovery for girls, boys, and women</t>
  </si>
  <si>
    <t>PHI-13/ER/59970/776</t>
  </si>
  <si>
    <t>Time Critical Debris Management in Areas Hardest Hit by the Bohol Earthquake</t>
  </si>
  <si>
    <t xml:space="preserve">Bohol Earthquake: Time Critical Debris Management in Areas Hardest Hit by the Bohol Earthquake _x000D_
</t>
  </si>
  <si>
    <t xml:space="preserve">Typhoon Bopha: deployment of health relief team (HuMA Assessment Team) </t>
  </si>
  <si>
    <t>Japan Disaster Relief Medical Team</t>
  </si>
  <si>
    <t xml:space="preserve">Support for Returnees and other Conflict-Affected and Vulnerable Households in Central Mindanao </t>
  </si>
  <si>
    <t xml:space="preserve">to relief efforts being led by World Vision and Habitat for Humanity - help provide food, supplies and home-repair kits for 80,000 families in the provinces of Samar, Leyte and Cebu. </t>
  </si>
  <si>
    <t xml:space="preserve">Typhoon Bopha: humanitarian assistance to the Philippines that sustained enormous damage from Typhoon Bopha in its southern part - relief supplies </t>
  </si>
  <si>
    <t>Humanitarian aid to assist the people of Zamboanga</t>
  </si>
  <si>
    <t>To assist with the relief operations in the areas affected by earthquake in Bohol and Cebu</t>
  </si>
  <si>
    <t>Typhoon Bopha: Camp Coordination and Camp Management (CCCM) support to displaced people in Region XI and CARAGA</t>
  </si>
  <si>
    <t>PHI-13/CSS/57118/R/298</t>
  </si>
  <si>
    <t>[NOT APPEALING] Typhoon Bopha: Responding with Clear Communications and Feedback Mechanisms</t>
  </si>
  <si>
    <t>Typhoon Bopha: Responding with Clear Communications and Feedback Mechanisms</t>
  </si>
  <si>
    <t>Typhoon Bopha: Building Back Safer Homes with Vulnerable Households</t>
  </si>
  <si>
    <t>Emergency aid to affected population</t>
  </si>
  <si>
    <t>Typhoon Bopha: Humanitarian assistance for the victims of Typhoon Bopha</t>
  </si>
  <si>
    <t>Health KDRT(Korea Disaster Relief Team</t>
  </si>
  <si>
    <t>Urgent relief aid for people affected by Typhoon Haiyan</t>
  </si>
  <si>
    <t>Lao (People's Democratic Republic)</t>
  </si>
  <si>
    <t>Lao People's Democratic Republic</t>
  </si>
  <si>
    <t>Typhoon Bopha: ICRC programmes in the Philippines (AH/CICR/2013/0004.2)</t>
  </si>
  <si>
    <t>Typhoon Bopha: Replenishment of the DREF after hurricane Bopha in the Philippines</t>
  </si>
  <si>
    <t>Société Kolping</t>
  </si>
  <si>
    <t>Renovation of "Bagong Silang Elementary School in Iligan, as well as provision of school material and psychosocial activities (AH/KOL/2013/0001)</t>
  </si>
  <si>
    <t>SK</t>
  </si>
  <si>
    <t>Reconstruction of 102 family houses in Iligan City (AH/KOL/2013/0002)</t>
  </si>
  <si>
    <t>Relief team - Health - Telecoms and ICT</t>
  </si>
  <si>
    <t>immediate humanitarian aid to the Philippines - food and tarpaulins</t>
  </si>
  <si>
    <t xml:space="preserve">Typhoon Bopha: humanitarian assistance in affected areas of the Philippines._x000D_
_x000D_
</t>
  </si>
  <si>
    <t>medics/ rapid response team (RRT)/ search &amp; rescue/personnel and supplies -  personnel and equipment for a field hospital</t>
  </si>
  <si>
    <t>Emergency assistance to typhoon-affected_x000D_
population</t>
  </si>
  <si>
    <t xml:space="preserve">In-kind donation of 400 x tarpaulin 3.5 x 3m_x000D_
380 x tarpaulin 3.5 x 6m_x000D_
 </t>
  </si>
  <si>
    <t>PHI-13/A/53255/R/123</t>
  </si>
  <si>
    <t>Restoring agricultural livelihoods in conflict and natural disaster-affected communities in Maguindanao Province of the Autonomous Region of Muslim Mindanao (ARMM)</t>
  </si>
  <si>
    <t xml:space="preserve">Restoring agricultural livelihoods in conflict and natural disaster-affected communities in Maguindanao Province of the Autonomous Region of Muslim Mindanao (ARMM) </t>
  </si>
  <si>
    <t>NZD</t>
  </si>
  <si>
    <t>ARMM-Autonomous Region in Muslim Mindanao</t>
  </si>
  <si>
    <t>Typhoon Bopha: for essential relief items such as food, clean water and shelter</t>
  </si>
  <si>
    <t>Typhoon Bopha - This activity funds 4 New Zealand NGOs to provide reliable shelter for displaced and vulnerable people, ensure teachers and students can return to schools, and improve disaster resilience through community training and education</t>
  </si>
  <si>
    <t>Emergency assistance to typhoon-affected population</t>
  </si>
  <si>
    <t xml:space="preserve">Bohol Earthquake: Life-saving nutrition response to children 0-59 months, pregnant and lactating women affected by Bohol earthquake emergency </t>
  </si>
  <si>
    <t>Typhoon Bopha: Ensuring sufficient and resilient WASH services for the disaster affected areas in Region XI and CARAGA - Emergency water, sanitation and hygiene assistance to over 150,000 people and to support local authorities in the recovery process for disaster affected communities.</t>
  </si>
  <si>
    <t>In-kind donation 500 x 20L collapsible water bottles_x000D_
1000x10L collapsible water bottle</t>
  </si>
  <si>
    <t xml:space="preserve">In-kind donation of 12 chainsaw packs_x000D_
</t>
  </si>
  <si>
    <t>Various Donors (details not yet provided)</t>
  </si>
  <si>
    <t xml:space="preserve">Bohol Earthquake: New Zealand technical expertise to help the Philippine government further assess the earthquake damage and prepare for reconstruction work._x000D_
_x000D_
</t>
  </si>
  <si>
    <t>Various Donors</t>
  </si>
  <si>
    <t xml:space="preserve">For urgent water, sanitation, and hygiene facilities for the conflict-displaced population living in Zamboanga City, where recent flooding has placed significant pressure on emergency shelters and created serious health risks._x000D_
_x000D_
_x000D_
</t>
  </si>
  <si>
    <t xml:space="preserve">In-kind donation of 4  x Generators 5.5_x000D_
</t>
  </si>
  <si>
    <t xml:space="preserve">emergency assistance for affected populations of typhoon Haiyan </t>
  </si>
  <si>
    <t>NOK</t>
  </si>
  <si>
    <t>Norwegian Red Cross</t>
  </si>
  <si>
    <t>Norway RC</t>
  </si>
  <si>
    <t>PHI-13/ER/61324/6079</t>
  </si>
  <si>
    <t>food security, nutrition and livelihood recovery for affected populations of typhoon Haiyan in Region VII and Region VIII</t>
  </si>
  <si>
    <t xml:space="preserve">food security, nutrition and livelihood recovery for affected populations of typhoon Haiyan in Region VII and Region VIII  </t>
  </si>
  <si>
    <t xml:space="preserve">Contributing to the enhanced protection of forcibly displaced persons affected by Typhoon Yolanda. </t>
  </si>
  <si>
    <t xml:space="preserve">PHI-13/0008/Provision of emergency health services to typhoon affected populations </t>
  </si>
  <si>
    <t>American Red Cross</t>
  </si>
  <si>
    <t>to support disaster relief and recovery efforts</t>
  </si>
  <si>
    <t>American RC</t>
  </si>
  <si>
    <t>Give2Asia</t>
  </si>
  <si>
    <t>to support disaster relief and recovery efforts - to identify local Filipino partners and agencies through its field team in Manila. These local agencies can meet the most urgent needs for relief in the short and long term</t>
  </si>
  <si>
    <t>to help in the production and distribution of thousands of clean-up kits and shelter repair kits. The shelter repair kits will contain tools and materials that can be used by families to repair their homes, allowing them to leave emergency shelters as soon as possible</t>
  </si>
  <si>
    <t>PHI-13/S-NF/61316/6079</t>
  </si>
  <si>
    <t>Typhoon Hayian: Provision of Emergency Shelter to Typhoon Haiyan affected communities</t>
  </si>
  <si>
    <t xml:space="preserve">will be providing essential relief and recovery supplies, such as kits for shelter, household and hygiene, which children and families need during their time of greatest vulnerability. </t>
  </si>
  <si>
    <t>emergency assistance to 5,500 families with food and NFI (from Mennonites Central Committee, Canada)</t>
  </si>
  <si>
    <t>emergency assistance to 5,500 families with food and NFI (from Beautiful Store, Korea)</t>
  </si>
  <si>
    <t>to help those affected by Typhoon Haiyan (from Eusebio Antonio; through DSWD)</t>
  </si>
  <si>
    <t>Malteser International</t>
  </si>
  <si>
    <t>for the initial emergency relief measures in the wake of Typhoon Haiyan in the Philippines -  for 1,000 families on Samar, three tons of medicines to be distributed</t>
  </si>
  <si>
    <t>United Nations Human Settlements Programme (UN-HABITAT)</t>
  </si>
  <si>
    <t>Tropical Storm Washi: Provision of shelter repair assistance for partially damaged houses and rehabilitation of other community infrastructure  -  50 houses partially damaged by typhoon Sendong in Barangay 15, Cagayan De Oro City and make them more resilient to geologic and climate change- induced hazards.  The project also developed the capacities of communities and individuals in assessing the vulnerability of their houses to identified hazards and increase their capacities to develop innovative shelter and community solutions to adapt to the hazards (from Arcadis, an international company based in the Netherlands)</t>
  </si>
  <si>
    <t>UN-HABITAT</t>
  </si>
  <si>
    <t>Typhoon Bopha: Humanitarian assistance for the victims of Typhoon Bopha (from Filipino Community in Paris - Community group)</t>
  </si>
  <si>
    <t xml:space="preserve">Deployment of a South African Relief Team of 50 persons (doctors, paramedics, fire, rescue and related personnel) bringing 3 tons of medical equipment and medicines and 10 tons of light rescue equipment through Econet _x000D_
</t>
  </si>
  <si>
    <t>private donations for the victims of typhoon Yolanda from German public through the alliance of German organizations engaged in disaster assistance, the Aktionsbuendnis Katastrophenhilfe composed of Caritas international, Diakonie Katastrophenhilfe, the German Red Cross and UNICEF Germany</t>
  </si>
  <si>
    <t>Emergency aid - 80 tons of medications, food, tents, blankets and clothes</t>
  </si>
  <si>
    <t>EMERCOM Field Hospital - air mobile hospital and rescue workers</t>
  </si>
  <si>
    <t>in kind - Food - 56 MT (canned meat 24 MT; canned fish 18 MT; sugar 14 MT)</t>
  </si>
  <si>
    <t xml:space="preserve">NGOs; Red Cross (details not yet provided) </t>
  </si>
  <si>
    <t xml:space="preserve">Emergency assistance to affected population (Red Cross and World Vision) </t>
  </si>
  <si>
    <t>NGOs; Red Cross</t>
  </si>
  <si>
    <t>Relief aid</t>
  </si>
  <si>
    <t>Relief aid (provided through the Arab Gulf Program for Development to the Philippine National Disaster Risk Reduction Management Council)</t>
  </si>
  <si>
    <t>Tents, groundsheets, medical supplies, and blankets, to the Philippines transported by C-130 aircraft from the Republic of Singapore Air Force over two tranches, support the transportation of relief supplies and personnel between Manila and areas affected in the Visayas region. aircraft for the transportation of further supplies</t>
  </si>
  <si>
    <t>Singapore Red Cross Society</t>
  </si>
  <si>
    <t>Singaport RC</t>
  </si>
  <si>
    <t>Typhoon Bopha: provided a portable water purification machines</t>
  </si>
  <si>
    <t>Typhoon Bopha: relief team -  UNDAC, Telecoms and ICT</t>
  </si>
  <si>
    <t xml:space="preserve">Singapore Civil Defence Force- Relief team - Telecoms and ICT </t>
  </si>
  <si>
    <t>Typhoon Bopha: relief supplies to assist survivors of Typhoon Bopha in the Philippines- collapsible water containers, blankets and rice</t>
  </si>
  <si>
    <t xml:space="preserve">Deployment of a South African Relief Team of 50 persons (doctors, paramedics, fire, rescue and related personnel) bringing 3 tons of medical equipment and medicines and 10 tons of light rescue equipment. _x000D_
_x000D_
</t>
  </si>
  <si>
    <t>Typhoon Bopha: To improve access of families affected by Typhoon Bopha to food, water and sanitation, basic necessities and protection nonfood</t>
  </si>
  <si>
    <t>Food security, nutrition, and WASH activities in Zamboanga City. Implementation period 3 months</t>
  </si>
  <si>
    <t>To improve the access of affected households to WASH service.</t>
  </si>
  <si>
    <t xml:space="preserve">Direct contribution through AECID of 50.000€ allocated for materials and equipment purchases._x000D_
</t>
  </si>
  <si>
    <t>Typhoon Bopha: To finance the activities of the ICRC in Philipoines</t>
  </si>
  <si>
    <t>Strengthening humanitarian coordination and advocacy in Mindanao, Philippines AD/GP 429/12</t>
  </si>
  <si>
    <t>Education and child protection activities in Zamboanga City. Implementation period 3 months</t>
  </si>
  <si>
    <t>PHI-13/E/57373/R/6079</t>
  </si>
  <si>
    <t xml:space="preserve">Typhoon Bopha: Access to education in a safe, secure and supportive environment for affected children			</t>
  </si>
  <si>
    <t>Typhoon Bopha: Access to education in a safe, secure and supportive environment for affected children</t>
  </si>
  <si>
    <t>PHI-13/H/61363/6079</t>
  </si>
  <si>
    <t>Emergency Health for Children and Families Affected by Super Typhoon Haiyan in the Philippines</t>
  </si>
  <si>
    <t xml:space="preserve">Emergency Health for Children and Families Affected by Super Typhoon Haiyan in the Philippines  </t>
  </si>
  <si>
    <t>Spanish Red Cross</t>
  </si>
  <si>
    <t>Typhoon Bopha: To improve conditions for health care of people affected by the typhoon Bopha in Mindanao, Philippines</t>
  </si>
  <si>
    <t>Spain RC</t>
  </si>
  <si>
    <t>To contribute access to water for the population affected by the typhoon.</t>
  </si>
  <si>
    <t xml:space="preserve">Bilateral contribution of materials and equipment carried by 3 planes-carriers chartered from Spain by AECID, one of them in collaboration with Red Cross Movement (IFRC and Spanish Red Cross) [Tarpaulins, jerrycans, mosquito net, medicines, bladder tank, wash and medical equipment and generators.]. </t>
  </si>
  <si>
    <t xml:space="preserve">7 people (5 logisticians and WASH and 2 health professional) with WASH equipment through Bomberos Unidos Sin Fronteros_x000D_
</t>
  </si>
  <si>
    <t xml:space="preserve">relief team - Health - GRUPO ESPECIAL RESCATE DYA (SHARED MISSION WITH AECID) - foreign medical team type 2 (with surgery capacities) composed by 32 health professional._x000D_
</t>
  </si>
  <si>
    <t xml:space="preserve">Typhoon Bopha: Food assistance for affected people </t>
  </si>
  <si>
    <t>Sprint Foundation</t>
  </si>
  <si>
    <t>Family Planning Organization of the Philippines</t>
  </si>
  <si>
    <t>Emergency response grant to assist in the delivery of essential lifesaving sexual reproductive health (SRH) services over three months to cover 10 000 families affected by the floods in four provinces on the island of Luzonand and will provide non-food items and services such as hygiene and dignity kits with the aim of improving the health and sanitation conditions of those living in the affected areas</t>
  </si>
  <si>
    <t>FPOP</t>
  </si>
  <si>
    <t>Sri Lanka</t>
  </si>
  <si>
    <t>ACT Alliance / Church of Sweden</t>
  </si>
  <si>
    <t>Shelter, NFIs, Cash-for-work, Community based psychosocial support for people affected by the typhoon..</t>
  </si>
  <si>
    <t>SEK</t>
  </si>
  <si>
    <t>ACT/CoS</t>
  </si>
  <si>
    <t>Provide protection and humanitarian assistance to victims of conflict.</t>
  </si>
  <si>
    <t>Humanitarian aid to people affected of the Typhoon Haiyan.</t>
  </si>
  <si>
    <t>International Rescue Committee</t>
  </si>
  <si>
    <t>SeReduced risks to life and dignity amongst Philippine population in the immediate aftermath of Typhoon Yolanda during 6 weeks - Water &amp; Sanitation. Protection. Shelter. NFIs.</t>
  </si>
  <si>
    <t>IRC</t>
  </si>
  <si>
    <t>Médecins sans Frontières</t>
  </si>
  <si>
    <t>Mortality and morbidity are reduced in the area between Cebu and Mondoro, Samar and Leyte - Health. WASH. NFIs. Shelter.</t>
  </si>
  <si>
    <t>MSF</t>
  </si>
  <si>
    <t>Plan International</t>
  </si>
  <si>
    <t>PHI-13/P-HR-RL/53716/R/5524</t>
  </si>
  <si>
    <t xml:space="preserve">Ensuring child and women protection in conflict affected areas of Mindanao </t>
  </si>
  <si>
    <t>Plan</t>
  </si>
  <si>
    <t>PHI-13/S-NF/57151/R/5524</t>
  </si>
  <si>
    <t>[NOT APPEALING] Typhoon Bopha: Shelter Assistance to Children and Families in Davao Oriental and Compostela Valley Provinces</t>
  </si>
  <si>
    <t xml:space="preserve">Typhoon Bopha: Emergency shelter distribution to Bopha affected families </t>
  </si>
  <si>
    <t>PHI-13/WS/53715/R/5524</t>
  </si>
  <si>
    <t>Provide access to WASH Services for Conflict Affected Communities in Mindanao</t>
  </si>
  <si>
    <t>PHI-13/E/61305/R/5524</t>
  </si>
  <si>
    <t>Education in Emergency Assistance to Children, Teachers, Early Childhood Facilitators Affected by Typhoon Yolanda in the Provinces of Leyte, Southern Leyte, Eastern Samar and Western Samar</t>
  </si>
  <si>
    <t>Emergency response to Typhoon Haiyan.</t>
  </si>
  <si>
    <t>Save the Children's humanitarian work with a specific focus on child protection, in sudden on-set as well as protracted emergencies. Capacity building support, operational support and thematic/technical support</t>
  </si>
  <si>
    <t>Child protection support for children and their families affected by armed conflict</t>
  </si>
  <si>
    <t>PHI-13/P-HR-RL/61320/6079</t>
  </si>
  <si>
    <t>Child protection - Responding to the Psychosocial Needs of Children Affected by TS Haiyan in Eastern and Western Visayas and Strengthening their Protective Envirionment</t>
  </si>
  <si>
    <t xml:space="preserve">Child protection - Responding to the Psychosocial Needs of Children Affected by TS Haiyan in Eastern and Western Visayas and Strengthening their Protective Envirionment </t>
  </si>
  <si>
    <t>Swedish Civil Contingencies Agency (MSB)</t>
  </si>
  <si>
    <t>Typhoon Bopha: Secondment of Senior Environmental Advisor to OCHA/UNEP</t>
  </si>
  <si>
    <t>MSB</t>
  </si>
  <si>
    <t>Bohol Earthquake: Secondment of WASH specialist for UNICEF</t>
  </si>
  <si>
    <t>Bohol Earthquake: Secondment of Disaster Waste Management Expert during three weeks</t>
  </si>
  <si>
    <t>Bohol Earthquake: To contribute to the preservation of lives, reduction of vulnerabilities and strengthening of resilience of children and their families affected by earthquake</t>
  </si>
  <si>
    <t>Typhoon Bopha: Secondment of a humanitarian affairs officer to OCHA for coordination of humaitarian interventions in the typhoon affected area</t>
  </si>
  <si>
    <t>Support OCHA with 2 IHP Base Camps and 2 OSOCC modules together with personnell.</t>
  </si>
  <si>
    <t>Secondment of one WASH expert to UNICEF.</t>
  </si>
  <si>
    <t>Secondments to WFP of one Logistics Officer and two Engineers.</t>
  </si>
  <si>
    <t>Secondment to UNICEF with 2 Information Management Officers and 1 Emergency Specialist.</t>
  </si>
  <si>
    <t xml:space="preserve">Swedish Red Cross </t>
  </si>
  <si>
    <t>Typhoon Bopha: Support to families with immediate relief and early recovery assistance</t>
  </si>
  <si>
    <t>Sweden RC</t>
  </si>
  <si>
    <t>Typhoon Bopha: Food Security, Water&amp;Sanitation, Health, Nutrition, Shelter, and NFIs</t>
  </si>
  <si>
    <t>Provide immediate relief and early recovery support to people affected by Typhoon Utor and flooding</t>
  </si>
  <si>
    <t>Support to victims affected by Typhoon Haiyan- Shelter. NFIs. Food Security. Water &amp; Sanitation. Health.</t>
  </si>
  <si>
    <t>Emergency aid to affected population - 5 multi-purpose tents,1 interagency emergency health kit, 4 water distribution kits, 2 underflow water pump kits, 1 drinking water reservoir, 1 water desinfection kit, 7200 10l-jerrycans, 2000 tarpaulins 4x6m</t>
  </si>
  <si>
    <t>Relief team - Swiss Humanitarian Aid / Rapid Response Team</t>
  </si>
  <si>
    <t>Typhoon Bopha: Food Assistance for people affected by typhoon Bopha (7F-06817.25)</t>
  </si>
  <si>
    <t>To support relief efforts</t>
  </si>
  <si>
    <t>In-kind donations of 550 family tents (16m2), 5,125 blankets and 550 kitchen sets</t>
  </si>
  <si>
    <t>UNICEF National Committee/Australia</t>
  </si>
  <si>
    <t>UNICEF National Committee/Canada</t>
  </si>
  <si>
    <t xml:space="preserve">to be allocated to specific projects _x000D_
_x000D_
</t>
  </si>
  <si>
    <t>UNICEF National Committee/New Zealand</t>
  </si>
  <si>
    <t>Humanitarian Assistance to the affected population</t>
  </si>
  <si>
    <t>AED</t>
  </si>
  <si>
    <t>Red Crescent Society of the United Arab Emirates</t>
  </si>
  <si>
    <t>In-Kind Contribution - UAE Red Crescent Authority delegation and in coordination with Philippine Red Cross, provided different relief items like food items , Hygiene Kit, Repairs and Rehabilitation of Community Health, Center and Procurement of Ambulance from Philippine local markets for the affected people from Typhoon Bopha [Pablo] (PHIL-2013-001)</t>
  </si>
  <si>
    <t>United Arab Emirates RC</t>
  </si>
  <si>
    <t>emergency response team</t>
  </si>
  <si>
    <t xml:space="preserve">Typhoon Bopha: Child Protection in Emergencies </t>
  </si>
  <si>
    <t xml:space="preserve">Typhoon Bopha: Addressing protection issues in affected communities </t>
  </si>
  <si>
    <t>Typhoon Bopha: relief team-  MapAction</t>
  </si>
  <si>
    <t>United States of America</t>
  </si>
  <si>
    <t xml:space="preserve">In kind -  6,000 units of hygiene kits to Bohol quake victims </t>
  </si>
  <si>
    <t>USAID has procured 5,000 bottles of water, 1,500 sleeping mats, blankets, tooth brushes, toothpaste, buckets, and canned goods for distribution to those in need. USAID expects to procure a total of 10,000 units of these items to help meet the needs of evacuees. Additionally, USAID is supporting the local construction of 40 portable toilets and is providing four 500 gallon water tank to ensure better sanitation and access to water for those who have been displaced (Zamboanga)</t>
  </si>
  <si>
    <t>In kind -   water purification units were sent to Tagbilaran City in Bohol province to produce drinking water to communities affected by earthquake.</t>
  </si>
  <si>
    <t xml:space="preserve">Typhoon Bopha: to support disaster relief efforts in affected areas of the Philippines._x000D_
_x000D_
</t>
  </si>
  <si>
    <t>Risk Management Policy and Practice [USAID/OFDA]</t>
  </si>
  <si>
    <t>PHI-13/S-NF/61307/5146</t>
  </si>
  <si>
    <t>Supertyphoon Haiyan Transitional Shelter</t>
  </si>
  <si>
    <t>Supertyphoon Haiyan Transitional Shelter (USAID/OFDA)</t>
  </si>
  <si>
    <t>Helen Keller International</t>
  </si>
  <si>
    <t>Typhoon Bopha: Emergency Health Commodities</t>
  </si>
  <si>
    <t>HKI</t>
  </si>
  <si>
    <t>Strengthening humanitarian coordination and advocacy in Mindanao, Philippines (OCT 4155)</t>
  </si>
  <si>
    <t>Typhoon Bopha: Humanitarian Coordination and Advocacy in the Typhoon Bopha affected areas (OCT 4025)</t>
  </si>
  <si>
    <t>Humanitarian Coordination and Advocacy in the areas affected by Typhoon Haiyan (Yolanda) [OCT 4279]</t>
  </si>
  <si>
    <t>Typhoon Bopha: Logistics and Relief Commodities, Shelter and Settlements, WASH (USAID/OFDA)</t>
  </si>
  <si>
    <t xml:space="preserve">Emergency response funds to provide non-food items to earthquake affected communities in Bohol </t>
  </si>
  <si>
    <t>Typhoon Bopha: Emergency shelter distribution to Bopha affected families (USAID/OFDA)</t>
  </si>
  <si>
    <t>Education in Emergency Assistance to Children, Teachers, Early Childhood Facilitators Affected by Typhoon Yolanda in the Provinces of Leyte, Southern Leyte, Eastern Samar and Western Samar (USAID/OFDA)</t>
  </si>
  <si>
    <t>Plan USA</t>
  </si>
  <si>
    <t>RTI</t>
  </si>
  <si>
    <t>Logistics and Relief Commodities, WASH, Shelter and Settlements (USAID/OFDA)</t>
  </si>
  <si>
    <t>Logistics Support and Relief Commodities_x000D_
 (USAID/OFDA)</t>
  </si>
  <si>
    <t>Through the World Food Programme, USAID has also been providing logistical assistance to the Department of Social Welfare and Development (DSWD) in some of the affected areas</t>
  </si>
  <si>
    <t>Typhoon Bopha: Administrative Support (USAID/OFDA)</t>
  </si>
  <si>
    <t>Typhoon Bopha: Damage Assessment in affected Areas</t>
  </si>
  <si>
    <t>Typhoon Bopha: Logistics and Relief Commodities (USAID/DOD)</t>
  </si>
  <si>
    <t>Typhoon Bopha: Logistics and Relief Commodities (USAID/OFDA Airlift)</t>
  </si>
  <si>
    <t>USAID/OFDA airlift #2; Logistics and Relief Commodities (USAID/OFDA)</t>
  </si>
  <si>
    <t>USAID/OFDA airlift #1; Logistics and Relief Commodities (USAID/OFDA)</t>
  </si>
  <si>
    <t>Admin support (USAID/OFDA)</t>
  </si>
  <si>
    <t>Logistics and Relief Commodities, WASH [through USAID/Philippines] (USAID/OFDA)</t>
  </si>
  <si>
    <t>Logistics (DoD)</t>
  </si>
  <si>
    <t>Natural And Technological Risks [not CAP related] (USAID/OFDA)</t>
  </si>
  <si>
    <t>Typhoon Bopha: Logistics Augmentation in support of the Government of the Philippines response to typhoon Bopha (USAID/FFP)</t>
  </si>
  <si>
    <t xml:space="preserve">Typhoon Bopha: Food Assistance for people affected by typhoon Bopha (USAID/FFP) </t>
  </si>
  <si>
    <t>Life-saving and early recovery food assistance to Super Typhoon Haiyan affected persons (USAID/OFDA)</t>
  </si>
  <si>
    <t>Title II Emergency Food Assistance (USAID/FFP)</t>
  </si>
  <si>
    <t>Local or Regional Food Procurement (USAID/FFP)</t>
  </si>
  <si>
    <t xml:space="preserve"> to address short-term sheltering and food insecurity</t>
  </si>
  <si>
    <t>Medshare</t>
  </si>
  <si>
    <t>for medical supplies to equip medical mission teams</t>
  </si>
  <si>
    <t>Salvation Army</t>
  </si>
  <si>
    <t xml:space="preserve">for urgent needs </t>
  </si>
  <si>
    <t>to assist the 1.7 million children impacted</t>
  </si>
  <si>
    <t>additional financial support over the coming months to help speed long-term recovery efforts in the Philippines.</t>
  </si>
  <si>
    <t>for urgent needs in mobilizing its Logistics Emergency Team (LETs) program</t>
  </si>
  <si>
    <t>Typhoon Bopha: provided three power generators (through ASEAN)</t>
  </si>
  <si>
    <t>Relief team - Telecoms and ICT - IHP 2 x Light Base Camp 2 x OSOCC (IHP (ESTONIA, FINLAND, NORWAY, DENMARK, SWEDEN, LUXEMBOURG)</t>
  </si>
  <si>
    <t>FTS download</t>
  </si>
  <si>
    <t>Slovenia</t>
  </si>
  <si>
    <t>Netherlands</t>
  </si>
  <si>
    <t>UNICEF National Committee/Spain</t>
  </si>
  <si>
    <t>UNICEF National Committee/Japan</t>
  </si>
  <si>
    <t>UNICEF National Committee/Sweden</t>
  </si>
  <si>
    <t>UNICEF National Committee/Italy</t>
  </si>
  <si>
    <t>OPEC Fund for International Development</t>
  </si>
  <si>
    <t>UNICEF National Committee/Denmark</t>
  </si>
  <si>
    <t>UNICEF National Committee/Hong Kong</t>
  </si>
  <si>
    <t>UNICEF National Committee/Norway</t>
  </si>
  <si>
    <t xml:space="preserve">Saudi Arabia </t>
  </si>
  <si>
    <t xml:space="preserve">Revised 
requirements US$
</t>
  </si>
  <si>
    <t>Inside the appeal</t>
  </si>
  <si>
    <t>Outside the appeal</t>
  </si>
  <si>
    <t>Humanitarian Coordination and Advocacy in the areas affected by Typhoon Haiyan (Yolanda) (OCT 4280)</t>
  </si>
  <si>
    <t>CARE Canada</t>
  </si>
  <si>
    <t>Typhoon Haiyan Response - Philippines - Shelter &amp; NFIs [D000484]</t>
  </si>
  <si>
    <t>IFRC Emergency appeal for affected population</t>
  </si>
  <si>
    <t>Typhoon Haiyan Response - Philippines (D000475)</t>
  </si>
  <si>
    <t>PHI-13/S-NF/61330/R/298</t>
  </si>
  <si>
    <t>Emergency Shelter support for Affected Populations of the Typhoon Haiyan (Yolanda)</t>
  </si>
  <si>
    <t>Emergency Shelter support for Affected Populations of the Typhoon Haiyan (Yolanda)  [D000476]</t>
  </si>
  <si>
    <t>Typhoon Haiyan Response - Philippines - health [D000485]</t>
  </si>
  <si>
    <t>Typhoon Haiyan Response - Philippines - Water and Sanitation_x000D_
 [D000486]</t>
  </si>
  <si>
    <t>Education in Emergency Assistance to Children, Teachers, Early Childhood Facilitators Affected by Typhoon Yolanda in the Provinces of Leyte, Southern Leyte, Eastern Samar and Western Samar [D000487]</t>
  </si>
  <si>
    <t>food security, nutrition and livelihood recovery for affected populations of typhoon Haiyan in Region VII and Region VIII [D000488]</t>
  </si>
  <si>
    <t>Ensuring Access to Water, Sanitation and Hygiene (WaSH) for Children and Women Affected by Typhoon Haiyan  (D000479)</t>
  </si>
  <si>
    <t>relief team - ERT SEARCH &amp; RESCUE</t>
  </si>
  <si>
    <t>Life-saving and early recovery food assistance to Super Typhoon Haiyan affected persons (D000474)</t>
  </si>
  <si>
    <t>Provision of emergency health services to typhoon affected populations  [D000477]</t>
  </si>
  <si>
    <t>PHI-13/S-NF/61334/8502</t>
  </si>
  <si>
    <t>Shelter and NFI assistance to Haiyan affected populations</t>
  </si>
  <si>
    <t>Shelter and NFI assistance to Haiyan affected populations  [D000489]</t>
  </si>
  <si>
    <t xml:space="preserve">Emergency Shelter and Camp Coordination and Camp Management (CCCM) for Affected Populations of the Typhoon Haiyan (Yolanda)  </t>
  </si>
  <si>
    <t xml:space="preserve">United Nations Dept of Safety and Security </t>
  </si>
  <si>
    <t>PHI-13/S/61423/R/5139</t>
  </si>
  <si>
    <t>Humanitarian Action Plan 2013 Security Support</t>
  </si>
  <si>
    <t>UNDSS Surge Support for Typhoon Haijan</t>
  </si>
  <si>
    <t>SAFETY AND SECURITY OF STAFF AND OPERATIONS</t>
  </si>
  <si>
    <t>UNDSS</t>
  </si>
  <si>
    <t>to provide relief supplies to 180,000 people and other emergency relief items to 90,000 people (Rice, tinned foods, sugar, salt, oil, dried fish etc., and blankets, mosquito net, tarpaulin and kitchen equipment.)</t>
  </si>
  <si>
    <t>Caritas Denmark</t>
  </si>
  <si>
    <t>Materials for shelter and water purification pills to cover 18,000 families in the most affected areas in the Philippines.</t>
  </si>
  <si>
    <t>Distribuer dans le Nord Cebu de divers équipements (tentes, kits de cuisine, jéricans)</t>
  </si>
  <si>
    <t>Apporter une aide humanitaire d'urgence aux populations sinistrées - Abris, bien alimentaires, matériel médical, WASH</t>
  </si>
  <si>
    <t>in kind - Aider directement les populations sinistrées et vivant au Nord Cébu - Tentes, Kits cuisines, jerricane, stations de potabilisation de l'eau</t>
  </si>
  <si>
    <t xml:space="preserve">Bopha/Pablo cyclone - Emergency aid to affected population </t>
  </si>
  <si>
    <t xml:space="preserve">Bohol Earthquake: Providing life-sustaining psychosocial support and education in emergency response to affected preschoolers and school children in worst-hit municipalities </t>
  </si>
  <si>
    <t xml:space="preserve">ening the Protective Environment for Children Affected by natural disaster/displacement in Bohol Province and Cebu city  </t>
  </si>
  <si>
    <t>PHI-13/E/60355/R/124</t>
  </si>
  <si>
    <t>[ZAP] Ensuring continued quality education for all children affected by complex emergencies in Zamboanga City</t>
  </si>
  <si>
    <t xml:space="preserve">[ZAP] Ensuring continued quality education for all children affected by complex emergencies in Zamboanga City </t>
  </si>
  <si>
    <t>PHI-13/H/60370/R/124</t>
  </si>
  <si>
    <t>[ZAP] Provision of nutrition life-saving interventions to children 0-59 months, pregnant and lactating women affected by emergencies</t>
  </si>
  <si>
    <t xml:space="preserve">[ZAP] Provision of nutrition life-saving interventions to children 0-59 months, pregnant and lactating women affected by emergencies  </t>
  </si>
  <si>
    <t xml:space="preserve">[ZAP] Ensuring WASH services for conflict-affected populations in Zamboanga City   </t>
  </si>
  <si>
    <t>Emergency assistance to typhoon-affected population (unallocated balance of NZD 2.125 mn)</t>
  </si>
  <si>
    <t xml:space="preserve">Ensuring WASH services for Earthquake Affected Populations in Bohol </t>
  </si>
  <si>
    <t xml:space="preserve">to support the global Red Cross response to Typhoon Haiyan in the Philippines - to purchase and distribute relief items such as food, blankets, hygiene kits, and mosquito nets and to provide cash grants for use when markets begin functioning normally._x000D_
_x000D_
_x000D_
</t>
  </si>
  <si>
    <t>Hong Kong Red Cross</t>
  </si>
  <si>
    <t xml:space="preserve">for Typhoon Haiyan Relief Operation_x000D_
_x000D_
</t>
  </si>
  <si>
    <t>HKD</t>
  </si>
  <si>
    <t>IFRC Emergency appeal for affected population (through American Red Cross)</t>
  </si>
  <si>
    <t>IFRC Emergency appeal for affected population (through various IFRC National Societies)</t>
  </si>
  <si>
    <t>in kind goods and transport - IFRC Emergency appeal for affected population (through various IFRC National Societies)</t>
  </si>
  <si>
    <t>Typhoon Bopha: humanitarian response (Private sector fund raising - UNICEF Thailand)</t>
  </si>
  <si>
    <t xml:space="preserve">assistance to children victims of the devastating effect of typhoon Haiyan_x000D_
</t>
  </si>
  <si>
    <t>Typhoon Bopha: humanitarian response</t>
  </si>
  <si>
    <t xml:space="preserve">humanitarian response_x000D_
</t>
  </si>
  <si>
    <t xml:space="preserve">additional - to be allocated to specific projects </t>
  </si>
  <si>
    <t>Ensuring Access to Water, Sanitation and Hygiene (WaSH) for Children and Women Affected by Typhoon Haiyan (USAID/OFDA)</t>
  </si>
  <si>
    <t xml:space="preserve">United States </t>
  </si>
  <si>
    <t>CERF</t>
  </si>
  <si>
    <t>Private (unspecified)</t>
  </si>
  <si>
    <t>Remaining donors</t>
  </si>
  <si>
    <t>UNICEF National Committees (12*)</t>
  </si>
  <si>
    <t>07.30am</t>
  </si>
  <si>
    <t>Humanitarian Coordination and Advocacy in the areas affected by Typhoon Haiyan (Yolanda) [OCT 4281]</t>
  </si>
  <si>
    <t>to provide relief supplies to 180,000 people and other emergency relief items to 90,000 people - Rice, tinned foods, sugar, salt, oil, dried fish etc., and blankets, mosquito net, tarpaulin and kitchen equipment.</t>
  </si>
  <si>
    <t>in joint deployment with Amcross, sent IT&amp;telecom ERU to assist with the re-establishment of the communications lines in the disaster affected area.</t>
  </si>
  <si>
    <t xml:space="preserve">to deploy a base camp with capacity for up to 100 people. </t>
  </si>
  <si>
    <t>to reduce sickness and mortality among the affected population through medical interventions, delivery of clean water, prevention of water borne diseases, mental health benefits, and distribution of NFIs and higiene kits.</t>
  </si>
  <si>
    <t xml:space="preserve">Logistics Cluster Support &amp; Services for the Typhoon Haiyan Response Operation </t>
  </si>
  <si>
    <t>Iceland</t>
  </si>
  <si>
    <t>India</t>
  </si>
  <si>
    <t xml:space="preserve">relief package comprising of medicines, hygiene chemicals, tentage, blankets, tarpaulins and meals ready to eat </t>
  </si>
  <si>
    <t>Emergency grant for emergency relief operations (from Japan Fund for Poverty Reduction Grant through Asian Development Bank)</t>
  </si>
  <si>
    <t>PHI-13/CSS/61328/R/298</t>
  </si>
  <si>
    <t xml:space="preserve">Camp Coordination and Camp Management (CCCM) for Affected Populations of the Typhoon Haiyan (Yolanda)  </t>
  </si>
  <si>
    <t>Camp Coordination and Camp Management (CCCM) for Affected Populations of the Typhoon Haiyan (Yolanda)   .</t>
  </si>
  <si>
    <t>Emergency Shelter support for Affected Populations of the Typhoon Haiyan (Yolanda) .</t>
  </si>
  <si>
    <t>Emergency assistance through Japanese NGOs</t>
  </si>
  <si>
    <t>immediate humanitarian aid to the Philippines (unallocated balance of funding decision of $30 mn)</t>
  </si>
  <si>
    <t>Time Critical Debris Management in Areas Devastated by Typhoon Haiyan .</t>
  </si>
  <si>
    <t xml:space="preserve">dispatch the second Japan Disaster Relief (JDR) medical team to take over the duties from the first JDR Medical team and will be engaged in medical relief activities in Tacloban City, Leyte Island._x000D_
_x000D_
</t>
  </si>
  <si>
    <t xml:space="preserve">Alleviating the humanitarian suffering and fulfilling the direct needs of the victims of Typhoon Haiyan in the Philippines. - DC-10 (military plane) with relief cargo. </t>
  </si>
  <si>
    <t xml:space="preserve">IFRC Emergency Appeal Philippines - Alleviating the humanitarian suffering and fulfilling the direct needs of the victims of Typhoon Haiyan in the Philippines. </t>
  </si>
  <si>
    <t>Public fundraising through campaign “Giro 555” (Participating NGOs : Oxfam Novib, Terre des Hommes, ICCO Kerk in Actie, Save the Children, NL Red Cross, Care NL, UNICEF, Cordaid People in Need and World Vision)</t>
  </si>
  <si>
    <t xml:space="preserve">Emergency response for victims affected byh the typhoon Haiyan - Water &amp; Sanitation. Health. Shelter. NFIs. </t>
  </si>
  <si>
    <t>Humanitarian Assistance to the typhoon affected population (204315-101)</t>
  </si>
  <si>
    <t>Humanitarian Assistance to the typhoon affected population</t>
  </si>
  <si>
    <t>Provide emergency assistance to those affected by typhoon disaster - Cross sector support (204351-101)</t>
  </si>
  <si>
    <t>Contribution to UN Humanitarian Action Plan (204315-101) [unallocated balance of GBP 22.9 mn]</t>
  </si>
  <si>
    <t>Ensuring Access to Water, Sanitation and Hygiene (WaSH) for Children and Women Affected by Typhoon Haiyan 204315-101</t>
  </si>
  <si>
    <t>United Nations Humanitarian Air Service</t>
  </si>
  <si>
    <t>provide helicopters to transport vital lifesaving supplies (204351-101)</t>
  </si>
  <si>
    <t>UNHAS</t>
  </si>
  <si>
    <t xml:space="preserve">Aid flights from the UK to Cebu in the eastern Philippines to deliver forklift trucks, cutting equipment, 4x4s and other kit to help clear and re-open runways and roads; delivery of life-saving supplies through Rapid Response Facility partner agencies such as temporary shelters, blankets and water purification tablets to 300,000 people; and household goods to allow the safe treatment and storage of water and to help prevent the spread of disease - includes buckets, water purification tablets, soap and sanitary items; deployment of a team of 12 NHS staff trained to operate under emergency conditions; sion of temporary shelters, bedding, blankets and solar lanterns (total funding decision of GBP 20 mn - fully allocated)_x000D_
_x000D_
_x000D_
_x000D_
</t>
  </si>
  <si>
    <t>Aid flights from the UK to Cebu in the eastern Philippines to deliver forklift trucks, cutting equipment, 4x4s and other kit to help clear and re-open runways and roads; delivery of life-saving supplies through Rapid Response Facility partner agencies such as temporary shelters, blankets and water purification tablets to 300,000 people; and household goods to allow the safe treatment and storage of water and to help prevent the spread of disease - includes buckets, water purification tablets, soap and sanitary items; deployment of a team of 12 NHS staff trained to operate under emergency conditions; sion of temporary shelters, bedding, blankets and solar lanterns</t>
  </si>
  <si>
    <t>to help survivors of the Philippines typhoon - UK Government match appeal funding raised by UK Disasters Emergency Committee (DEC)</t>
  </si>
  <si>
    <t>Life-saving and early recovery food assistance to Super Typhoon Haiyan affected persons (204315-101)</t>
  </si>
  <si>
    <t>Commodity Airlifts (USAID/OFDA)</t>
  </si>
  <si>
    <t>Unmet  appeal requirments</t>
  </si>
  <si>
    <t>Funding</t>
  </si>
  <si>
    <t>Pledges</t>
  </si>
  <si>
    <t>Total Funding</t>
  </si>
  <si>
    <t xml:space="preserve">Funding outside the appeal </t>
  </si>
  <si>
    <t xml:space="preserve">Total </t>
  </si>
  <si>
    <t xml:space="preserve">Pledges inside the appeal </t>
  </si>
  <si>
    <t xml:space="preserve">Pledges outside the appeal </t>
  </si>
  <si>
    <t>(blank)</t>
  </si>
  <si>
    <t>Grand Total</t>
  </si>
  <si>
    <t>% of requiremnets met</t>
  </si>
  <si>
    <t>Cluster</t>
  </si>
  <si>
    <t>Figure 5: Contributions from private individuals and organisations</t>
  </si>
  <si>
    <t>Outside the appeal US$</t>
  </si>
  <si>
    <t>Philippines - Typhoon Haiyan Action Plan (November 2013 - May 2014) US$</t>
  </si>
  <si>
    <t>Total US$</t>
  </si>
  <si>
    <t>Figure 6: Pledges from private individuals and organisations</t>
  </si>
</sst>
</file>

<file path=xl/styles.xml><?xml version="1.0" encoding="utf-8"?>
<styleSheet xmlns="http://schemas.openxmlformats.org/spreadsheetml/2006/main">
  <numFmts count="27">
    <numFmt numFmtId="43" formatCode="_-* #,##0.00_-;\-* #,##0.00_-;_-* &quot;-&quot;??_-;_-@_-"/>
    <numFmt numFmtId="164" formatCode="#,##0.0"/>
    <numFmt numFmtId="165" formatCode="0.0%"/>
    <numFmt numFmtId="166" formatCode="#,##0.00_);[Red]\-#,##0.00_);0.00_);@_)"/>
    <numFmt numFmtId="167" formatCode="* _(#,##0.00_);[Red]* \(#,##0.00\);* _(&quot;-&quot;?_);@_)"/>
    <numFmt numFmtId="168" formatCode="\$\ * _(#,##0_);[Red]\$\ * \(#,##0\);\$\ * _(&quot;-&quot;?_);@_)"/>
    <numFmt numFmtId="169" formatCode="\$\ * _(#,##0.00_);[Red]\$\ * \(#,##0.00\);\$\ * _(&quot;-&quot;?_);@_)"/>
    <numFmt numFmtId="170" formatCode="[$EUR]\ * _(#,##0_);[Red][$EUR]\ * \(#,##0\);[$EUR]\ * _(&quot;-&quot;?_);@_)"/>
    <numFmt numFmtId="171" formatCode="[$EUR]\ * _(#,##0.00_);[Red][$EUR]\ * \(#,##0.00\);[$EUR]\ * _(&quot;-&quot;?_);@_)"/>
    <numFmt numFmtId="172" formatCode="\€\ * _(#,##0_);[Red]\€\ * \(#,##0\);\€\ * _(&quot;-&quot;?_);@_)"/>
    <numFmt numFmtId="173" formatCode="\€\ * _(#,##0.00_);[Red]\€\ * \(#,##0.00\);\€\ * _(&quot;-&quot;?_);@_)"/>
    <numFmt numFmtId="174" formatCode="[$GBP]\ * _(#,##0_);[Red][$GBP]\ * \(#,##0\);[$GBP]\ * _(&quot;-&quot;?_);@_)"/>
    <numFmt numFmtId="175" formatCode="[$GBP]\ * _(#,##0.00_);[Red][$GBP]\ * \(#,##0.00\);[$GBP]\ * _(&quot;-&quot;?_);@_)"/>
    <numFmt numFmtId="176" formatCode="\£\ * _(#,##0_);[Red]\£\ * \(#,##0\);\£\ * _(&quot;-&quot;?_);@_)"/>
    <numFmt numFmtId="177" formatCode="\£\ * _(#,##0.00_);[Red]\£\ * \(#,##0.00\);\£\ * _(&quot;-&quot;?_);@_)"/>
    <numFmt numFmtId="178" formatCode="[$USD]\ * _(#,##0_);[Red][$USD]\ * \(#,##0\);[$USD]\ * _(&quot;-&quot;?_);@_)"/>
    <numFmt numFmtId="179" formatCode="[$USD]\ * _(#,##0.00_);[Red][$USD]\ * \(#,##0.00\);[$USD]\ * _(&quot;-&quot;?_);@_)"/>
    <numFmt numFmtId="180" formatCode="dd\ mmm\ yy_)"/>
    <numFmt numFmtId="181" formatCode="mmm\ yy_)"/>
    <numFmt numFmtId="182" formatCode="yyyy_)"/>
    <numFmt numFmtId="183" formatCode="#,##0_);[Red]\-#,##0_);0_);@_)"/>
    <numFmt numFmtId="184" formatCode="#,##0%;[Red]\-#,##0%;0%;@_)"/>
    <numFmt numFmtId="185" formatCode="#,##0.00%;[Red]\-#,##0.00%;0.00%;@_)"/>
    <numFmt numFmtId="186" formatCode="0.0"/>
    <numFmt numFmtId="187" formatCode="_-* #,##0.0_-;\-* #,##0.0_-;_-* &quot;-&quot;??_-;_-@_-"/>
    <numFmt numFmtId="188" formatCode="_-* #,##0_-;\-* #,##0_-;_-* &quot;-&quot;??_-;_-@_-"/>
    <numFmt numFmtId="189" formatCode="[$-409]d\-mmm\-yyyy;@"/>
  </numFmts>
  <fonts count="44">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b/>
      <sz val="10"/>
      <color indexed="8"/>
      <name val="Arial"/>
      <family val="2"/>
    </font>
    <font>
      <b/>
      <sz val="9"/>
      <color indexed="8"/>
      <name val="Arial"/>
      <family val="2"/>
    </font>
    <font>
      <b/>
      <sz val="11"/>
      <color indexed="8"/>
      <name val="Calibri"/>
      <family val="2"/>
    </font>
    <font>
      <sz val="8"/>
      <color indexed="8"/>
      <name val="Arial"/>
      <family val="2"/>
    </font>
    <font>
      <sz val="11"/>
      <color indexed="9"/>
      <name val="Calibri"/>
      <family val="2"/>
    </font>
    <font>
      <sz val="11"/>
      <color rgb="FF9C0006"/>
      <name val="Calibri"/>
      <family val="2"/>
    </font>
    <font>
      <b/>
      <sz val="11"/>
      <color rgb="FFFA7D00"/>
      <name val="Calibri"/>
      <family val="2"/>
    </font>
    <font>
      <b/>
      <sz val="11"/>
      <color indexed="9"/>
      <name val="Calibri"/>
      <family val="2"/>
    </font>
    <font>
      <i/>
      <sz val="9"/>
      <color indexed="55"/>
      <name val="Arial"/>
      <family val="2"/>
    </font>
    <font>
      <b/>
      <sz val="9"/>
      <name val="Arial"/>
      <family val="2"/>
    </font>
    <font>
      <sz val="9"/>
      <name val="Arial"/>
      <family val="2"/>
    </font>
    <font>
      <sz val="10"/>
      <name val="Arial"/>
      <family val="2"/>
    </font>
    <font>
      <i/>
      <sz val="11"/>
      <color rgb="FF7F7F7F"/>
      <name val="Calibri"/>
      <family val="2"/>
    </font>
    <font>
      <sz val="11"/>
      <color rgb="FF006100"/>
      <name val="Calibri"/>
      <family val="2"/>
    </font>
    <font>
      <b/>
      <sz val="22"/>
      <name val="Arial"/>
      <family val="2"/>
    </font>
    <font>
      <b/>
      <sz val="18"/>
      <name val="Arial"/>
      <family val="2"/>
    </font>
    <font>
      <b/>
      <sz val="14"/>
      <name val="Arial"/>
      <family val="2"/>
    </font>
    <font>
      <b/>
      <sz val="12"/>
      <name val="Arial"/>
      <family val="2"/>
    </font>
    <font>
      <b/>
      <sz val="15"/>
      <color theme="3"/>
      <name val="Calibri"/>
      <family val="2"/>
    </font>
    <font>
      <b/>
      <sz val="13"/>
      <color theme="3"/>
      <name val="Calibri"/>
      <family val="2"/>
    </font>
    <font>
      <b/>
      <sz val="11"/>
      <color theme="3"/>
      <name val="Calibri"/>
      <family val="2"/>
    </font>
    <font>
      <u/>
      <sz val="10"/>
      <color theme="10"/>
      <name val="Arial"/>
      <family val="2"/>
    </font>
    <font>
      <u/>
      <sz val="9.35"/>
      <color theme="10"/>
      <name val="Calibri"/>
      <family val="2"/>
    </font>
    <font>
      <u/>
      <sz val="11"/>
      <color theme="10"/>
      <name val="Calibri"/>
      <family val="2"/>
    </font>
    <font>
      <sz val="11"/>
      <color rgb="FF3F3F76"/>
      <name val="Calibri"/>
      <family val="2"/>
    </font>
    <font>
      <sz val="11"/>
      <color rgb="FFFA7D00"/>
      <name val="Calibri"/>
      <family val="2"/>
    </font>
    <font>
      <i/>
      <sz val="9"/>
      <color indexed="16"/>
      <name val="Arial"/>
      <family val="2"/>
    </font>
    <font>
      <sz val="11"/>
      <color rgb="FF9C6500"/>
      <name val="Calibri"/>
      <family val="2"/>
    </font>
    <font>
      <b/>
      <sz val="11"/>
      <color rgb="FF3F3F3F"/>
      <name val="Calibri"/>
      <family val="2"/>
    </font>
    <font>
      <b/>
      <sz val="18"/>
      <color theme="3"/>
      <name val="Cambria"/>
      <family val="2"/>
    </font>
    <font>
      <sz val="11"/>
      <color indexed="10"/>
      <name val="Calibri"/>
      <family val="2"/>
    </font>
    <font>
      <sz val="8"/>
      <color rgb="FF606060"/>
      <name val="Arial"/>
      <family val="2"/>
    </font>
    <font>
      <b/>
      <sz val="11"/>
      <name val="Calibri"/>
      <family val="2"/>
      <scheme val="minor"/>
    </font>
    <font>
      <sz val="8"/>
      <name val="Arial"/>
      <family val="2"/>
    </font>
    <font>
      <sz val="11"/>
      <name val="Calibri"/>
      <family val="2"/>
      <scheme val="minor"/>
    </font>
    <font>
      <b/>
      <sz val="8"/>
      <color indexed="8"/>
      <name val="Arial"/>
      <family val="2"/>
    </font>
    <font>
      <b/>
      <sz val="8"/>
      <name val="Arial"/>
      <family val="2"/>
    </font>
    <font>
      <b/>
      <sz val="10"/>
      <color theme="1"/>
      <name val="Arial"/>
      <family val="2"/>
    </font>
    <font>
      <sz val="11"/>
      <color indexed="8"/>
      <name val="Calibri"/>
      <family val="2"/>
      <scheme val="minor"/>
    </font>
  </fonts>
  <fills count="52">
    <fill>
      <patternFill patternType="none"/>
    </fill>
    <fill>
      <patternFill patternType="gray125"/>
    </fill>
    <fill>
      <patternFill patternType="solid">
        <fgColor theme="4" tint="0.79992065187536243"/>
        <bgColor indexed="64"/>
      </patternFill>
    </fill>
    <fill>
      <patternFill patternType="solid">
        <fgColor theme="4" tint="0.79989013336588644"/>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rgb="FFC6EFCE"/>
        <bgColor indexed="64"/>
      </patternFill>
    </fill>
    <fill>
      <patternFill patternType="solid">
        <fgColor indexed="13"/>
        <bgColor indexed="64"/>
      </patternFill>
    </fill>
    <fill>
      <patternFill patternType="solid">
        <fgColor indexed="47"/>
        <bgColor indexed="64"/>
      </patternFill>
    </fill>
    <fill>
      <patternFill patternType="solid">
        <fgColor indexed="13"/>
        <bgColor indexed="15"/>
      </patternFill>
    </fill>
    <fill>
      <patternFill patternType="solid">
        <fgColor indexed="42"/>
        <bgColor indexed="64"/>
      </patternFill>
    </fill>
    <fill>
      <patternFill patternType="solid">
        <fgColor indexed="11"/>
        <bgColor indexed="64"/>
      </patternFill>
    </fill>
    <fill>
      <patternFill patternType="solid">
        <fgColor rgb="FFFFEB9C"/>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right/>
      <top/>
      <bottom style="thick">
        <color theme="4" tint="0.49989318521683401"/>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style="medium">
        <color indexed="41"/>
      </top>
      <bottom style="medium">
        <color indexed="41"/>
      </bottom>
      <diagonal/>
    </border>
    <border>
      <left/>
      <right/>
      <top style="medium">
        <color indexed="41"/>
      </top>
      <bottom/>
      <diagonal/>
    </border>
    <border>
      <left/>
      <right/>
      <top/>
      <bottom style="thin">
        <color theme="4" tint="0.3999755851924192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s>
  <cellStyleXfs count="1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10" fillId="38" borderId="0" applyNumberFormat="0" applyBorder="0" applyAlignment="0" applyProtection="0"/>
    <xf numFmtId="0" fontId="11" fillId="39" borderId="3" applyNumberFormat="0" applyAlignment="0" applyProtection="0"/>
    <xf numFmtId="0" fontId="12" fillId="40" borderId="6" applyNumberFormat="0" applyAlignment="0" applyProtection="0"/>
    <xf numFmtId="166" fontId="13" fillId="0" borderId="0" applyNumberFormat="0" applyAlignment="0">
      <alignment vertical="center"/>
    </xf>
    <xf numFmtId="0" fontId="14" fillId="41" borderId="0" applyNumberFormat="0">
      <alignment horizontal="center" vertical="top" wrapText="1"/>
    </xf>
    <xf numFmtId="0" fontId="14" fillId="41" borderId="0" applyNumberFormat="0">
      <alignment horizontal="left" vertical="top" wrapText="1"/>
    </xf>
    <xf numFmtId="0" fontId="14" fillId="41" borderId="0" applyNumberFormat="0">
      <alignment horizontal="centerContinuous" vertical="top"/>
    </xf>
    <xf numFmtId="0" fontId="15" fillId="41" borderId="0" applyNumberFormat="0">
      <alignment horizontal="center" vertical="top" wrapText="1"/>
    </xf>
    <xf numFmtId="43" fontId="16"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alignment vertical="center"/>
    </xf>
    <xf numFmtId="168" fontId="15" fillId="0" borderId="0" applyFont="0" applyFill="0" applyBorder="0" applyAlignment="0" applyProtection="0">
      <alignment vertical="center"/>
    </xf>
    <xf numFmtId="169" fontId="15" fillId="0" borderId="0" applyFont="0" applyFill="0" applyBorder="0" applyAlignment="0" applyProtection="0">
      <alignment vertical="center"/>
    </xf>
    <xf numFmtId="170" fontId="15" fillId="0" borderId="0" applyFont="0" applyFill="0" applyBorder="0" applyAlignment="0" applyProtection="0">
      <alignment vertical="center"/>
    </xf>
    <xf numFmtId="171" fontId="15" fillId="0" borderId="0" applyFont="0" applyFill="0" applyBorder="0" applyAlignment="0" applyProtection="0">
      <alignment vertical="center"/>
    </xf>
    <xf numFmtId="172" fontId="15" fillId="0" borderId="0" applyFont="0" applyFill="0" applyBorder="0" applyAlignment="0" applyProtection="0">
      <alignment vertical="center"/>
    </xf>
    <xf numFmtId="173" fontId="15" fillId="0" borderId="0" applyFont="0" applyFill="0" applyBorder="0" applyAlignment="0" applyProtection="0">
      <alignment vertical="center"/>
    </xf>
    <xf numFmtId="174" fontId="15" fillId="0" borderId="0" applyFont="0" applyFill="0" applyBorder="0" applyAlignment="0" applyProtection="0">
      <alignment vertical="center"/>
    </xf>
    <xf numFmtId="175" fontId="15" fillId="0" borderId="0" applyFont="0" applyFill="0" applyBorder="0" applyAlignment="0" applyProtection="0">
      <alignment vertical="center"/>
    </xf>
    <xf numFmtId="176" fontId="15" fillId="0" borderId="0" applyFont="0" applyFill="0" applyBorder="0" applyAlignment="0" applyProtection="0">
      <alignment vertical="center"/>
    </xf>
    <xf numFmtId="177" fontId="15" fillId="0" borderId="0" applyFont="0" applyFill="0" applyBorder="0" applyAlignment="0" applyProtection="0">
      <alignment vertical="center"/>
    </xf>
    <xf numFmtId="178" fontId="15" fillId="0" borderId="0" applyFont="0" applyFill="0" applyBorder="0" applyAlignment="0" applyProtection="0">
      <alignment vertical="center"/>
    </xf>
    <xf numFmtId="179" fontId="15" fillId="0" borderId="0" applyFont="0" applyFill="0" applyBorder="0" applyAlignment="0" applyProtection="0">
      <alignment vertical="center"/>
    </xf>
    <xf numFmtId="180" fontId="15" fillId="0" borderId="0" applyFont="0" applyFill="0" applyBorder="0" applyAlignment="0" applyProtection="0">
      <alignment vertical="center"/>
    </xf>
    <xf numFmtId="181" fontId="15" fillId="0" borderId="0" applyFont="0" applyFill="0" applyBorder="0" applyAlignment="0" applyProtection="0">
      <alignment vertical="center"/>
    </xf>
    <xf numFmtId="182" fontId="15" fillId="0" borderId="0" applyFont="0" applyFill="0" applyBorder="0" applyAlignment="0" applyProtection="0">
      <alignment vertical="center"/>
    </xf>
    <xf numFmtId="0" fontId="17" fillId="0" borderId="0" applyNumberFormat="0" applyFill="0" applyBorder="0" applyAlignment="0" applyProtection="0"/>
    <xf numFmtId="0" fontId="18" fillId="42" borderId="0" applyNumberFormat="0" applyBorder="0" applyAlignment="0" applyProtection="0"/>
    <xf numFmtId="0" fontId="19" fillId="41" borderId="0" applyNumberFormat="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horizontal="left" vertical="center"/>
    </xf>
    <xf numFmtId="0" fontId="14" fillId="0" borderId="0" applyNumberFormat="0" applyFill="0" applyBorder="0" applyAlignment="0" applyProtection="0">
      <alignment vertical="center"/>
    </xf>
    <xf numFmtId="0" fontId="23" fillId="0" borderId="1" applyNumberFormat="0" applyFill="0" applyAlignment="0" applyProtection="0"/>
    <xf numFmtId="0" fontId="24" fillId="0" borderId="9" applyNumberFormat="0" applyFill="0" applyAlignment="0" applyProtection="0"/>
    <xf numFmtId="0" fontId="24" fillId="0" borderId="10" applyNumberFormat="0" applyFill="0" applyAlignment="0" applyProtection="0"/>
    <xf numFmtId="0" fontId="25" fillId="0" borderId="2" applyNumberFormat="0" applyFill="0" applyAlignment="0" applyProtection="0"/>
    <xf numFmtId="0" fontId="25" fillId="0" borderId="0" applyNumberFormat="0" applyFill="0" applyBorder="0" applyAlignment="0" applyProtection="0"/>
    <xf numFmtId="0" fontId="15" fillId="43" borderId="0" applyNumberFormat="0" applyFont="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44" borderId="3" applyNumberFormat="0" applyAlignment="0" applyProtection="0"/>
    <xf numFmtId="0" fontId="15" fillId="0" borderId="11" applyNumberFormat="0" applyAlignment="0">
      <alignment vertical="center"/>
    </xf>
    <xf numFmtId="0" fontId="15" fillId="0" borderId="12" applyNumberFormat="0" applyAlignment="0">
      <alignment vertical="center"/>
      <protection locked="0"/>
    </xf>
    <xf numFmtId="183" fontId="15" fillId="45" borderId="12" applyNumberFormat="0" applyAlignment="0">
      <alignment vertical="center"/>
      <protection locked="0"/>
    </xf>
    <xf numFmtId="0" fontId="15" fillId="46" borderId="0" applyNumberFormat="0" applyAlignment="0">
      <alignment vertical="center"/>
    </xf>
    <xf numFmtId="0" fontId="15" fillId="47" borderId="0" applyNumberFormat="0" applyAlignment="0">
      <alignment vertical="center"/>
    </xf>
    <xf numFmtId="0" fontId="15" fillId="0" borderId="13" applyNumberFormat="0" applyAlignment="0">
      <alignment vertical="center"/>
      <protection locked="0"/>
    </xf>
    <xf numFmtId="0" fontId="30" fillId="0" borderId="5" applyNumberFormat="0" applyFill="0" applyAlignment="0" applyProtection="0"/>
    <xf numFmtId="0" fontId="31" fillId="0" borderId="0" applyNumberFormat="0" applyAlignment="0">
      <alignment vertical="center"/>
    </xf>
    <xf numFmtId="0" fontId="32" fillId="4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3" fillId="0" borderId="0"/>
    <xf numFmtId="0" fontId="16" fillId="0" borderId="0"/>
    <xf numFmtId="0" fontId="3" fillId="0" borderId="0"/>
    <xf numFmtId="0" fontId="3"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4" fillId="0" borderId="0">
      <alignment vertical="top"/>
    </xf>
    <xf numFmtId="0" fontId="3" fillId="49" borderId="7" applyNumberFormat="0" applyFont="0" applyAlignment="0" applyProtection="0"/>
    <xf numFmtId="183" fontId="15" fillId="0" borderId="0" applyFont="0" applyFill="0" applyBorder="0" applyAlignment="0" applyProtection="0">
      <alignment vertical="center"/>
    </xf>
    <xf numFmtId="166" fontId="15" fillId="0" borderId="0" applyFont="0" applyFill="0" applyBorder="0" applyAlignment="0" applyProtection="0">
      <alignment vertical="center"/>
    </xf>
    <xf numFmtId="0" fontId="33" fillId="39" borderId="4" applyNumberFormat="0" applyAlignment="0" applyProtection="0"/>
    <xf numFmtId="9" fontId="1" fillId="0" borderId="0" applyFont="0" applyFill="0" applyBorder="0" applyAlignment="0" applyProtection="0"/>
    <xf numFmtId="184" fontId="15" fillId="0" borderId="0" applyFont="0" applyFill="0" applyBorder="0" applyAlignment="0" applyProtection="0">
      <alignment horizontal="right" vertical="center"/>
    </xf>
    <xf numFmtId="185" fontId="15" fillId="0" borderId="0" applyFont="0" applyFill="0" applyBorder="0" applyAlignment="0" applyProtection="0">
      <alignment vertical="center"/>
    </xf>
    <xf numFmtId="0" fontId="14" fillId="0" borderId="0" applyNumberFormat="0" applyFill="0" applyBorder="0">
      <alignment horizontal="left" vertical="center" wrapText="1"/>
    </xf>
    <xf numFmtId="0" fontId="15" fillId="0" borderId="0" applyNumberFormat="0" applyFill="0" applyBorder="0">
      <alignment horizontal="left" vertical="center" wrapText="1" indent="1"/>
    </xf>
    <xf numFmtId="0" fontId="4" fillId="0" borderId="0">
      <alignment vertical="top"/>
    </xf>
    <xf numFmtId="183" fontId="14" fillId="0" borderId="14" applyNumberFormat="0" applyFill="0" applyAlignment="0" applyProtection="0">
      <alignment vertical="center"/>
    </xf>
    <xf numFmtId="183" fontId="15" fillId="0" borderId="15" applyNumberFormat="0" applyFont="0" applyFill="0" applyAlignment="0" applyProtection="0">
      <alignment vertical="center"/>
    </xf>
    <xf numFmtId="0" fontId="15" fillId="50" borderId="0" applyNumberFormat="0" applyFont="0" applyBorder="0" applyAlignment="0" applyProtection="0">
      <alignment vertical="center"/>
    </xf>
    <xf numFmtId="0" fontId="15" fillId="0" borderId="0" applyNumberFormat="0" applyFont="0" applyFill="0" applyAlignment="0" applyProtection="0">
      <alignment vertical="center"/>
    </xf>
    <xf numFmtId="183" fontId="15" fillId="0" borderId="0" applyNumberFormat="0" applyFont="0" applyBorder="0" applyAlignment="0" applyProtection="0">
      <alignment vertical="center"/>
    </xf>
    <xf numFmtId="49" fontId="15" fillId="0" borderId="0" applyFont="0" applyFill="0" applyBorder="0" applyAlignment="0" applyProtection="0">
      <alignment horizontal="center" vertical="center"/>
    </xf>
    <xf numFmtId="0" fontId="34" fillId="0" borderId="0" applyNumberFormat="0" applyFill="0" applyBorder="0" applyAlignment="0" applyProtection="0"/>
    <xf numFmtId="0" fontId="7" fillId="0" borderId="8" applyNumberFormat="0" applyFill="0" applyAlignment="0" applyProtection="0"/>
    <xf numFmtId="183" fontId="14" fillId="41" borderId="0" applyNumberFormat="0" applyAlignment="0" applyProtection="0">
      <alignment vertical="center"/>
    </xf>
    <xf numFmtId="0" fontId="15" fillId="0" borderId="0" applyNumberFormat="0" applyFont="0" applyBorder="0" applyAlignment="0" applyProtection="0">
      <alignment vertical="center"/>
    </xf>
    <xf numFmtId="0" fontId="15" fillId="0" borderId="0" applyNumberFormat="0" applyFont="0" applyAlignment="0" applyProtection="0">
      <alignment vertical="center"/>
    </xf>
    <xf numFmtId="0" fontId="35" fillId="0" borderId="0" applyNumberFormat="0" applyFill="0" applyBorder="0" applyAlignment="0" applyProtection="0"/>
  </cellStyleXfs>
  <cellXfs count="105">
    <xf numFmtId="0" fontId="0" fillId="0" borderId="0" xfId="0"/>
    <xf numFmtId="0" fontId="6" fillId="0" borderId="0" xfId="3" applyFont="1" applyAlignment="1">
      <alignment horizontal="center" vertical="top" wrapText="1"/>
    </xf>
    <xf numFmtId="3" fontId="6" fillId="0" borderId="0" xfId="3" applyNumberFormat="1" applyFont="1" applyAlignment="1">
      <alignment horizontal="center" vertical="top" wrapText="1"/>
    </xf>
    <xf numFmtId="0" fontId="8" fillId="0" borderId="0" xfId="3" applyFont="1" applyAlignment="1">
      <alignment horizontal="left" vertical="top" wrapText="1"/>
    </xf>
    <xf numFmtId="0" fontId="0" fillId="0" borderId="0" xfId="0"/>
    <xf numFmtId="164" fontId="8" fillId="0" borderId="0" xfId="3" applyNumberFormat="1" applyFont="1" applyAlignment="1">
      <alignment horizontal="right" vertical="top" wrapText="1"/>
    </xf>
    <xf numFmtId="164" fontId="8" fillId="0" borderId="0" xfId="3" applyNumberFormat="1" applyFont="1" applyAlignment="1">
      <alignment horizontal="right" vertical="top"/>
    </xf>
    <xf numFmtId="0" fontId="0" fillId="0" borderId="0" xfId="0" applyBorder="1"/>
    <xf numFmtId="0" fontId="0" fillId="0" borderId="0" xfId="0" applyBorder="1" applyAlignment="1">
      <alignment horizontal="left"/>
    </xf>
    <xf numFmtId="0" fontId="0" fillId="0" borderId="0" xfId="0" applyBorder="1" applyAlignment="1">
      <alignment horizontal="left" wrapText="1"/>
    </xf>
    <xf numFmtId="0" fontId="0" fillId="0" borderId="0" xfId="0" applyBorder="1" applyAlignment="1">
      <alignment wrapText="1"/>
    </xf>
    <xf numFmtId="14" fontId="0" fillId="0" borderId="0" xfId="0" applyNumberFormat="1" applyBorder="1"/>
    <xf numFmtId="186" fontId="0" fillId="0" borderId="0" xfId="0" applyNumberFormat="1" applyBorder="1"/>
    <xf numFmtId="14" fontId="0" fillId="0" borderId="0" xfId="0" applyNumberFormat="1" applyAlignment="1">
      <alignment horizontal="left"/>
    </xf>
    <xf numFmtId="187" fontId="0" fillId="0" borderId="0" xfId="1" applyNumberFormat="1" applyFont="1"/>
    <xf numFmtId="187" fontId="0" fillId="0" borderId="0" xfId="1" applyNumberFormat="1" applyFont="1" applyBorder="1"/>
    <xf numFmtId="187" fontId="0" fillId="0" borderId="0" xfId="1" applyNumberFormat="1" applyFont="1" applyFill="1" applyBorder="1"/>
    <xf numFmtId="186" fontId="0" fillId="0" borderId="0" xfId="0" applyNumberFormat="1" applyFill="1" applyBorder="1"/>
    <xf numFmtId="186" fontId="0" fillId="0" borderId="0" xfId="0" applyNumberFormat="1"/>
    <xf numFmtId="0" fontId="36" fillId="0" borderId="0" xfId="0" applyFont="1"/>
    <xf numFmtId="0" fontId="2" fillId="0" borderId="0" xfId="0" applyFont="1"/>
    <xf numFmtId="0" fontId="37" fillId="0" borderId="0" xfId="0" applyFont="1"/>
    <xf numFmtId="0" fontId="38" fillId="0" borderId="0" xfId="0" applyFont="1" applyAlignment="1">
      <alignment wrapText="1"/>
    </xf>
    <xf numFmtId="0" fontId="39" fillId="0" borderId="0" xfId="0" applyFont="1" applyAlignment="1">
      <alignment wrapText="1"/>
    </xf>
    <xf numFmtId="0" fontId="40" fillId="0" borderId="0" xfId="3" applyFont="1" applyFill="1" applyAlignment="1">
      <alignment horizontal="left" vertical="top" wrapText="1"/>
    </xf>
    <xf numFmtId="15" fontId="0" fillId="0" borderId="0" xfId="0" applyNumberFormat="1"/>
    <xf numFmtId="0" fontId="0" fillId="0" borderId="0" xfId="0"/>
    <xf numFmtId="187" fontId="4" fillId="0" borderId="0" xfId="3" applyNumberFormat="1" applyFont="1" applyFill="1" applyAlignment="1">
      <alignment horizontal="right" vertical="top"/>
    </xf>
    <xf numFmtId="0" fontId="8" fillId="0" borderId="0" xfId="3" applyFont="1" applyFill="1" applyAlignment="1">
      <alignment horizontal="left" vertical="top" wrapText="1"/>
    </xf>
    <xf numFmtId="0" fontId="3" fillId="0" borderId="0" xfId="3" applyFont="1" applyFill="1"/>
    <xf numFmtId="188" fontId="0" fillId="0" borderId="0" xfId="1" applyNumberFormat="1" applyFont="1"/>
    <xf numFmtId="0" fontId="42" fillId="0" borderId="16" xfId="0" applyFont="1" applyFill="1" applyBorder="1" applyAlignment="1">
      <alignment horizontal="center" wrapText="1"/>
    </xf>
    <xf numFmtId="0" fontId="7" fillId="0" borderId="0" xfId="3" applyFont="1" applyFill="1" applyAlignment="1">
      <alignment horizontal="center" wrapText="1"/>
    </xf>
    <xf numFmtId="0" fontId="42" fillId="0" borderId="16" xfId="0" applyFont="1" applyFill="1" applyBorder="1" applyAlignment="1">
      <alignment wrapText="1"/>
    </xf>
    <xf numFmtId="0" fontId="7" fillId="0" borderId="0" xfId="3" applyFont="1"/>
    <xf numFmtId="188" fontId="7" fillId="0" borderId="0" xfId="3" applyNumberFormat="1" applyFont="1"/>
    <xf numFmtId="14" fontId="0" fillId="0" borderId="0" xfId="0" applyNumberFormat="1" applyBorder="1" applyAlignment="1">
      <alignment wrapText="1"/>
    </xf>
    <xf numFmtId="187" fontId="0" fillId="0" borderId="0" xfId="0" applyNumberFormat="1"/>
    <xf numFmtId="188" fontId="0" fillId="0" borderId="0" xfId="0" applyNumberFormat="1"/>
    <xf numFmtId="188" fontId="0" fillId="0" borderId="0" xfId="0" applyNumberFormat="1" applyBorder="1"/>
    <xf numFmtId="14" fontId="0" fillId="0" borderId="0" xfId="0" applyNumberFormat="1" applyBorder="1" applyAlignment="1">
      <alignment horizontal="left"/>
    </xf>
    <xf numFmtId="187" fontId="0" fillId="0" borderId="0" xfId="0" applyNumberFormat="1" applyBorder="1"/>
    <xf numFmtId="0" fontId="0" fillId="0" borderId="0" xfId="0"/>
    <xf numFmtId="164" fontId="3" fillId="0" borderId="0" xfId="3" applyNumberFormat="1" applyFont="1" applyFill="1"/>
    <xf numFmtId="164" fontId="5" fillId="0" borderId="0" xfId="3" applyNumberFormat="1" applyFont="1" applyFill="1" applyAlignment="1">
      <alignment horizontal="right" vertical="top"/>
    </xf>
    <xf numFmtId="187" fontId="3" fillId="0" borderId="0" xfId="3" applyNumberFormat="1" applyFont="1" applyFill="1"/>
    <xf numFmtId="0" fontId="6" fillId="0" borderId="0" xfId="3" applyFont="1" applyFill="1" applyAlignment="1">
      <alignment horizontal="center" vertical="top" wrapText="1"/>
    </xf>
    <xf numFmtId="3" fontId="6" fillId="0" borderId="0" xfId="3" applyNumberFormat="1" applyFont="1" applyFill="1" applyAlignment="1">
      <alignment horizontal="center" vertical="top" wrapText="1"/>
    </xf>
    <xf numFmtId="0" fontId="6" fillId="0" borderId="0" xfId="3" applyFont="1" applyFill="1" applyAlignment="1">
      <alignment horizontal="center" vertical="center" wrapText="1"/>
    </xf>
    <xf numFmtId="0" fontId="42" fillId="0" borderId="16" xfId="0" applyFont="1" applyFill="1" applyBorder="1" applyAlignment="1">
      <alignment horizontal="center" vertical="center" wrapText="1"/>
    </xf>
    <xf numFmtId="0" fontId="6" fillId="0" borderId="0" xfId="3" applyFont="1" applyFill="1" applyAlignment="1">
      <alignment horizontal="left" vertical="top" wrapText="1"/>
    </xf>
    <xf numFmtId="188" fontId="0" fillId="0" borderId="0" xfId="1" applyNumberFormat="1" applyFont="1" applyBorder="1"/>
    <xf numFmtId="0" fontId="38" fillId="50" borderId="17" xfId="92" applyFont="1" applyFill="1" applyBorder="1" applyAlignment="1">
      <alignment horizontal="center" vertical="center" wrapText="1"/>
    </xf>
    <xf numFmtId="0" fontId="16" fillId="0" borderId="0" xfId="92"/>
    <xf numFmtId="3" fontId="38" fillId="51" borderId="18" xfId="92" applyNumberFormat="1" applyFont="1" applyFill="1" applyBorder="1" applyAlignment="1">
      <alignment vertical="top" wrapText="1"/>
    </xf>
    <xf numFmtId="0" fontId="38" fillId="51" borderId="18" xfId="92" applyFont="1" applyFill="1" applyBorder="1" applyAlignment="1">
      <alignment vertical="top" wrapText="1"/>
    </xf>
    <xf numFmtId="189" fontId="38" fillId="51" borderId="18" xfId="92" applyNumberFormat="1" applyFont="1" applyFill="1" applyBorder="1" applyAlignment="1">
      <alignment vertical="top" wrapText="1"/>
    </xf>
    <xf numFmtId="0" fontId="38" fillId="0" borderId="19" xfId="0" applyFont="1" applyBorder="1" applyAlignment="1">
      <alignment horizontal="left" vertical="top" wrapText="1"/>
    </xf>
    <xf numFmtId="0" fontId="0" fillId="0" borderId="0" xfId="0"/>
    <xf numFmtId="0" fontId="37" fillId="0" borderId="0" xfId="0" applyFont="1" applyAlignment="1">
      <alignment wrapText="1"/>
    </xf>
    <xf numFmtId="0" fontId="41" fillId="0" borderId="0" xfId="0" applyFont="1" applyAlignment="1">
      <alignment wrapText="1"/>
    </xf>
    <xf numFmtId="0" fontId="0" fillId="0" borderId="0" xfId="0" applyAlignment="1">
      <alignment wrapText="1"/>
    </xf>
    <xf numFmtId="9" fontId="0" fillId="0" borderId="0" xfId="2" applyFont="1"/>
    <xf numFmtId="0" fontId="42" fillId="0" borderId="16" xfId="0" applyFont="1" applyFill="1" applyBorder="1" applyAlignment="1">
      <alignment vertical="top"/>
    </xf>
    <xf numFmtId="0" fontId="42" fillId="0" borderId="16" xfId="0" applyFont="1" applyFill="1" applyBorder="1" applyAlignment="1">
      <alignment horizontal="center" vertical="top" wrapText="1"/>
    </xf>
    <xf numFmtId="0" fontId="7" fillId="0" borderId="0" xfId="3" applyFont="1" applyFill="1" applyAlignment="1">
      <alignment horizontal="center" vertical="top" wrapText="1"/>
    </xf>
    <xf numFmtId="186" fontId="2" fillId="0" borderId="0" xfId="0" applyNumberFormat="1" applyFont="1"/>
    <xf numFmtId="0" fontId="0" fillId="0" borderId="20" xfId="0" applyBorder="1"/>
    <xf numFmtId="43" fontId="0" fillId="0" borderId="17" xfId="1" applyNumberFormat="1" applyFont="1" applyBorder="1"/>
    <xf numFmtId="0" fontId="0" fillId="0" borderId="22" xfId="0" applyBorder="1"/>
    <xf numFmtId="43" fontId="0" fillId="0" borderId="19" xfId="1" applyNumberFormat="1" applyFont="1" applyBorder="1"/>
    <xf numFmtId="0" fontId="0" fillId="0" borderId="17" xfId="0" applyBorder="1"/>
    <xf numFmtId="186" fontId="0" fillId="0" borderId="17" xfId="0" applyNumberFormat="1" applyBorder="1"/>
    <xf numFmtId="186" fontId="0" fillId="0" borderId="19" xfId="0" applyNumberFormat="1" applyBorder="1"/>
    <xf numFmtId="0" fontId="0" fillId="0" borderId="21" xfId="0" applyBorder="1"/>
    <xf numFmtId="0" fontId="0" fillId="0" borderId="20" xfId="0" applyNumberFormat="1" applyBorder="1"/>
    <xf numFmtId="0" fontId="0" fillId="0" borderId="21" xfId="0" applyNumberFormat="1" applyBorder="1"/>
    <xf numFmtId="0" fontId="0" fillId="0" borderId="17" xfId="0" applyNumberFormat="1" applyBorder="1"/>
    <xf numFmtId="0" fontId="0" fillId="0" borderId="22" xfId="0" applyNumberFormat="1" applyBorder="1"/>
    <xf numFmtId="0" fontId="0" fillId="0" borderId="0" xfId="0" applyNumberFormat="1"/>
    <xf numFmtId="0" fontId="0" fillId="0" borderId="19" xfId="0" applyNumberFormat="1" applyBorder="1"/>
    <xf numFmtId="0" fontId="0" fillId="0" borderId="23" xfId="0" applyBorder="1"/>
    <xf numFmtId="0" fontId="0" fillId="0" borderId="23" xfId="0" applyNumberFormat="1" applyBorder="1"/>
    <xf numFmtId="0" fontId="0" fillId="0" borderId="24" xfId="0" applyNumberFormat="1" applyBorder="1"/>
    <xf numFmtId="0" fontId="0" fillId="0" borderId="18" xfId="0" applyNumberFormat="1" applyBorder="1"/>
    <xf numFmtId="165" fontId="0" fillId="0" borderId="0" xfId="2" applyNumberFormat="1" applyFont="1"/>
    <xf numFmtId="0" fontId="0" fillId="0" borderId="0" xfId="0" applyFont="1"/>
    <xf numFmtId="0" fontId="43" fillId="0" borderId="0" xfId="3" applyFont="1" applyFill="1" applyAlignment="1">
      <alignment horizontal="left" vertical="top" wrapText="1"/>
    </xf>
    <xf numFmtId="0" fontId="2" fillId="0" borderId="0" xfId="0" applyFont="1" applyAlignment="1">
      <alignment horizontal="center" vertical="top"/>
    </xf>
    <xf numFmtId="188" fontId="0" fillId="0" borderId="20" xfId="1" applyNumberFormat="1" applyFont="1" applyBorder="1"/>
    <xf numFmtId="188" fontId="0" fillId="0" borderId="21" xfId="1" applyNumberFormat="1" applyFont="1" applyBorder="1"/>
    <xf numFmtId="188" fontId="0" fillId="0" borderId="17" xfId="1" applyNumberFormat="1" applyFont="1" applyBorder="1"/>
    <xf numFmtId="188" fontId="0" fillId="0" borderId="22" xfId="1" applyNumberFormat="1" applyFont="1" applyBorder="1"/>
    <xf numFmtId="188" fontId="0" fillId="0" borderId="19" xfId="1" applyNumberFormat="1" applyFont="1" applyBorder="1"/>
    <xf numFmtId="188" fontId="0" fillId="0" borderId="23" xfId="1" applyNumberFormat="1" applyFont="1" applyBorder="1"/>
    <xf numFmtId="188" fontId="0" fillId="0" borderId="24" xfId="1" applyNumberFormat="1" applyFont="1" applyBorder="1"/>
    <xf numFmtId="188" fontId="0" fillId="0" borderId="18" xfId="1" applyNumberFormat="1" applyFont="1" applyBorder="1"/>
    <xf numFmtId="0" fontId="0" fillId="0" borderId="20" xfId="0" applyBorder="1" applyAlignment="1">
      <alignment horizontal="center" vertical="top"/>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17" xfId="0" applyBorder="1" applyAlignment="1">
      <alignment horizontal="center" vertical="top" wrapText="1"/>
    </xf>
    <xf numFmtId="0" fontId="2" fillId="0" borderId="23" xfId="0" applyFont="1" applyBorder="1"/>
    <xf numFmtId="188" fontId="2" fillId="0" borderId="23" xfId="1" applyNumberFormat="1" applyFont="1" applyBorder="1"/>
    <xf numFmtId="188" fontId="2" fillId="0" borderId="24" xfId="1" applyNumberFormat="1" applyFont="1" applyBorder="1"/>
    <xf numFmtId="188" fontId="2" fillId="0" borderId="18" xfId="1" applyNumberFormat="1" applyFont="1" applyBorder="1"/>
  </cellXfs>
  <cellStyles count="133">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hecksum" xfId="43"/>
    <cellStyle name="Column label" xfId="44"/>
    <cellStyle name="Column label (left aligned)" xfId="45"/>
    <cellStyle name="Column label (no wrap)" xfId="46"/>
    <cellStyle name="Column label (not bold)" xfId="47"/>
    <cellStyle name="Comma" xfId="1" builtinId="3"/>
    <cellStyle name="Comma 2" xfId="48"/>
    <cellStyle name="Comma 3" xfId="49"/>
    <cellStyle name="Currency (2dp)" xfId="50"/>
    <cellStyle name="Currency Dollar" xfId="51"/>
    <cellStyle name="Currency Dollar (2dp)" xfId="52"/>
    <cellStyle name="Currency EUR" xfId="53"/>
    <cellStyle name="Currency EUR (2dp)" xfId="54"/>
    <cellStyle name="Currency Euro" xfId="55"/>
    <cellStyle name="Currency Euro (2dp)" xfId="56"/>
    <cellStyle name="Currency GBP" xfId="57"/>
    <cellStyle name="Currency GBP (2dp)" xfId="58"/>
    <cellStyle name="Currency Pound" xfId="59"/>
    <cellStyle name="Currency Pound (2dp)" xfId="60"/>
    <cellStyle name="Currency USD" xfId="61"/>
    <cellStyle name="Currency USD (2dp)" xfId="62"/>
    <cellStyle name="Date" xfId="63"/>
    <cellStyle name="Date (Month)" xfId="64"/>
    <cellStyle name="Date (Year)" xfId="65"/>
    <cellStyle name="Explanatory Text 2" xfId="66"/>
    <cellStyle name="Good 2" xfId="67"/>
    <cellStyle name="H0" xfId="68"/>
    <cellStyle name="H1" xfId="69"/>
    <cellStyle name="H2" xfId="70"/>
    <cellStyle name="H3" xfId="71"/>
    <cellStyle name="H4" xfId="72"/>
    <cellStyle name="Heading 1 2" xfId="73"/>
    <cellStyle name="Heading 2 2" xfId="74"/>
    <cellStyle name="Heading 2 2 2" xfId="75"/>
    <cellStyle name="Heading 3 2" xfId="76"/>
    <cellStyle name="Heading 4 2" xfId="77"/>
    <cellStyle name="Highlight" xfId="78"/>
    <cellStyle name="Hyperlink 2" xfId="79"/>
    <cellStyle name="Hyperlink 2 2" xfId="80"/>
    <cellStyle name="Hyperlink 3" xfId="81"/>
    <cellStyle name="Input 2" xfId="82"/>
    <cellStyle name="Input calculation" xfId="83"/>
    <cellStyle name="Input data" xfId="84"/>
    <cellStyle name="Input estimate" xfId="85"/>
    <cellStyle name="Input link" xfId="86"/>
    <cellStyle name="Input link (different workbook)" xfId="87"/>
    <cellStyle name="Input parameter" xfId="88"/>
    <cellStyle name="Linked Cell 2" xfId="89"/>
    <cellStyle name="Name" xfId="90"/>
    <cellStyle name="Neutral 2" xfId="91"/>
    <cellStyle name="Normal" xfId="0" builtinId="0"/>
    <cellStyle name="Normal 10" xfId="92"/>
    <cellStyle name="Normal 2" xfId="93"/>
    <cellStyle name="Normal 2 2" xfId="94"/>
    <cellStyle name="Normal 2 2 2" xfId="95"/>
    <cellStyle name="Normal 2 3" xfId="96"/>
    <cellStyle name="Normal 2 3 2" xfId="3"/>
    <cellStyle name="Normal 2 3 2 2" xfId="97"/>
    <cellStyle name="Normal 2 4" xfId="98"/>
    <cellStyle name="Normal 3" xfId="99"/>
    <cellStyle name="Normal 3 2" xfId="100"/>
    <cellStyle name="Normal 4" xfId="101"/>
    <cellStyle name="Normal 5" xfId="102"/>
    <cellStyle name="Normal 5 2" xfId="103"/>
    <cellStyle name="Normal 6" xfId="104"/>
    <cellStyle name="Normal 6 2" xfId="105"/>
    <cellStyle name="Normal 6 3" xfId="106"/>
    <cellStyle name="Normal 7" xfId="107"/>
    <cellStyle name="Normal 7 2" xfId="108"/>
    <cellStyle name="Normal 8" xfId="109"/>
    <cellStyle name="Normal 9" xfId="110"/>
    <cellStyle name="Note 2" xfId="111"/>
    <cellStyle name="Number" xfId="112"/>
    <cellStyle name="Number (2dp)" xfId="113"/>
    <cellStyle name="Output 2" xfId="114"/>
    <cellStyle name="Percent" xfId="2" builtinId="5"/>
    <cellStyle name="Percent 2" xfId="115"/>
    <cellStyle name="Percentage" xfId="116"/>
    <cellStyle name="Percentage (2dp)" xfId="117"/>
    <cellStyle name="Row label" xfId="118"/>
    <cellStyle name="Row label (indent)" xfId="119"/>
    <cellStyle name="Style 1" xfId="120"/>
    <cellStyle name="Sub-total row" xfId="121"/>
    <cellStyle name="Table finish row" xfId="122"/>
    <cellStyle name="Table shading" xfId="123"/>
    <cellStyle name="Table unfinish row" xfId="124"/>
    <cellStyle name="Table unshading" xfId="125"/>
    <cellStyle name="Text" xfId="126"/>
    <cellStyle name="Title 2" xfId="127"/>
    <cellStyle name="Total 2" xfId="128"/>
    <cellStyle name="Total row" xfId="129"/>
    <cellStyle name="Unhighlight" xfId="130"/>
    <cellStyle name="Untotal row" xfId="131"/>
    <cellStyle name="Warning Text 2" xfId="13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1"/>
          <c:order val="0"/>
          <c:tx>
            <c:strRef>
              <c:f>'Figure 7'!$B$24</c:f>
              <c:strCache>
                <c:ptCount val="1"/>
                <c:pt idx="0">
                  <c:v>Indian Ocean Tsunami 2004</c:v>
                </c:pt>
              </c:strCache>
            </c:strRef>
          </c:tx>
          <c:marker>
            <c:symbol val="none"/>
          </c:marker>
          <c:dLbls>
            <c:dLbl>
              <c:idx val="12"/>
              <c:dLblPos val="t"/>
              <c:showVal val="1"/>
            </c:dLbl>
            <c:delete val="1"/>
          </c:dLbls>
          <c:cat>
            <c:strRef>
              <c:f>'Figure 7'!$A$25:$A$44</c:f>
              <c:strCache>
                <c:ptCount val="20"/>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pt idx="14">
                  <c:v>Day 15</c:v>
                </c:pt>
                <c:pt idx="15">
                  <c:v>Day 16</c:v>
                </c:pt>
                <c:pt idx="16">
                  <c:v>Day 17</c:v>
                </c:pt>
                <c:pt idx="17">
                  <c:v>Day 18</c:v>
                </c:pt>
                <c:pt idx="18">
                  <c:v>Day 19</c:v>
                </c:pt>
                <c:pt idx="19">
                  <c:v>Day 20</c:v>
                </c:pt>
              </c:strCache>
            </c:strRef>
          </c:cat>
          <c:val>
            <c:numRef>
              <c:f>'Figure 7'!$B$25:$B$44</c:f>
              <c:numCache>
                <c:formatCode>0.0</c:formatCode>
                <c:ptCount val="20"/>
                <c:pt idx="0">
                  <c:v>2.7845053000000005E-2</c:v>
                </c:pt>
                <c:pt idx="1">
                  <c:v>8.0397598999999986E-2</c:v>
                </c:pt>
                <c:pt idx="2">
                  <c:v>9.8691186999999986E-2</c:v>
                </c:pt>
                <c:pt idx="3">
                  <c:v>0.19193836799999997</c:v>
                </c:pt>
                <c:pt idx="4">
                  <c:v>0.29361573800000001</c:v>
                </c:pt>
                <c:pt idx="5">
                  <c:v>0.41871555299999996</c:v>
                </c:pt>
                <c:pt idx="6">
                  <c:v>1.0941820209999999</c:v>
                </c:pt>
                <c:pt idx="7">
                  <c:v>1.1597022129999999</c:v>
                </c:pt>
                <c:pt idx="8">
                  <c:v>1.1732516039999998</c:v>
                </c:pt>
                <c:pt idx="9">
                  <c:v>1.2305575869999998</c:v>
                </c:pt>
                <c:pt idx="10">
                  <c:v>1.2759684909999998</c:v>
                </c:pt>
                <c:pt idx="11">
                  <c:v>1.2982452419999997</c:v>
                </c:pt>
                <c:pt idx="12">
                  <c:v>1.3418169789999996</c:v>
                </c:pt>
                <c:pt idx="13">
                  <c:v>1.3466578349999996</c:v>
                </c:pt>
                <c:pt idx="14">
                  <c:v>1.3927771579999997</c:v>
                </c:pt>
                <c:pt idx="15">
                  <c:v>1.4461444739999996</c:v>
                </c:pt>
                <c:pt idx="16">
                  <c:v>1.8304692499999997</c:v>
                </c:pt>
                <c:pt idx="17">
                  <c:v>2.1239982569999998</c:v>
                </c:pt>
                <c:pt idx="18">
                  <c:v>2.1451066239999999</c:v>
                </c:pt>
                <c:pt idx="19">
                  <c:v>2.1773294619999999</c:v>
                </c:pt>
              </c:numCache>
            </c:numRef>
          </c:val>
        </c:ser>
        <c:ser>
          <c:idx val="2"/>
          <c:order val="1"/>
          <c:tx>
            <c:strRef>
              <c:f>'Figure 7'!$C$24</c:f>
              <c:strCache>
                <c:ptCount val="1"/>
                <c:pt idx="0">
                  <c:v>Haiti earthquake 2010</c:v>
                </c:pt>
              </c:strCache>
            </c:strRef>
          </c:tx>
          <c:marker>
            <c:symbol val="none"/>
          </c:marker>
          <c:dLbls>
            <c:dLbl>
              <c:idx val="12"/>
              <c:dLblPos val="t"/>
              <c:showVal val="1"/>
            </c:dLbl>
            <c:delete val="1"/>
          </c:dLbls>
          <c:cat>
            <c:strRef>
              <c:f>'Figure 7'!$A$25:$A$44</c:f>
              <c:strCache>
                <c:ptCount val="20"/>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pt idx="14">
                  <c:v>Day 15</c:v>
                </c:pt>
                <c:pt idx="15">
                  <c:v>Day 16</c:v>
                </c:pt>
                <c:pt idx="16">
                  <c:v>Day 17</c:v>
                </c:pt>
                <c:pt idx="17">
                  <c:v>Day 18</c:v>
                </c:pt>
                <c:pt idx="18">
                  <c:v>Day 19</c:v>
                </c:pt>
                <c:pt idx="19">
                  <c:v>Day 20</c:v>
                </c:pt>
              </c:strCache>
            </c:strRef>
          </c:cat>
          <c:val>
            <c:numRef>
              <c:f>'Figure 7'!$C$25:$C$44</c:f>
              <c:numCache>
                <c:formatCode>0.0</c:formatCode>
                <c:ptCount val="20"/>
                <c:pt idx="0">
                  <c:v>0.11148463600000004</c:v>
                </c:pt>
                <c:pt idx="1">
                  <c:v>0.34290406100000004</c:v>
                </c:pt>
                <c:pt idx="2">
                  <c:v>0.57654035300000006</c:v>
                </c:pt>
                <c:pt idx="3">
                  <c:v>0.58633732300000008</c:v>
                </c:pt>
                <c:pt idx="4">
                  <c:v>0.60534400900000007</c:v>
                </c:pt>
                <c:pt idx="5">
                  <c:v>0.71945997800000017</c:v>
                </c:pt>
                <c:pt idx="6">
                  <c:v>0.85981536400000014</c:v>
                </c:pt>
                <c:pt idx="7">
                  <c:v>0.96963706100000013</c:v>
                </c:pt>
                <c:pt idx="8">
                  <c:v>1.1042655080000001</c:v>
                </c:pt>
                <c:pt idx="9">
                  <c:v>1.6386512369999999</c:v>
                </c:pt>
                <c:pt idx="10">
                  <c:v>1.6732499429999999</c:v>
                </c:pt>
                <c:pt idx="11">
                  <c:v>1.6803456649999999</c:v>
                </c:pt>
                <c:pt idx="12">
                  <c:v>1.766357564</c:v>
                </c:pt>
                <c:pt idx="13">
                  <c:v>1.797536459</c:v>
                </c:pt>
                <c:pt idx="14">
                  <c:v>2.016747031</c:v>
                </c:pt>
                <c:pt idx="15">
                  <c:v>2.0719099239999998</c:v>
                </c:pt>
                <c:pt idx="16">
                  <c:v>2.0840817439999997</c:v>
                </c:pt>
                <c:pt idx="17">
                  <c:v>2.0882150849999999</c:v>
                </c:pt>
                <c:pt idx="18">
                  <c:v>2.136580103</c:v>
                </c:pt>
                <c:pt idx="19">
                  <c:v>2.1490560240000001</c:v>
                </c:pt>
              </c:numCache>
            </c:numRef>
          </c:val>
        </c:ser>
        <c:ser>
          <c:idx val="3"/>
          <c:order val="2"/>
          <c:tx>
            <c:strRef>
              <c:f>'Figure 7'!$D$24</c:f>
              <c:strCache>
                <c:ptCount val="1"/>
                <c:pt idx="0">
                  <c:v>Pakistan Floods 2010</c:v>
                </c:pt>
              </c:strCache>
            </c:strRef>
          </c:tx>
          <c:marker>
            <c:symbol val="none"/>
          </c:marker>
          <c:dLbls>
            <c:dLbl>
              <c:idx val="12"/>
              <c:dLblPos val="t"/>
              <c:showVal val="1"/>
            </c:dLbl>
            <c:delete val="1"/>
          </c:dLbls>
          <c:cat>
            <c:strRef>
              <c:f>'Figure 7'!$A$25:$A$44</c:f>
              <c:strCache>
                <c:ptCount val="20"/>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pt idx="14">
                  <c:v>Day 15</c:v>
                </c:pt>
                <c:pt idx="15">
                  <c:v>Day 16</c:v>
                </c:pt>
                <c:pt idx="16">
                  <c:v>Day 17</c:v>
                </c:pt>
                <c:pt idx="17">
                  <c:v>Day 18</c:v>
                </c:pt>
                <c:pt idx="18">
                  <c:v>Day 19</c:v>
                </c:pt>
                <c:pt idx="19">
                  <c:v>Day 20</c:v>
                </c:pt>
              </c:strCache>
            </c:strRef>
          </c:cat>
          <c:val>
            <c:numRef>
              <c:f>'Figure 7'!$D$25:$D$44</c:f>
              <c:numCache>
                <c:formatCode>0.0</c:formatCode>
                <c:ptCount val="20"/>
                <c:pt idx="0">
                  <c:v>2.39406E-4</c:v>
                </c:pt>
                <c:pt idx="1">
                  <c:v>3.9931079999999996E-3</c:v>
                </c:pt>
                <c:pt idx="2">
                  <c:v>2.7368173000000003E-2</c:v>
                </c:pt>
                <c:pt idx="3">
                  <c:v>3.1763031000000004E-2</c:v>
                </c:pt>
                <c:pt idx="4">
                  <c:v>5.3265440000000004E-2</c:v>
                </c:pt>
                <c:pt idx="5">
                  <c:v>9.9133508000000009E-2</c:v>
                </c:pt>
                <c:pt idx="6">
                  <c:v>0.12878060400000002</c:v>
                </c:pt>
                <c:pt idx="7">
                  <c:v>0.25328685200000001</c:v>
                </c:pt>
                <c:pt idx="8">
                  <c:v>0.26148972800000003</c:v>
                </c:pt>
                <c:pt idx="9">
                  <c:v>0.26421056900000001</c:v>
                </c:pt>
                <c:pt idx="10">
                  <c:v>0.26630299099999999</c:v>
                </c:pt>
                <c:pt idx="11">
                  <c:v>0.29678433399999998</c:v>
                </c:pt>
                <c:pt idx="12">
                  <c:v>0.34107567499999997</c:v>
                </c:pt>
                <c:pt idx="13">
                  <c:v>0.47151005400000001</c:v>
                </c:pt>
                <c:pt idx="14">
                  <c:v>0.49687085000000003</c:v>
                </c:pt>
                <c:pt idx="15">
                  <c:v>0.50619441399999998</c:v>
                </c:pt>
                <c:pt idx="16">
                  <c:v>0.51209775599999996</c:v>
                </c:pt>
                <c:pt idx="17">
                  <c:v>0.56254844599999998</c:v>
                </c:pt>
                <c:pt idx="18">
                  <c:v>0.772903326</c:v>
                </c:pt>
                <c:pt idx="19">
                  <c:v>0.86085255500000002</c:v>
                </c:pt>
              </c:numCache>
            </c:numRef>
          </c:val>
        </c:ser>
        <c:ser>
          <c:idx val="4"/>
          <c:order val="3"/>
          <c:tx>
            <c:strRef>
              <c:f>'Figure 7'!$E$24</c:f>
              <c:strCache>
                <c:ptCount val="1"/>
                <c:pt idx="0">
                  <c:v>Philippines Typhoon 2013</c:v>
                </c:pt>
              </c:strCache>
            </c:strRef>
          </c:tx>
          <c:marker>
            <c:symbol val="none"/>
          </c:marker>
          <c:dLbls>
            <c:dLbl>
              <c:idx val="12"/>
              <c:layout>
                <c:manualLayout>
                  <c:x val="-1.547394800849497E-2"/>
                  <c:y val="1.7907099999819126E-2"/>
                </c:manualLayout>
              </c:layout>
              <c:dLblPos val="r"/>
              <c:showVal val="1"/>
            </c:dLbl>
            <c:delete val="1"/>
          </c:dLbls>
          <c:cat>
            <c:strRef>
              <c:f>'Figure 7'!$A$25:$A$44</c:f>
              <c:strCache>
                <c:ptCount val="20"/>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pt idx="14">
                  <c:v>Day 15</c:v>
                </c:pt>
                <c:pt idx="15">
                  <c:v>Day 16</c:v>
                </c:pt>
                <c:pt idx="16">
                  <c:v>Day 17</c:v>
                </c:pt>
                <c:pt idx="17">
                  <c:v>Day 18</c:v>
                </c:pt>
                <c:pt idx="18">
                  <c:v>Day 19</c:v>
                </c:pt>
                <c:pt idx="19">
                  <c:v>Day 20</c:v>
                </c:pt>
              </c:strCache>
            </c:strRef>
          </c:cat>
          <c:val>
            <c:numRef>
              <c:f>'Figure 7'!$E$25:$E$44</c:f>
              <c:numCache>
                <c:formatCode>_-* #,##0.0_-;\-* #,##0.0_-;_-* "-"??_-;_-@_-</c:formatCode>
                <c:ptCount val="20"/>
                <c:pt idx="0">
                  <c:v>1.887538E-3</c:v>
                </c:pt>
                <c:pt idx="1">
                  <c:v>7.7291750000000005E-3</c:v>
                </c:pt>
                <c:pt idx="2">
                  <c:v>1.8225385E-2</c:v>
                </c:pt>
                <c:pt idx="3">
                  <c:v>9.5716729E-2</c:v>
                </c:pt>
                <c:pt idx="4">
                  <c:v>0.120406534</c:v>
                </c:pt>
                <c:pt idx="5">
                  <c:v>0.14402941899999999</c:v>
                </c:pt>
                <c:pt idx="6">
                  <c:v>0.178056096</c:v>
                </c:pt>
                <c:pt idx="7">
                  <c:v>0.21528145799999998</c:v>
                </c:pt>
                <c:pt idx="8">
                  <c:v>0.23059688599999997</c:v>
                </c:pt>
                <c:pt idx="9">
                  <c:v>0.23067953099999997</c:v>
                </c:pt>
                <c:pt idx="10">
                  <c:v>0.23748934699999996</c:v>
                </c:pt>
                <c:pt idx="11">
                  <c:v>0.24142432199999997</c:v>
                </c:pt>
                <c:pt idx="12">
                  <c:v>0.24142432199999997</c:v>
                </c:pt>
              </c:numCache>
            </c:numRef>
          </c:val>
        </c:ser>
        <c:marker val="1"/>
        <c:axId val="171592704"/>
        <c:axId val="172811392"/>
      </c:lineChart>
      <c:catAx>
        <c:axId val="171592704"/>
        <c:scaling>
          <c:orientation val="minMax"/>
        </c:scaling>
        <c:axPos val="b"/>
        <c:numFmt formatCode="General" sourceLinked="1"/>
        <c:tickLblPos val="nextTo"/>
        <c:crossAx val="172811392"/>
        <c:crosses val="autoZero"/>
        <c:auto val="1"/>
        <c:lblAlgn val="ctr"/>
        <c:lblOffset val="100"/>
      </c:catAx>
      <c:valAx>
        <c:axId val="172811392"/>
        <c:scaling>
          <c:orientation val="minMax"/>
        </c:scaling>
        <c:axPos val="l"/>
        <c:majorGridlines/>
        <c:title>
          <c:tx>
            <c:rich>
              <a:bodyPr rot="-5400000" vert="horz"/>
              <a:lstStyle/>
              <a:p>
                <a:pPr>
                  <a:defRPr/>
                </a:pPr>
                <a:r>
                  <a:rPr lang="en-US"/>
                  <a:t>US$ billions</a:t>
                </a:r>
              </a:p>
            </c:rich>
          </c:tx>
        </c:title>
        <c:numFmt formatCode="#,##0.0" sourceLinked="0"/>
        <c:tickLblPos val="nextTo"/>
        <c:crossAx val="171592704"/>
        <c:crosses val="autoZero"/>
        <c:crossBetween val="between"/>
      </c:valAx>
    </c:plotArea>
    <c:legend>
      <c:legendPos val="r"/>
    </c:legend>
    <c:plotVisOnly val="1"/>
  </c:chart>
  <c:spPr>
    <a:ln>
      <a:noFill/>
    </a:ln>
  </c:spPr>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1"/>
          <c:order val="0"/>
          <c:tx>
            <c:strRef>
              <c:f>'21 November (07.40)'!$C$1</c:f>
              <c:strCache>
                <c:ptCount val="1"/>
                <c:pt idx="0">
                  <c:v>Funding</c:v>
                </c:pt>
              </c:strCache>
            </c:strRef>
          </c:tx>
          <c:cat>
            <c:strRef>
              <c:f>'21 November (07.40)'!$A$2:$A$3</c:f>
              <c:strCache>
                <c:ptCount val="2"/>
                <c:pt idx="0">
                  <c:v>Inside the appeal</c:v>
                </c:pt>
                <c:pt idx="1">
                  <c:v>Outside the appeal</c:v>
                </c:pt>
              </c:strCache>
            </c:strRef>
          </c:cat>
          <c:val>
            <c:numRef>
              <c:f>'21 November (07.40)'!$C$2:$C$3</c:f>
              <c:numCache>
                <c:formatCode>_-* #,##0.0_-;\-* #,##0.0_-;_-* "-"??_-;_-@_-</c:formatCode>
                <c:ptCount val="2"/>
                <c:pt idx="0">
                  <c:v>128.94266400000001</c:v>
                </c:pt>
                <c:pt idx="1">
                  <c:v>150.079106</c:v>
                </c:pt>
              </c:numCache>
            </c:numRef>
          </c:val>
        </c:ser>
        <c:ser>
          <c:idx val="0"/>
          <c:order val="1"/>
          <c:tx>
            <c:strRef>
              <c:f>'21 November (07.40)'!$B$1</c:f>
              <c:strCache>
                <c:ptCount val="1"/>
                <c:pt idx="0">
                  <c:v>Unmet  appeal requirments</c:v>
                </c:pt>
              </c:strCache>
            </c:strRef>
          </c:tx>
          <c:cat>
            <c:strRef>
              <c:f>'21 November (07.40)'!$A$2:$A$3</c:f>
              <c:strCache>
                <c:ptCount val="2"/>
                <c:pt idx="0">
                  <c:v>Inside the appeal</c:v>
                </c:pt>
                <c:pt idx="1">
                  <c:v>Outside the appeal</c:v>
                </c:pt>
              </c:strCache>
            </c:strRef>
          </c:cat>
          <c:val>
            <c:numRef>
              <c:f>'21 November (07.40)'!$B$2:$B$3</c:f>
              <c:numCache>
                <c:formatCode>_-* #,##0.0_-;\-* #,##0.0_-;_-* "-"??_-;_-@_-</c:formatCode>
                <c:ptCount val="2"/>
                <c:pt idx="0">
                  <c:v>171.922833</c:v>
                </c:pt>
              </c:numCache>
            </c:numRef>
          </c:val>
        </c:ser>
        <c:ser>
          <c:idx val="2"/>
          <c:order val="2"/>
          <c:tx>
            <c:strRef>
              <c:f>'21 November (07.40)'!$D$1</c:f>
              <c:strCache>
                <c:ptCount val="1"/>
                <c:pt idx="0">
                  <c:v>Pledges</c:v>
                </c:pt>
              </c:strCache>
            </c:strRef>
          </c:tx>
          <c:cat>
            <c:strRef>
              <c:f>'21 November (07.40)'!$A$2:$A$3</c:f>
              <c:strCache>
                <c:ptCount val="2"/>
                <c:pt idx="0">
                  <c:v>Inside the appeal</c:v>
                </c:pt>
                <c:pt idx="1">
                  <c:v>Outside the appeal</c:v>
                </c:pt>
              </c:strCache>
            </c:strRef>
          </c:cat>
          <c:val>
            <c:numRef>
              <c:f>'21 November (07.40)'!$D$2:$D$3</c:f>
              <c:numCache>
                <c:formatCode>_-* #,##0.0_-;\-* #,##0.0_-;_-* "-"??_-;_-@_-</c:formatCode>
                <c:ptCount val="2"/>
                <c:pt idx="0">
                  <c:v>30.111626000000001</c:v>
                </c:pt>
                <c:pt idx="1">
                  <c:v>214.053605</c:v>
                </c:pt>
              </c:numCache>
            </c:numRef>
          </c:val>
        </c:ser>
        <c:dLbls>
          <c:showVal val="1"/>
        </c:dLbls>
        <c:overlap val="100"/>
        <c:axId val="171763968"/>
        <c:axId val="171896832"/>
      </c:barChart>
      <c:catAx>
        <c:axId val="171763968"/>
        <c:scaling>
          <c:orientation val="minMax"/>
        </c:scaling>
        <c:axPos val="b"/>
        <c:numFmt formatCode="General" sourceLinked="1"/>
        <c:tickLblPos val="nextTo"/>
        <c:crossAx val="171896832"/>
        <c:crosses val="autoZero"/>
        <c:auto val="1"/>
        <c:lblAlgn val="ctr"/>
        <c:lblOffset val="100"/>
      </c:catAx>
      <c:valAx>
        <c:axId val="171896832"/>
        <c:scaling>
          <c:orientation val="minMax"/>
        </c:scaling>
        <c:axPos val="l"/>
        <c:majorGridlines/>
        <c:title>
          <c:tx>
            <c:rich>
              <a:bodyPr rot="-5400000" vert="horz"/>
              <a:lstStyle/>
              <a:p>
                <a:pPr>
                  <a:defRPr/>
                </a:pPr>
                <a:r>
                  <a:rPr lang="en-GB"/>
                  <a:t>US$ millions</a:t>
                </a:r>
              </a:p>
            </c:rich>
          </c:tx>
          <c:layout/>
        </c:title>
        <c:numFmt formatCode="#,##0" sourceLinked="0"/>
        <c:tickLblPos val="nextTo"/>
        <c:crossAx val="171763968"/>
        <c:crosses val="autoZero"/>
        <c:crossBetween val="between"/>
      </c:valAx>
    </c:plotArea>
    <c:legend>
      <c:legendPos val="b"/>
      <c:layout/>
    </c:legend>
    <c:plotVisOnly val="1"/>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'21 November (07.40)'!$B$10</c:f>
              <c:strCache>
                <c:ptCount val="1"/>
                <c:pt idx="0">
                  <c:v>Funding outside the appeal </c:v>
                </c:pt>
              </c:strCache>
            </c:strRef>
          </c:tx>
          <c:cat>
            <c:strRef>
              <c:f>'21 November (07.40)'!$A$11:$A$21</c:f>
              <c:strCache>
                <c:ptCount val="11"/>
                <c:pt idx="0">
                  <c:v>United Kingdom </c:v>
                </c:pt>
                <c:pt idx="1">
                  <c:v>United States </c:v>
                </c:pt>
                <c:pt idx="2">
                  <c:v>Australia</c:v>
                </c:pt>
                <c:pt idx="3">
                  <c:v>CERF</c:v>
                </c:pt>
                <c:pt idx="4">
                  <c:v>Canada</c:v>
                </c:pt>
                <c:pt idx="5">
                  <c:v>Private (unspecified)</c:v>
                </c:pt>
                <c:pt idx="6">
                  <c:v>United Arab Emirates</c:v>
                </c:pt>
                <c:pt idx="7">
                  <c:v>Sweden</c:v>
                </c:pt>
                <c:pt idx="8">
                  <c:v>Japan</c:v>
                </c:pt>
                <c:pt idx="9">
                  <c:v>Denmark</c:v>
                </c:pt>
                <c:pt idx="10">
                  <c:v>Remaining donors</c:v>
                </c:pt>
              </c:strCache>
            </c:strRef>
          </c:cat>
          <c:val>
            <c:numRef>
              <c:f>'21 November (07.40)'!$B$11:$B$21</c:f>
              <c:numCache>
                <c:formatCode>0.0</c:formatCode>
                <c:ptCount val="11"/>
                <c:pt idx="0">
                  <c:v>8.0645159999999994</c:v>
                </c:pt>
                <c:pt idx="1">
                  <c:v>22</c:v>
                </c:pt>
                <c:pt idx="2">
                  <c:v>12.267939</c:v>
                </c:pt>
                <c:pt idx="3">
                  <c:v>25.102143999999999</c:v>
                </c:pt>
                <c:pt idx="4">
                  <c:v>13.671128</c:v>
                </c:pt>
                <c:pt idx="5">
                  <c:v>1.7336780000000001</c:v>
                </c:pt>
                <c:pt idx="6">
                  <c:v>0</c:v>
                </c:pt>
                <c:pt idx="7">
                  <c:v>1.2547060000000001</c:v>
                </c:pt>
                <c:pt idx="8">
                  <c:v>6.7</c:v>
                </c:pt>
                <c:pt idx="9">
                  <c:v>4.3118939999999997</c:v>
                </c:pt>
                <c:pt idx="10">
                  <c:v>33.836658999999997</c:v>
                </c:pt>
              </c:numCache>
            </c:numRef>
          </c:val>
        </c:ser>
        <c:ser>
          <c:idx val="1"/>
          <c:order val="1"/>
          <c:tx>
            <c:strRef>
              <c:f>'21 November (07.40)'!$C$10</c:f>
              <c:strCache>
                <c:ptCount val="1"/>
                <c:pt idx="0">
                  <c:v>Funding inside the appeal</c:v>
                </c:pt>
              </c:strCache>
            </c:strRef>
          </c:tx>
          <c:cat>
            <c:strRef>
              <c:f>'21 November (07.40)'!$A$11:$A$21</c:f>
              <c:strCache>
                <c:ptCount val="11"/>
                <c:pt idx="0">
                  <c:v>United Kingdom </c:v>
                </c:pt>
                <c:pt idx="1">
                  <c:v>United States </c:v>
                </c:pt>
                <c:pt idx="2">
                  <c:v>Australia</c:v>
                </c:pt>
                <c:pt idx="3">
                  <c:v>CERF</c:v>
                </c:pt>
                <c:pt idx="4">
                  <c:v>Canada</c:v>
                </c:pt>
                <c:pt idx="5">
                  <c:v>Private (unspecified)</c:v>
                </c:pt>
                <c:pt idx="6">
                  <c:v>United Arab Emirates</c:v>
                </c:pt>
                <c:pt idx="7">
                  <c:v>Sweden</c:v>
                </c:pt>
                <c:pt idx="8">
                  <c:v>Japan</c:v>
                </c:pt>
                <c:pt idx="9">
                  <c:v>Denmark</c:v>
                </c:pt>
                <c:pt idx="10">
                  <c:v>Remaining donors</c:v>
                </c:pt>
              </c:strCache>
            </c:strRef>
          </c:cat>
          <c:val>
            <c:numRef>
              <c:f>'21 November (07.40)'!$C$11:$C$21</c:f>
              <c:numCache>
                <c:formatCode>0.0</c:formatCode>
                <c:ptCount val="11"/>
                <c:pt idx="0">
                  <c:v>43.709676999999999</c:v>
                </c:pt>
                <c:pt idx="1">
                  <c:v>15.109565999999999</c:v>
                </c:pt>
                <c:pt idx="2">
                  <c:v>16.344349999999999</c:v>
                </c:pt>
                <c:pt idx="3">
                  <c:v>0.18204100000000001</c:v>
                </c:pt>
                <c:pt idx="4">
                  <c:v>5.2874990000000004</c:v>
                </c:pt>
                <c:pt idx="5">
                  <c:v>15.391192</c:v>
                </c:pt>
                <c:pt idx="6">
                  <c:v>10</c:v>
                </c:pt>
                <c:pt idx="7">
                  <c:v>8.2270900000000005</c:v>
                </c:pt>
                <c:pt idx="8">
                  <c:v>0.60699999999999998</c:v>
                </c:pt>
                <c:pt idx="9">
                  <c:v>2.9880080000000002</c:v>
                </c:pt>
                <c:pt idx="10">
                  <c:v>32.232682999999994</c:v>
                </c:pt>
              </c:numCache>
            </c:numRef>
          </c:val>
        </c:ser>
        <c:dLbls>
          <c:showVal val="1"/>
        </c:dLbls>
        <c:overlap val="100"/>
        <c:axId val="172064128"/>
        <c:axId val="172090496"/>
      </c:barChart>
      <c:lineChart>
        <c:grouping val="standard"/>
        <c:ser>
          <c:idx val="3"/>
          <c:order val="2"/>
          <c:tx>
            <c:strRef>
              <c:f>'21 November (07.40)'!$E$10</c:f>
              <c:strCache>
                <c:ptCount val="1"/>
                <c:pt idx="0">
                  <c:v>% of total contributions</c:v>
                </c:pt>
              </c:strCache>
            </c:strRef>
          </c:tx>
          <c:marker>
            <c:symbol val="none"/>
          </c:marker>
          <c:dLbls>
            <c:dLblPos val="t"/>
            <c:showVal val="1"/>
          </c:dLbls>
          <c:cat>
            <c:strRef>
              <c:f>'21 November (07.40)'!$A$11:$A$21</c:f>
              <c:strCache>
                <c:ptCount val="11"/>
                <c:pt idx="0">
                  <c:v>United Kingdom </c:v>
                </c:pt>
                <c:pt idx="1">
                  <c:v>United States </c:v>
                </c:pt>
                <c:pt idx="2">
                  <c:v>Australia</c:v>
                </c:pt>
                <c:pt idx="3">
                  <c:v>CERF</c:v>
                </c:pt>
                <c:pt idx="4">
                  <c:v>Canada</c:v>
                </c:pt>
                <c:pt idx="5">
                  <c:v>Private (unspecified)</c:v>
                </c:pt>
                <c:pt idx="6">
                  <c:v>United Arab Emirates</c:v>
                </c:pt>
                <c:pt idx="7">
                  <c:v>Sweden</c:v>
                </c:pt>
                <c:pt idx="8">
                  <c:v>Japan</c:v>
                </c:pt>
                <c:pt idx="9">
                  <c:v>Denmark</c:v>
                </c:pt>
                <c:pt idx="10">
                  <c:v>Remaining donors</c:v>
                </c:pt>
              </c:strCache>
            </c:strRef>
          </c:cat>
          <c:val>
            <c:numRef>
              <c:f>'21 November (07.40)'!$E$11:$E$21</c:f>
              <c:numCache>
                <c:formatCode>0%</c:formatCode>
                <c:ptCount val="11"/>
                <c:pt idx="0">
                  <c:v>0.18555610553255394</c:v>
                </c:pt>
                <c:pt idx="1">
                  <c:v>0.13299881941111621</c:v>
                </c:pt>
                <c:pt idx="2">
                  <c:v>0.10254500571765422</c:v>
                </c:pt>
                <c:pt idx="3">
                  <c:v>9.0617248252708019E-2</c:v>
                </c:pt>
                <c:pt idx="4">
                  <c:v>6.7946766304292319E-2</c:v>
                </c:pt>
                <c:pt idx="5">
                  <c:v>6.13746733812204E-2</c:v>
                </c:pt>
                <c:pt idx="6">
                  <c:v>3.5839497398357123E-2</c:v>
                </c:pt>
                <c:pt idx="7">
                  <c:v>3.3982280307375295E-2</c:v>
                </c:pt>
                <c:pt idx="8">
                  <c:v>2.6187920748979552E-2</c:v>
                </c:pt>
                <c:pt idx="9">
                  <c:v>2.6162481873726197E-2</c:v>
                </c:pt>
              </c:numCache>
            </c:numRef>
          </c:val>
        </c:ser>
        <c:dLbls>
          <c:showVal val="1"/>
        </c:dLbls>
        <c:marker val="1"/>
        <c:axId val="172122880"/>
        <c:axId val="172092416"/>
      </c:lineChart>
      <c:catAx>
        <c:axId val="172064128"/>
        <c:scaling>
          <c:orientation val="minMax"/>
        </c:scaling>
        <c:axPos val="b"/>
        <c:numFmt formatCode="General" sourceLinked="1"/>
        <c:tickLblPos val="nextTo"/>
        <c:crossAx val="172090496"/>
        <c:crosses val="autoZero"/>
        <c:auto val="1"/>
        <c:lblAlgn val="ctr"/>
        <c:lblOffset val="100"/>
      </c:catAx>
      <c:valAx>
        <c:axId val="172090496"/>
        <c:scaling>
          <c:orientation val="minMax"/>
        </c:scaling>
        <c:axPos val="l"/>
        <c:majorGridlines/>
        <c:title>
          <c:tx>
            <c:rich>
              <a:bodyPr rot="-5400000" vert="horz"/>
              <a:lstStyle/>
              <a:p>
                <a:pPr>
                  <a:defRPr/>
                </a:pPr>
                <a:r>
                  <a:rPr lang="en-GB"/>
                  <a:t>US$ millions</a:t>
                </a:r>
              </a:p>
            </c:rich>
          </c:tx>
          <c:layout/>
        </c:title>
        <c:numFmt formatCode="0" sourceLinked="0"/>
        <c:tickLblPos val="nextTo"/>
        <c:crossAx val="172064128"/>
        <c:crosses val="autoZero"/>
        <c:crossBetween val="between"/>
      </c:valAx>
      <c:valAx>
        <c:axId val="172092416"/>
        <c:scaling>
          <c:orientation val="minMax"/>
        </c:scaling>
        <c:axPos val="r"/>
        <c:numFmt formatCode="0%" sourceLinked="1"/>
        <c:tickLblPos val="nextTo"/>
        <c:crossAx val="172122880"/>
        <c:crosses val="max"/>
        <c:crossBetween val="between"/>
      </c:valAx>
      <c:catAx>
        <c:axId val="172122880"/>
        <c:scaling>
          <c:orientation val="minMax"/>
        </c:scaling>
        <c:delete val="1"/>
        <c:axPos val="b"/>
        <c:numFmt formatCode="General" sourceLinked="1"/>
        <c:tickLblPos val="none"/>
        <c:crossAx val="172092416"/>
        <c:crosses val="autoZero"/>
        <c:auto val="1"/>
        <c:lblAlgn val="ctr"/>
        <c:lblOffset val="100"/>
      </c:catAx>
    </c:plotArea>
    <c:legend>
      <c:legendPos val="r"/>
      <c:layout>
        <c:manualLayout>
          <c:xMode val="edge"/>
          <c:yMode val="edge"/>
          <c:x val="0.77300889555290964"/>
          <c:y val="0.56509568796445631"/>
          <c:w val="0.20924743386240963"/>
          <c:h val="0.1753676512699639"/>
        </c:manualLayout>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clustered"/>
        <c:ser>
          <c:idx val="0"/>
          <c:order val="0"/>
          <c:tx>
            <c:strRef>
              <c:f>'21 November (07.40)'!$B$72</c:f>
              <c:strCache>
                <c:ptCount val="1"/>
                <c:pt idx="0">
                  <c:v>Pledges inside the appeal </c:v>
                </c:pt>
              </c:strCache>
            </c:strRef>
          </c:tx>
          <c:cat>
            <c:strRef>
              <c:f>'21 November (07.40)'!$A$73:$A$82</c:f>
              <c:strCache>
                <c:ptCount val="10"/>
                <c:pt idx="0">
                  <c:v>Disasters Emergency Committee (UK)</c:v>
                </c:pt>
                <c:pt idx="1">
                  <c:v>Private (unspecified)</c:v>
                </c:pt>
                <c:pt idx="2">
                  <c:v>Japan</c:v>
                </c:pt>
                <c:pt idx="3">
                  <c:v>United Kingdom </c:v>
                </c:pt>
                <c:pt idx="4">
                  <c:v>Kuwait</c:v>
                </c:pt>
                <c:pt idx="5">
                  <c:v>Saudi Arabia </c:v>
                </c:pt>
                <c:pt idx="6">
                  <c:v>European Commission Humanitarian Aid Office</c:v>
                </c:pt>
                <c:pt idx="7">
                  <c:v>Germany</c:v>
                </c:pt>
                <c:pt idx="8">
                  <c:v>Korea, Republic of</c:v>
                </c:pt>
                <c:pt idx="9">
                  <c:v>China</c:v>
                </c:pt>
              </c:strCache>
            </c:strRef>
          </c:cat>
          <c:val>
            <c:numRef>
              <c:f>'21 November (07.40)'!$B$73:$B$82</c:f>
              <c:numCache>
                <c:formatCode>0.0</c:formatCode>
                <c:ptCount val="10"/>
                <c:pt idx="2">
                  <c:v>0.3</c:v>
                </c:pt>
                <c:pt idx="3">
                  <c:v>28.870968000000001</c:v>
                </c:pt>
              </c:numCache>
            </c:numRef>
          </c:val>
        </c:ser>
        <c:ser>
          <c:idx val="1"/>
          <c:order val="1"/>
          <c:tx>
            <c:strRef>
              <c:f>'21 November (07.40)'!$C$72</c:f>
              <c:strCache>
                <c:ptCount val="1"/>
                <c:pt idx="0">
                  <c:v>Pledges outside the appeal </c:v>
                </c:pt>
              </c:strCache>
            </c:strRef>
          </c:tx>
          <c:cat>
            <c:strRef>
              <c:f>'21 November (07.40)'!$A$73:$A$82</c:f>
              <c:strCache>
                <c:ptCount val="10"/>
                <c:pt idx="0">
                  <c:v>Disasters Emergency Committee (UK)</c:v>
                </c:pt>
                <c:pt idx="1">
                  <c:v>Private (unspecified)</c:v>
                </c:pt>
                <c:pt idx="2">
                  <c:v>Japan</c:v>
                </c:pt>
                <c:pt idx="3">
                  <c:v>United Kingdom </c:v>
                </c:pt>
                <c:pt idx="4">
                  <c:v>Kuwait</c:v>
                </c:pt>
                <c:pt idx="5">
                  <c:v>Saudi Arabia </c:v>
                </c:pt>
                <c:pt idx="6">
                  <c:v>European Commission Humanitarian Aid Office</c:v>
                </c:pt>
                <c:pt idx="7">
                  <c:v>Germany</c:v>
                </c:pt>
                <c:pt idx="8">
                  <c:v>Korea, Republic of</c:v>
                </c:pt>
                <c:pt idx="9">
                  <c:v>China</c:v>
                </c:pt>
              </c:strCache>
            </c:strRef>
          </c:cat>
          <c:val>
            <c:numRef>
              <c:f>'21 November (07.40)'!$C$73:$C$82</c:f>
              <c:numCache>
                <c:formatCode>0.0</c:formatCode>
                <c:ptCount val="10"/>
                <c:pt idx="0">
                  <c:v>62.903225999999997</c:v>
                </c:pt>
                <c:pt idx="1">
                  <c:v>53.206204999999997</c:v>
                </c:pt>
                <c:pt idx="2">
                  <c:v>44.8</c:v>
                </c:pt>
                <c:pt idx="4">
                  <c:v>10</c:v>
                </c:pt>
                <c:pt idx="5">
                  <c:v>10</c:v>
                </c:pt>
                <c:pt idx="6">
                  <c:v>9.6418730000000004</c:v>
                </c:pt>
                <c:pt idx="7">
                  <c:v>8.8167050000000007</c:v>
                </c:pt>
                <c:pt idx="8">
                  <c:v>5</c:v>
                </c:pt>
                <c:pt idx="9">
                  <c:v>1.7</c:v>
                </c:pt>
              </c:numCache>
            </c:numRef>
          </c:val>
        </c:ser>
        <c:dLbls>
          <c:showVal val="1"/>
        </c:dLbls>
        <c:axId val="172144128"/>
        <c:axId val="172145664"/>
      </c:barChart>
      <c:catAx>
        <c:axId val="172144128"/>
        <c:scaling>
          <c:orientation val="minMax"/>
        </c:scaling>
        <c:axPos val="l"/>
        <c:numFmt formatCode="General" sourceLinked="1"/>
        <c:tickLblPos val="nextTo"/>
        <c:crossAx val="172145664"/>
        <c:crosses val="autoZero"/>
        <c:auto val="1"/>
        <c:lblAlgn val="ctr"/>
        <c:lblOffset val="100"/>
      </c:catAx>
      <c:valAx>
        <c:axId val="172145664"/>
        <c:scaling>
          <c:orientation val="minMax"/>
        </c:scaling>
        <c:axPos val="b"/>
        <c:majorGridlines/>
        <c:title>
          <c:tx>
            <c:rich>
              <a:bodyPr/>
              <a:lstStyle/>
              <a:p>
                <a:pPr>
                  <a:defRPr/>
                </a:pPr>
                <a:r>
                  <a:rPr lang="en-GB"/>
                  <a:t>US$</a:t>
                </a:r>
                <a:r>
                  <a:rPr lang="en-GB" baseline="0"/>
                  <a:t> millions</a:t>
                </a:r>
                <a:endParaRPr lang="en-GB"/>
              </a:p>
            </c:rich>
          </c:tx>
          <c:layout/>
        </c:title>
        <c:numFmt formatCode="0" sourceLinked="0"/>
        <c:tickLblPos val="nextTo"/>
        <c:crossAx val="172144128"/>
        <c:crosses val="autoZero"/>
        <c:crossBetween val="between"/>
      </c:valAx>
    </c:plotArea>
    <c:legend>
      <c:legendPos val="b"/>
      <c:layout/>
    </c:legend>
    <c:plotVisOnly val="1"/>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percentStacked"/>
        <c:ser>
          <c:idx val="0"/>
          <c:order val="0"/>
          <c:tx>
            <c:strRef>
              <c:f>'21 November (07.40)'!$C$103</c:f>
              <c:strCache>
                <c:ptCount val="1"/>
                <c:pt idx="0">
                  <c:v>Funding US$m</c:v>
                </c:pt>
              </c:strCache>
            </c:strRef>
          </c:tx>
          <c:cat>
            <c:strRef>
              <c:f>'21 November (07.40)'!$A$104:$A$119</c:f>
              <c:strCache>
                <c:ptCount val="16"/>
                <c:pt idx="0">
                  <c:v>Agriculture</c:v>
                </c:pt>
                <c:pt idx="1">
                  <c:v>Camp coordination and camp management</c:v>
                </c:pt>
                <c:pt idx="2">
                  <c:v>Cluster not yet specified</c:v>
                </c:pt>
                <c:pt idx="3">
                  <c:v>Coordination</c:v>
                </c:pt>
                <c:pt idx="4">
                  <c:v>Early Recovery</c:v>
                </c:pt>
                <c:pt idx="5">
                  <c:v>Education</c:v>
                </c:pt>
                <c:pt idx="6">
                  <c:v>Emergency Shelter</c:v>
                </c:pt>
                <c:pt idx="7">
                  <c:v>Emergency Telecommunications (ETC)</c:v>
                </c:pt>
                <c:pt idx="8">
                  <c:v>Food Security</c:v>
                </c:pt>
                <c:pt idx="9">
                  <c:v>Health</c:v>
                </c:pt>
                <c:pt idx="10">
                  <c:v>Livelihood</c:v>
                </c:pt>
                <c:pt idx="11">
                  <c:v>Logistics</c:v>
                </c:pt>
                <c:pt idx="12">
                  <c:v>Nutrition</c:v>
                </c:pt>
                <c:pt idx="13">
                  <c:v>Protection</c:v>
                </c:pt>
                <c:pt idx="14">
                  <c:v>Security</c:v>
                </c:pt>
                <c:pt idx="15">
                  <c:v>WASH</c:v>
                </c:pt>
              </c:strCache>
            </c:strRef>
          </c:cat>
          <c:val>
            <c:numRef>
              <c:f>'21 November (07.40)'!$C$104:$C$119</c:f>
              <c:numCache>
                <c:formatCode>0.0</c:formatCode>
                <c:ptCount val="16"/>
                <c:pt idx="0">
                  <c:v>2.8500040000000002</c:v>
                </c:pt>
                <c:pt idx="1">
                  <c:v>0.79207899999999998</c:v>
                </c:pt>
                <c:pt idx="2">
                  <c:v>23.529474</c:v>
                </c:pt>
                <c:pt idx="3">
                  <c:v>0.538887</c:v>
                </c:pt>
                <c:pt idx="4">
                  <c:v>10.000022</c:v>
                </c:pt>
                <c:pt idx="5">
                  <c:v>5.5535870000000003</c:v>
                </c:pt>
                <c:pt idx="6">
                  <c:v>16.52525</c:v>
                </c:pt>
                <c:pt idx="7">
                  <c:v>1.2178690000000001</c:v>
                </c:pt>
                <c:pt idx="8">
                  <c:v>37.154361999999999</c:v>
                </c:pt>
                <c:pt idx="9">
                  <c:v>6.61517</c:v>
                </c:pt>
                <c:pt idx="10">
                  <c:v>1.8075220000000001</c:v>
                </c:pt>
                <c:pt idx="11">
                  <c:v>4.4960050000000003</c:v>
                </c:pt>
                <c:pt idx="12">
                  <c:v>0.50170000000000003</c:v>
                </c:pt>
                <c:pt idx="13">
                  <c:v>2.6462829999999999</c:v>
                </c:pt>
                <c:pt idx="14">
                  <c:v>0.304033</c:v>
                </c:pt>
                <c:pt idx="15">
                  <c:v>14.410417000000001</c:v>
                </c:pt>
              </c:numCache>
            </c:numRef>
          </c:val>
        </c:ser>
        <c:ser>
          <c:idx val="1"/>
          <c:order val="1"/>
          <c:tx>
            <c:strRef>
              <c:f>'21 November (07.40)'!$D$103</c:f>
              <c:strCache>
                <c:ptCount val="1"/>
                <c:pt idx="0">
                  <c:v>Unmet requirements US$m
</c:v>
                </c:pt>
              </c:strCache>
            </c:strRef>
          </c:tx>
          <c:cat>
            <c:strRef>
              <c:f>'21 November (07.40)'!$A$104:$A$119</c:f>
              <c:strCache>
                <c:ptCount val="16"/>
                <c:pt idx="0">
                  <c:v>Agriculture</c:v>
                </c:pt>
                <c:pt idx="1">
                  <c:v>Camp coordination and camp management</c:v>
                </c:pt>
                <c:pt idx="2">
                  <c:v>Cluster not yet specified</c:v>
                </c:pt>
                <c:pt idx="3">
                  <c:v>Coordination</c:v>
                </c:pt>
                <c:pt idx="4">
                  <c:v>Early Recovery</c:v>
                </c:pt>
                <c:pt idx="5">
                  <c:v>Education</c:v>
                </c:pt>
                <c:pt idx="6">
                  <c:v>Emergency Shelter</c:v>
                </c:pt>
                <c:pt idx="7">
                  <c:v>Emergency Telecommunications (ETC)</c:v>
                </c:pt>
                <c:pt idx="8">
                  <c:v>Food Security</c:v>
                </c:pt>
                <c:pt idx="9">
                  <c:v>Health</c:v>
                </c:pt>
                <c:pt idx="10">
                  <c:v>Livelihood</c:v>
                </c:pt>
                <c:pt idx="11">
                  <c:v>Logistics</c:v>
                </c:pt>
                <c:pt idx="12">
                  <c:v>Nutrition</c:v>
                </c:pt>
                <c:pt idx="13">
                  <c:v>Protection</c:v>
                </c:pt>
                <c:pt idx="14">
                  <c:v>Security</c:v>
                </c:pt>
                <c:pt idx="15">
                  <c:v>WASH</c:v>
                </c:pt>
              </c:strCache>
            </c:strRef>
          </c:cat>
          <c:val>
            <c:numRef>
              <c:f>'21 November (07.40)'!$D$104:$D$119</c:f>
              <c:numCache>
                <c:formatCode>0.0</c:formatCode>
                <c:ptCount val="16"/>
                <c:pt idx="0">
                  <c:v>21.198195999999999</c:v>
                </c:pt>
                <c:pt idx="1">
                  <c:v>4.7079209999999998</c:v>
                </c:pt>
                <c:pt idx="3">
                  <c:v>2.0886499999999999</c:v>
                </c:pt>
                <c:pt idx="4">
                  <c:v>9.9999780000000005</c:v>
                </c:pt>
                <c:pt idx="5">
                  <c:v>19.167856</c:v>
                </c:pt>
                <c:pt idx="6">
                  <c:v>29.139831000000001</c:v>
                </c:pt>
                <c:pt idx="7">
                  <c:v>2.0266679999999999</c:v>
                </c:pt>
                <c:pt idx="8">
                  <c:v>38.910739999999997</c:v>
                </c:pt>
                <c:pt idx="9">
                  <c:v>14.951140000000001</c:v>
                </c:pt>
                <c:pt idx="10">
                  <c:v>29.416039999999999</c:v>
                </c:pt>
                <c:pt idx="11">
                  <c:v>0.50399499999999997</c:v>
                </c:pt>
                <c:pt idx="12">
                  <c:v>6.4983000000000004</c:v>
                </c:pt>
                <c:pt idx="13">
                  <c:v>9.0596309999999995</c:v>
                </c:pt>
                <c:pt idx="14">
                  <c:v>0.19377800000000001</c:v>
                </c:pt>
                <c:pt idx="15">
                  <c:v>7.5895830000000002</c:v>
                </c:pt>
              </c:numCache>
            </c:numRef>
          </c:val>
        </c:ser>
        <c:dLbls>
          <c:showVal val="1"/>
        </c:dLbls>
        <c:overlap val="100"/>
        <c:axId val="172716416"/>
        <c:axId val="172717952"/>
      </c:barChart>
      <c:catAx>
        <c:axId val="172716416"/>
        <c:scaling>
          <c:orientation val="minMax"/>
        </c:scaling>
        <c:axPos val="l"/>
        <c:numFmt formatCode="General" sourceLinked="1"/>
        <c:tickLblPos val="nextTo"/>
        <c:crossAx val="172717952"/>
        <c:crosses val="autoZero"/>
        <c:auto val="1"/>
        <c:lblAlgn val="ctr"/>
        <c:lblOffset val="100"/>
      </c:catAx>
      <c:valAx>
        <c:axId val="172717952"/>
        <c:scaling>
          <c:orientation val="minMax"/>
        </c:scaling>
        <c:axPos val="b"/>
        <c:majorGridlines/>
        <c:numFmt formatCode="0%" sourceLinked="1"/>
        <c:tickLblPos val="nextTo"/>
        <c:crossAx val="172716416"/>
        <c:crosses val="autoZero"/>
        <c:crossBetween val="between"/>
      </c:valAx>
    </c:plotArea>
    <c:legend>
      <c:legendPos val="b"/>
      <c:layout/>
    </c:legend>
    <c:plotVisOnly val="1"/>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37561969458281846"/>
          <c:y val="0.24572643155489063"/>
          <c:w val="0.45755888229755803"/>
          <c:h val="0.70940176224891371"/>
        </c:manualLayout>
      </c:layout>
      <c:pieChart>
        <c:varyColors val="1"/>
        <c:ser>
          <c:idx val="0"/>
          <c:order val="0"/>
          <c:tx>
            <c:strRef>
              <c:f>'21 November (07.40)'!$B$124</c:f>
              <c:strCache>
                <c:ptCount val="1"/>
                <c:pt idx="0">
                  <c:v>Funding</c:v>
                </c:pt>
              </c:strCache>
            </c:strRef>
          </c:tx>
          <c:dLbls>
            <c:dLbl>
              <c:idx val="2"/>
              <c:layout>
                <c:manualLayout>
                  <c:x val="-0.13180033378217831"/>
                  <c:y val="1.6215387025217139E-2"/>
                </c:manualLayout>
              </c:layout>
              <c:showVal val="1"/>
              <c:showCatName val="1"/>
            </c:dLbl>
            <c:dLbl>
              <c:idx val="3"/>
              <c:layout>
                <c:manualLayout>
                  <c:x val="-0.21592580500960126"/>
                  <c:y val="-3.6808425064378085E-2"/>
                </c:manualLayout>
              </c:layout>
              <c:showVal val="1"/>
              <c:showCatName val="1"/>
            </c:dLbl>
            <c:dLbl>
              <c:idx val="6"/>
              <c:layout>
                <c:manualLayout>
                  <c:x val="0.23406569163840471"/>
                  <c:y val="-1.2195768270686519E-2"/>
                </c:manualLayout>
              </c:layout>
              <c:showVal val="1"/>
              <c:showCatName val="1"/>
            </c:dLbl>
            <c:showVal val="1"/>
            <c:showCatName val="1"/>
            <c:showLeaderLines val="1"/>
          </c:dLbls>
          <c:cat>
            <c:strRef>
              <c:f>'21 November (07.40)'!$A$125:$A$131</c:f>
              <c:strCache>
                <c:ptCount val="7"/>
                <c:pt idx="0">
                  <c:v>Private (unspecified)</c:v>
                </c:pt>
                <c:pt idx="1">
                  <c:v>UNICEF National Committees (12*)</c:v>
                </c:pt>
                <c:pt idx="2">
                  <c:v>USA Fund for UNICEF</c:v>
                </c:pt>
                <c:pt idx="3">
                  <c:v>IKEA Foundation</c:v>
                </c:pt>
                <c:pt idx="4">
                  <c:v>OPEC Fund for International Development</c:v>
                </c:pt>
                <c:pt idx="5">
                  <c:v>Ford Foundation</c:v>
                </c:pt>
                <c:pt idx="6">
                  <c:v>Deutsche Telekom</c:v>
                </c:pt>
              </c:strCache>
            </c:strRef>
          </c:cat>
          <c:val>
            <c:numRef>
              <c:f>'21 November (07.40)'!$B$125:$B$131</c:f>
              <c:numCache>
                <c:formatCode>_-* #,##0.00_-;\-* #,##0.00_-;_-* "-"??_-;_-@_-</c:formatCode>
                <c:ptCount val="7"/>
                <c:pt idx="0">
                  <c:v>17.124870000000001</c:v>
                </c:pt>
                <c:pt idx="1">
                  <c:v>12.922822</c:v>
                </c:pt>
                <c:pt idx="2">
                  <c:v>4</c:v>
                </c:pt>
                <c:pt idx="3">
                  <c:v>2.7548210000000002</c:v>
                </c:pt>
                <c:pt idx="4">
                  <c:v>0.40859299999999998</c:v>
                </c:pt>
                <c:pt idx="5">
                  <c:v>0.3</c:v>
                </c:pt>
                <c:pt idx="6">
                  <c:v>6.8871000000000002E-2</c:v>
                </c:pt>
              </c:numCache>
            </c:numRef>
          </c:val>
        </c:ser>
        <c:dLbls>
          <c:showVal val="1"/>
          <c:showCatName val="1"/>
        </c:dLbls>
        <c:firstSliceAng val="0"/>
      </c:pieChart>
    </c:plotArea>
    <c:plotVisOnly val="1"/>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47023204541278929"/>
          <c:y val="0.3755080813786606"/>
          <c:w val="0.4708764160717635"/>
          <c:h val="0.61890268114608871"/>
        </c:manualLayout>
      </c:layout>
      <c:pieChart>
        <c:varyColors val="1"/>
        <c:ser>
          <c:idx val="0"/>
          <c:order val="0"/>
          <c:tx>
            <c:strRef>
              <c:f>'21 November (07.40)'!$B$134</c:f>
              <c:strCache>
                <c:ptCount val="1"/>
                <c:pt idx="0">
                  <c:v>Total</c:v>
                </c:pt>
              </c:strCache>
            </c:strRef>
          </c:tx>
          <c:dLbls>
            <c:dLbl>
              <c:idx val="6"/>
              <c:layout>
                <c:manualLayout>
                  <c:x val="0.20893604971617019"/>
                  <c:y val="-0.1690008058599487"/>
                </c:manualLayout>
              </c:layout>
              <c:showVal val="1"/>
              <c:showCatName val="1"/>
            </c:dLbl>
            <c:showVal val="1"/>
            <c:showCatName val="1"/>
            <c:showLeaderLines val="1"/>
          </c:dLbls>
          <c:cat>
            <c:strRef>
              <c:f>'21 November (07.40)'!$A$135:$A$142</c:f>
              <c:strCache>
                <c:ptCount val="8"/>
                <c:pt idx="0">
                  <c:v>Disasters Emergency Committee (UK)</c:v>
                </c:pt>
                <c:pt idx="1">
                  <c:v>Private (unspecified)</c:v>
                </c:pt>
                <c:pt idx="2">
                  <c:v>JP Morgan Chase</c:v>
                </c:pt>
                <c:pt idx="3">
                  <c:v>PepsiCo Foundation</c:v>
                </c:pt>
                <c:pt idx="4">
                  <c:v>Samsung Group</c:v>
                </c:pt>
                <c:pt idx="5">
                  <c:v>UPS Foundation</c:v>
                </c:pt>
                <c:pt idx="6">
                  <c:v>Toyota Motor Corporation</c:v>
                </c:pt>
                <c:pt idx="7">
                  <c:v>General Mills Foundation</c:v>
                </c:pt>
              </c:strCache>
            </c:strRef>
          </c:cat>
          <c:val>
            <c:numRef>
              <c:f>'21 November (07.40)'!$B$135:$B$142</c:f>
              <c:numCache>
                <c:formatCode>0.0</c:formatCode>
                <c:ptCount val="8"/>
                <c:pt idx="0">
                  <c:v>62.903225999999997</c:v>
                </c:pt>
                <c:pt idx="1">
                  <c:v>53.206204999999997</c:v>
                </c:pt>
                <c:pt idx="2">
                  <c:v>1</c:v>
                </c:pt>
                <c:pt idx="3">
                  <c:v>1</c:v>
                </c:pt>
                <c:pt idx="4">
                  <c:v>1</c:v>
                </c:pt>
                <c:pt idx="5">
                  <c:v>1</c:v>
                </c:pt>
                <c:pt idx="6">
                  <c:v>0.232019</c:v>
                </c:pt>
                <c:pt idx="7">
                  <c:v>0.15</c:v>
                </c:pt>
              </c:numCache>
            </c:numRef>
          </c:val>
        </c:ser>
        <c:dLbls>
          <c:showVal val="1"/>
          <c:showCatName val="1"/>
        </c:dLbls>
        <c:firstSliceAng val="0"/>
      </c:pieChart>
    </c:plotArea>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495299</xdr:colOff>
      <xdr:row>23</xdr:row>
      <xdr:rowOff>171450</xdr:rowOff>
    </xdr:from>
    <xdr:to>
      <xdr:col>15</xdr:col>
      <xdr:colOff>561975</xdr:colOff>
      <xdr:row>37</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104503</xdr:colOff>
      <xdr:row>0</xdr:row>
      <xdr:rowOff>160020</xdr:rowOff>
    </xdr:from>
    <xdr:to>
      <xdr:col>16</xdr:col>
      <xdr:colOff>406037</xdr:colOff>
      <xdr:row>15</xdr:row>
      <xdr:rowOff>160020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807720</xdr:colOff>
      <xdr:row>13</xdr:row>
      <xdr:rowOff>131716</xdr:rowOff>
    </xdr:from>
    <xdr:to>
      <xdr:col>17</xdr:col>
      <xdr:colOff>97971</xdr:colOff>
      <xdr:row>34</xdr:row>
      <xdr:rowOff>174171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674914</xdr:colOff>
      <xdr:row>61</xdr:row>
      <xdr:rowOff>97972</xdr:rowOff>
    </xdr:from>
    <xdr:to>
      <xdr:col>15</xdr:col>
      <xdr:colOff>576942</xdr:colOff>
      <xdr:row>87</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65315</xdr:colOff>
      <xdr:row>99</xdr:row>
      <xdr:rowOff>108855</xdr:rowOff>
    </xdr:from>
    <xdr:to>
      <xdr:col>16</xdr:col>
      <xdr:colOff>522515</xdr:colOff>
      <xdr:row>120</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185058</xdr:colOff>
      <xdr:row>122</xdr:row>
      <xdr:rowOff>32657</xdr:rowOff>
    </xdr:from>
    <xdr:to>
      <xdr:col>15</xdr:col>
      <xdr:colOff>555172</xdr:colOff>
      <xdr:row>140</xdr:row>
      <xdr:rowOff>97970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413657</xdr:colOff>
      <xdr:row>144</xdr:row>
      <xdr:rowOff>43543</xdr:rowOff>
    </xdr:from>
    <xdr:to>
      <xdr:col>13</xdr:col>
      <xdr:colOff>598713</xdr:colOff>
      <xdr:row>165</xdr:row>
      <xdr:rowOff>174170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GHA/Phase%20II/Products/Reports/Philippines/Philippines_Typhoon_Haiyan_blog_data_November_working_fi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saster-compare"/>
      <sheetName val="compare-appeals"/>
      <sheetName val="FTS Philippines 2013"/>
      <sheetName val="crises 2012 2013"/>
      <sheetName val="12 November"/>
      <sheetName val="14 November"/>
      <sheetName val="15 November (13.20)"/>
      <sheetName val="18 November (10.48) "/>
      <sheetName val="19 November (08.00)  "/>
      <sheetName val="20 November (08.20)   "/>
      <sheetName val="21 November (07.40)"/>
      <sheetName val="Day by day analysis"/>
      <sheetName val="Sheet8"/>
      <sheetName val="emdat-advandced-search (1)"/>
      <sheetName val="Sheet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IV11"/>
  <sheetViews>
    <sheetView workbookViewId="0">
      <selection activeCell="A6" sqref="A6:XFD10"/>
    </sheetView>
  </sheetViews>
  <sheetFormatPr defaultRowHeight="14.4"/>
  <cols>
    <col min="1" max="1" width="14.5546875" customWidth="1"/>
    <col min="2" max="2" width="9.6640625" bestFit="1" customWidth="1"/>
  </cols>
  <sheetData>
    <row r="1" spans="1:256">
      <c r="A1" t="s">
        <v>96</v>
      </c>
      <c r="B1" s="25">
        <v>41599</v>
      </c>
    </row>
    <row r="2" spans="1:256">
      <c r="A2" t="s">
        <v>97</v>
      </c>
      <c r="B2" s="42" t="s">
        <v>1014</v>
      </c>
    </row>
    <row r="4" spans="1:256">
      <c r="A4" s="20" t="s">
        <v>937</v>
      </c>
    </row>
    <row r="5" spans="1:256" s="4" customFormat="1" ht="12.75" customHeight="1">
      <c r="A5" s="57"/>
      <c r="B5" s="58"/>
      <c r="C5" s="58"/>
    </row>
    <row r="6" spans="1:256" s="4" customFormat="1" ht="12.75" customHeight="1">
      <c r="A6" s="57"/>
      <c r="B6" s="58"/>
      <c r="C6" s="58"/>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row>
    <row r="7" spans="1:256" s="4" customFormat="1" ht="12.75" customHeight="1">
      <c r="A7" s="57"/>
      <c r="B7" s="58"/>
      <c r="C7" s="58"/>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row>
    <row r="8" spans="1:256" s="4" customFormat="1" ht="12.75" customHeight="1">
      <c r="A8" s="57"/>
      <c r="B8" s="58"/>
      <c r="C8" s="58"/>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row>
    <row r="9" spans="1:256" s="4" customFormat="1" ht="12.75" customHeight="1">
      <c r="A9" s="57"/>
      <c r="B9" s="58"/>
      <c r="C9" s="58"/>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row>
    <row r="10" spans="1:256">
      <c r="A10" s="57"/>
      <c r="B10" s="58"/>
      <c r="C10" s="58"/>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row>
    <row r="11" spans="1:256">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row>
  </sheetData>
  <mergeCells count="6">
    <mergeCell ref="A10:C10"/>
    <mergeCell ref="A5:C5"/>
    <mergeCell ref="A6:C6"/>
    <mergeCell ref="A7:C7"/>
    <mergeCell ref="A8:C8"/>
    <mergeCell ref="A9:C9"/>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G203"/>
  <sheetViews>
    <sheetView topLeftCell="A190" zoomScale="70" zoomScaleNormal="70" workbookViewId="0">
      <selection activeCell="A203" sqref="A177:XFD203"/>
    </sheetView>
  </sheetViews>
  <sheetFormatPr defaultRowHeight="14.4"/>
  <cols>
    <col min="1" max="1" width="34.109375" style="42" customWidth="1"/>
    <col min="2" max="2" width="23.21875" style="42" customWidth="1"/>
    <col min="3" max="3" width="14.6640625" style="42" customWidth="1"/>
    <col min="4" max="4" width="14.88671875" style="42" customWidth="1"/>
    <col min="5" max="5" width="8.88671875" style="42"/>
    <col min="6" max="6" width="12.109375" style="42" customWidth="1"/>
    <col min="7" max="7" width="12" style="42" bestFit="1" customWidth="1"/>
    <col min="8" max="16384" width="8.88671875" style="42"/>
  </cols>
  <sheetData>
    <row r="1" spans="1:7">
      <c r="B1" s="42" t="s">
        <v>1050</v>
      </c>
      <c r="C1" s="42" t="s">
        <v>1051</v>
      </c>
      <c r="D1" s="42" t="s">
        <v>1052</v>
      </c>
      <c r="E1" s="42">
        <v>1000000</v>
      </c>
    </row>
    <row r="2" spans="1:7">
      <c r="A2" s="42" t="s">
        <v>950</v>
      </c>
      <c r="B2" s="37">
        <v>171.922833</v>
      </c>
      <c r="C2" s="14">
        <v>128.94266400000001</v>
      </c>
      <c r="D2" s="14">
        <v>30.111626000000001</v>
      </c>
      <c r="E2" s="30"/>
      <c r="F2" s="30">
        <v>300.865497</v>
      </c>
      <c r="G2" s="62">
        <f>SUM(C2/F2)</f>
        <v>0.42857245275951333</v>
      </c>
    </row>
    <row r="3" spans="1:7">
      <c r="A3" s="42" t="s">
        <v>951</v>
      </c>
      <c r="B3" s="37"/>
      <c r="C3" s="37">
        <v>150.079106</v>
      </c>
      <c r="D3" s="37">
        <v>214.053605</v>
      </c>
    </row>
    <row r="4" spans="1:7">
      <c r="A4" s="42" t="s">
        <v>1053</v>
      </c>
      <c r="B4" s="37"/>
      <c r="C4" s="14">
        <v>279.02177</v>
      </c>
      <c r="D4" s="14">
        <v>244.16523100000001</v>
      </c>
    </row>
    <row r="8" spans="1:7">
      <c r="C8" s="42">
        <v>1000000</v>
      </c>
    </row>
    <row r="10" spans="1:7" ht="57.6">
      <c r="A10" s="63" t="s">
        <v>1</v>
      </c>
      <c r="B10" s="64" t="s">
        <v>1054</v>
      </c>
      <c r="C10" s="64" t="s">
        <v>0</v>
      </c>
      <c r="D10" s="64" t="s">
        <v>1055</v>
      </c>
      <c r="E10" s="65" t="s">
        <v>48</v>
      </c>
    </row>
    <row r="11" spans="1:7">
      <c r="A11" s="42" t="s">
        <v>104</v>
      </c>
      <c r="B11" s="18">
        <v>8.0645159999999994</v>
      </c>
      <c r="C11" s="18">
        <v>43.709676999999999</v>
      </c>
      <c r="D11" s="18">
        <v>51.774192999999997</v>
      </c>
      <c r="E11" s="62">
        <f>SUM(D11/D$68)</f>
        <v>0.18555610553255394</v>
      </c>
    </row>
    <row r="12" spans="1:7">
      <c r="A12" s="42" t="s">
        <v>1009</v>
      </c>
      <c r="B12" s="18">
        <v>22</v>
      </c>
      <c r="C12" s="18">
        <v>15.109565999999999</v>
      </c>
      <c r="D12" s="18">
        <v>37.109566000000001</v>
      </c>
      <c r="E12" s="62">
        <f t="shared" ref="E12:E68" si="0">SUM(D12/D$68)</f>
        <v>0.13299881941111621</v>
      </c>
    </row>
    <row r="13" spans="1:7">
      <c r="A13" s="42" t="s">
        <v>2</v>
      </c>
      <c r="B13" s="18">
        <v>12.267939</v>
      </c>
      <c r="C13" s="18">
        <v>16.344349999999999</v>
      </c>
      <c r="D13" s="18">
        <v>28.612289000000001</v>
      </c>
      <c r="E13" s="62">
        <f t="shared" si="0"/>
        <v>0.10254500571765422</v>
      </c>
    </row>
    <row r="14" spans="1:7">
      <c r="A14" s="42" t="s">
        <v>1010</v>
      </c>
      <c r="B14" s="18">
        <v>25.102143999999999</v>
      </c>
      <c r="C14" s="18">
        <v>0.18204100000000001</v>
      </c>
      <c r="D14" s="18">
        <v>25.284185000000001</v>
      </c>
      <c r="E14" s="62">
        <f t="shared" si="0"/>
        <v>9.0617248252708019E-2</v>
      </c>
    </row>
    <row r="15" spans="1:7">
      <c r="A15" s="42" t="s">
        <v>41</v>
      </c>
      <c r="B15" s="18">
        <v>13.671128</v>
      </c>
      <c r="C15" s="18">
        <v>5.2874990000000004</v>
      </c>
      <c r="D15" s="18">
        <v>18.958627</v>
      </c>
      <c r="E15" s="62">
        <f t="shared" si="0"/>
        <v>6.7946766304292319E-2</v>
      </c>
    </row>
    <row r="16" spans="1:7">
      <c r="A16" s="42" t="s">
        <v>1011</v>
      </c>
      <c r="B16" s="18">
        <v>1.7336780000000001</v>
      </c>
      <c r="C16" s="18">
        <v>15.391192</v>
      </c>
      <c r="D16" s="18">
        <v>17.124870000000001</v>
      </c>
      <c r="E16" s="62">
        <f t="shared" si="0"/>
        <v>6.13746733812204E-2</v>
      </c>
    </row>
    <row r="17" spans="1:5">
      <c r="A17" s="42" t="s">
        <v>6</v>
      </c>
      <c r="B17" s="18">
        <v>0</v>
      </c>
      <c r="C17" s="18">
        <v>10</v>
      </c>
      <c r="D17" s="18">
        <v>10</v>
      </c>
      <c r="E17" s="62">
        <f t="shared" si="0"/>
        <v>3.5839497398357123E-2</v>
      </c>
    </row>
    <row r="18" spans="1:5">
      <c r="A18" s="42" t="s">
        <v>11</v>
      </c>
      <c r="B18" s="18">
        <v>1.2547060000000001</v>
      </c>
      <c r="C18" s="18">
        <v>8.2270900000000005</v>
      </c>
      <c r="D18" s="18">
        <v>9.4817959999999992</v>
      </c>
      <c r="E18" s="62">
        <f t="shared" si="0"/>
        <v>3.3982280307375295E-2</v>
      </c>
    </row>
    <row r="19" spans="1:5">
      <c r="A19" s="42" t="s">
        <v>22</v>
      </c>
      <c r="B19" s="18">
        <v>6.7</v>
      </c>
      <c r="C19" s="18">
        <v>0.60699999999999998</v>
      </c>
      <c r="D19" s="18">
        <v>7.3070000000000004</v>
      </c>
      <c r="E19" s="62">
        <f t="shared" si="0"/>
        <v>2.6187920748979552E-2</v>
      </c>
    </row>
    <row r="20" spans="1:5">
      <c r="A20" s="42" t="s">
        <v>8</v>
      </c>
      <c r="B20" s="18">
        <v>4.3118939999999997</v>
      </c>
      <c r="C20" s="18">
        <v>2.9880080000000002</v>
      </c>
      <c r="D20" s="18">
        <v>7.2999020000000003</v>
      </c>
      <c r="E20" s="62">
        <f t="shared" si="0"/>
        <v>2.6162481873726197E-2</v>
      </c>
    </row>
    <row r="21" spans="1:5">
      <c r="A21" s="42" t="s">
        <v>1012</v>
      </c>
      <c r="B21" s="18">
        <v>33.836658999999997</v>
      </c>
      <c r="C21" s="18">
        <v>32.232682999999994</v>
      </c>
      <c r="D21" s="18">
        <v>66.069342000000006</v>
      </c>
      <c r="E21" s="62"/>
    </row>
    <row r="22" spans="1:5">
      <c r="A22" s="42" t="s">
        <v>939</v>
      </c>
      <c r="B22" s="18">
        <v>0</v>
      </c>
      <c r="C22" s="18">
        <v>6.5634009999999998</v>
      </c>
      <c r="D22" s="18">
        <v>6.5634009999999998</v>
      </c>
      <c r="E22" s="62">
        <f t="shared" si="0"/>
        <v>2.3522899306387453E-2</v>
      </c>
    </row>
    <row r="23" spans="1:5">
      <c r="A23" s="42" t="s">
        <v>10</v>
      </c>
      <c r="B23" s="18">
        <v>3.5386989999999998</v>
      </c>
      <c r="C23" s="18">
        <v>2.895095</v>
      </c>
      <c r="D23" s="18">
        <v>6.4337939999999998</v>
      </c>
      <c r="E23" s="62">
        <f t="shared" si="0"/>
        <v>2.3058394332456565E-2</v>
      </c>
    </row>
    <row r="24" spans="1:5">
      <c r="A24" s="42" t="s">
        <v>106</v>
      </c>
      <c r="B24" s="18">
        <v>5</v>
      </c>
      <c r="C24" s="18">
        <v>0</v>
      </c>
      <c r="D24" s="18">
        <v>5</v>
      </c>
      <c r="E24" s="62">
        <f t="shared" si="0"/>
        <v>1.7919748699178562E-2</v>
      </c>
    </row>
    <row r="25" spans="1:5">
      <c r="A25" s="42" t="s">
        <v>12</v>
      </c>
      <c r="B25" s="18">
        <v>0.40217900000000001</v>
      </c>
      <c r="C25" s="18">
        <v>3.7474460000000001</v>
      </c>
      <c r="D25" s="18">
        <v>4.1496250000000003</v>
      </c>
      <c r="E25" s="62">
        <f t="shared" si="0"/>
        <v>1.4872047439165769E-2</v>
      </c>
    </row>
    <row r="26" spans="1:5">
      <c r="A26" s="42" t="s">
        <v>107</v>
      </c>
      <c r="B26" s="18">
        <v>2.152158</v>
      </c>
      <c r="C26" s="18">
        <v>1.928374</v>
      </c>
      <c r="D26" s="18">
        <v>4.0805319999999998</v>
      </c>
      <c r="E26" s="62">
        <f t="shared" si="0"/>
        <v>1.4624421599791299E-2</v>
      </c>
    </row>
    <row r="27" spans="1:5">
      <c r="A27" s="42" t="s">
        <v>114</v>
      </c>
      <c r="B27" s="18">
        <v>4</v>
      </c>
      <c r="C27" s="18">
        <v>0</v>
      </c>
      <c r="D27" s="18">
        <v>4</v>
      </c>
      <c r="E27" s="62">
        <f t="shared" si="0"/>
        <v>1.433579895934285E-2</v>
      </c>
    </row>
    <row r="28" spans="1:5">
      <c r="A28" s="42" t="s">
        <v>14</v>
      </c>
      <c r="B28" s="18">
        <v>0</v>
      </c>
      <c r="C28" s="18">
        <v>3</v>
      </c>
      <c r="D28" s="18">
        <v>3</v>
      </c>
      <c r="E28" s="62">
        <f t="shared" si="0"/>
        <v>1.0751849219507137E-2</v>
      </c>
    </row>
    <row r="29" spans="1:5">
      <c r="A29" s="42" t="s">
        <v>108</v>
      </c>
      <c r="B29" s="18">
        <v>2.7548210000000002</v>
      </c>
      <c r="C29" s="18">
        <v>0</v>
      </c>
      <c r="D29" s="18">
        <v>2.7548210000000002</v>
      </c>
      <c r="E29" s="62">
        <f t="shared" si="0"/>
        <v>9.8731400062439575E-3</v>
      </c>
    </row>
    <row r="30" spans="1:5">
      <c r="A30" s="42" t="s">
        <v>109</v>
      </c>
      <c r="B30" s="18">
        <v>2.7548210000000002</v>
      </c>
      <c r="C30" s="18">
        <v>0</v>
      </c>
      <c r="D30" s="18">
        <v>2.7548210000000002</v>
      </c>
      <c r="E30" s="62">
        <f t="shared" si="0"/>
        <v>9.8731400062439575E-3</v>
      </c>
    </row>
    <row r="31" spans="1:5">
      <c r="A31" s="42" t="s">
        <v>111</v>
      </c>
      <c r="B31" s="18">
        <v>2.7178930000000001</v>
      </c>
      <c r="C31" s="18">
        <v>0</v>
      </c>
      <c r="D31" s="18">
        <v>2.7178930000000001</v>
      </c>
      <c r="E31" s="62">
        <f t="shared" si="0"/>
        <v>9.7407919102513035E-3</v>
      </c>
    </row>
    <row r="32" spans="1:5">
      <c r="A32" s="42" t="s">
        <v>21</v>
      </c>
      <c r="B32" s="18">
        <v>1.35</v>
      </c>
      <c r="C32" s="18">
        <v>0.68870500000000001</v>
      </c>
      <c r="D32" s="18">
        <v>2.0387050000000002</v>
      </c>
      <c r="E32" s="62">
        <f t="shared" si="0"/>
        <v>7.3066162543517672E-3</v>
      </c>
    </row>
    <row r="33" spans="1:5">
      <c r="A33" s="42" t="s">
        <v>940</v>
      </c>
      <c r="B33" s="18">
        <v>2.0107240000000002</v>
      </c>
      <c r="C33" s="18">
        <v>0</v>
      </c>
      <c r="D33" s="18">
        <v>2.0107240000000002</v>
      </c>
      <c r="E33" s="62">
        <f t="shared" si="0"/>
        <v>7.2063337566814238E-3</v>
      </c>
    </row>
    <row r="34" spans="1:5">
      <c r="A34" s="42" t="s">
        <v>31</v>
      </c>
      <c r="B34" s="18">
        <v>0</v>
      </c>
      <c r="C34" s="18">
        <v>2</v>
      </c>
      <c r="D34" s="18">
        <v>2</v>
      </c>
      <c r="E34" s="62">
        <f t="shared" si="0"/>
        <v>7.1678994796714251E-3</v>
      </c>
    </row>
    <row r="35" spans="1:5">
      <c r="A35" s="42" t="s">
        <v>15</v>
      </c>
      <c r="B35" s="18">
        <v>0</v>
      </c>
      <c r="C35" s="18">
        <v>1.859504</v>
      </c>
      <c r="D35" s="18">
        <v>1.859504</v>
      </c>
      <c r="E35" s="62">
        <f t="shared" si="0"/>
        <v>6.6643688770234664E-3</v>
      </c>
    </row>
    <row r="36" spans="1:5">
      <c r="A36" s="42" t="s">
        <v>17</v>
      </c>
      <c r="B36" s="18">
        <v>0</v>
      </c>
      <c r="C36" s="18">
        <v>1.3568519999999999</v>
      </c>
      <c r="D36" s="18">
        <v>1.3568519999999999</v>
      </c>
      <c r="E36" s="62">
        <f t="shared" si="0"/>
        <v>4.8628893723955662E-3</v>
      </c>
    </row>
    <row r="37" spans="1:5">
      <c r="A37" s="42" t="s">
        <v>16</v>
      </c>
      <c r="B37" s="18">
        <v>0.388098</v>
      </c>
      <c r="C37" s="18">
        <v>0.96418800000000005</v>
      </c>
      <c r="D37" s="18">
        <v>1.3522860000000001</v>
      </c>
      <c r="E37" s="62">
        <f t="shared" si="0"/>
        <v>4.8465250578834766E-3</v>
      </c>
    </row>
    <row r="38" spans="1:5">
      <c r="A38" s="42" t="s">
        <v>18</v>
      </c>
      <c r="B38" s="18">
        <v>0</v>
      </c>
      <c r="C38" s="18">
        <v>1.17</v>
      </c>
      <c r="D38" s="18">
        <v>1.17</v>
      </c>
      <c r="E38" s="62">
        <f t="shared" si="0"/>
        <v>4.193221195607783E-3</v>
      </c>
    </row>
    <row r="39" spans="1:5">
      <c r="A39" s="42" t="s">
        <v>116</v>
      </c>
      <c r="B39" s="18">
        <v>1.1202650000000001</v>
      </c>
      <c r="C39" s="18">
        <v>0</v>
      </c>
      <c r="D39" s="18">
        <v>1.1202650000000001</v>
      </c>
      <c r="E39" s="62">
        <f t="shared" si="0"/>
        <v>4.0149734552970542E-3</v>
      </c>
    </row>
    <row r="40" spans="1:5">
      <c r="A40" s="42" t="s">
        <v>941</v>
      </c>
      <c r="B40" s="18">
        <v>1.0184340000000001</v>
      </c>
      <c r="C40" s="18">
        <v>0</v>
      </c>
      <c r="D40" s="18">
        <v>1.0184340000000001</v>
      </c>
      <c r="E40" s="62">
        <f t="shared" si="0"/>
        <v>3.6500162693398441E-3</v>
      </c>
    </row>
    <row r="41" spans="1:5">
      <c r="A41" s="42" t="s">
        <v>110</v>
      </c>
      <c r="B41" s="18">
        <v>1</v>
      </c>
      <c r="C41" s="18">
        <v>0</v>
      </c>
      <c r="D41" s="18">
        <v>1</v>
      </c>
      <c r="E41" s="62">
        <f t="shared" si="0"/>
        <v>3.5839497398357126E-3</v>
      </c>
    </row>
    <row r="42" spans="1:5">
      <c r="A42" s="42" t="s">
        <v>37</v>
      </c>
      <c r="B42" s="18">
        <v>0</v>
      </c>
      <c r="C42" s="18">
        <v>1</v>
      </c>
      <c r="D42" s="18">
        <v>1</v>
      </c>
      <c r="E42" s="62">
        <f t="shared" si="0"/>
        <v>3.5839497398357126E-3</v>
      </c>
    </row>
    <row r="43" spans="1:5">
      <c r="A43" s="42" t="s">
        <v>20</v>
      </c>
      <c r="B43" s="18">
        <v>0</v>
      </c>
      <c r="C43" s="18">
        <v>1</v>
      </c>
      <c r="D43" s="18">
        <v>1</v>
      </c>
      <c r="E43" s="62">
        <f t="shared" si="0"/>
        <v>3.5839497398357126E-3</v>
      </c>
    </row>
    <row r="44" spans="1:5">
      <c r="A44" s="42" t="s">
        <v>38</v>
      </c>
      <c r="B44" s="18">
        <v>0</v>
      </c>
      <c r="C44" s="18">
        <v>0.88843000000000005</v>
      </c>
      <c r="D44" s="18">
        <v>0.88843000000000005</v>
      </c>
      <c r="E44" s="62">
        <f t="shared" si="0"/>
        <v>3.1840884673622421E-3</v>
      </c>
    </row>
    <row r="45" spans="1:5">
      <c r="A45" s="42" t="s">
        <v>876</v>
      </c>
      <c r="B45" s="18">
        <v>0.81029600000000002</v>
      </c>
      <c r="C45" s="18">
        <v>0</v>
      </c>
      <c r="D45" s="18">
        <v>0.81029600000000002</v>
      </c>
      <c r="E45" s="62">
        <f t="shared" si="0"/>
        <v>2.9040601383899184E-3</v>
      </c>
    </row>
    <row r="46" spans="1:5">
      <c r="A46" s="42" t="s">
        <v>942</v>
      </c>
      <c r="B46" s="18">
        <v>0.74682599999999999</v>
      </c>
      <c r="C46" s="18">
        <v>0</v>
      </c>
      <c r="D46" s="18">
        <v>0.74682599999999999</v>
      </c>
      <c r="E46" s="62">
        <f t="shared" si="0"/>
        <v>2.6765868484025456E-3</v>
      </c>
    </row>
    <row r="47" spans="1:5">
      <c r="A47" s="42" t="s">
        <v>943</v>
      </c>
      <c r="B47" s="18">
        <v>0.67024099999999998</v>
      </c>
      <c r="C47" s="18">
        <v>0</v>
      </c>
      <c r="D47" s="18">
        <v>0.67024099999999998</v>
      </c>
      <c r="E47" s="62">
        <f t="shared" si="0"/>
        <v>2.4021100575772275E-3</v>
      </c>
    </row>
    <row r="48" spans="1:5">
      <c r="A48" s="42" t="s">
        <v>112</v>
      </c>
      <c r="B48" s="18">
        <v>0.55096400000000001</v>
      </c>
      <c r="C48" s="18">
        <v>0</v>
      </c>
      <c r="D48" s="18">
        <v>0.55096400000000001</v>
      </c>
      <c r="E48" s="62">
        <f t="shared" si="0"/>
        <v>1.9746272844588437E-3</v>
      </c>
    </row>
    <row r="49" spans="1:5">
      <c r="A49" s="42" t="s">
        <v>113</v>
      </c>
      <c r="B49" s="18">
        <v>0</v>
      </c>
      <c r="C49" s="18">
        <v>0.53068599999999999</v>
      </c>
      <c r="D49" s="18">
        <v>0.53068599999999999</v>
      </c>
      <c r="E49" s="62">
        <f t="shared" si="0"/>
        <v>1.9019519516344549E-3</v>
      </c>
    </row>
    <row r="50" spans="1:5">
      <c r="A50" s="42" t="s">
        <v>944</v>
      </c>
      <c r="B50" s="18">
        <v>0</v>
      </c>
      <c r="C50" s="18">
        <v>0.40859299999999998</v>
      </c>
      <c r="D50" s="18">
        <v>0.40859299999999998</v>
      </c>
      <c r="E50" s="62">
        <f t="shared" si="0"/>
        <v>1.4643767760486933E-3</v>
      </c>
    </row>
    <row r="51" spans="1:5">
      <c r="A51" s="42" t="s">
        <v>115</v>
      </c>
      <c r="B51" s="18">
        <v>0</v>
      </c>
      <c r="C51" s="18">
        <v>0.40021000000000001</v>
      </c>
      <c r="D51" s="18">
        <v>0.40021000000000001</v>
      </c>
      <c r="E51" s="62">
        <f t="shared" si="0"/>
        <v>1.4343325253796506E-3</v>
      </c>
    </row>
    <row r="52" spans="1:5">
      <c r="A52" s="42" t="s">
        <v>23</v>
      </c>
      <c r="B52" s="18">
        <v>0</v>
      </c>
      <c r="C52" s="18">
        <v>0.4</v>
      </c>
      <c r="D52" s="18">
        <v>0.4</v>
      </c>
      <c r="E52" s="62">
        <f t="shared" si="0"/>
        <v>1.433579895934285E-3</v>
      </c>
    </row>
    <row r="53" spans="1:5">
      <c r="A53" s="42" t="s">
        <v>945</v>
      </c>
      <c r="B53" s="18">
        <v>0.35932399999999998</v>
      </c>
      <c r="C53" s="18">
        <v>0</v>
      </c>
      <c r="D53" s="18">
        <v>0.35932399999999998</v>
      </c>
      <c r="E53" s="62">
        <f t="shared" si="0"/>
        <v>1.2877991563167274E-3</v>
      </c>
    </row>
    <row r="54" spans="1:5">
      <c r="A54" s="42" t="s">
        <v>117</v>
      </c>
      <c r="B54" s="18">
        <v>0</v>
      </c>
      <c r="C54" s="18">
        <v>0.3</v>
      </c>
      <c r="D54" s="18">
        <v>0.3</v>
      </c>
      <c r="E54" s="62">
        <f t="shared" si="0"/>
        <v>1.0751849219507138E-3</v>
      </c>
    </row>
    <row r="55" spans="1:5">
      <c r="A55" s="42" t="s">
        <v>24</v>
      </c>
      <c r="B55" s="18">
        <v>0</v>
      </c>
      <c r="C55" s="18">
        <v>0.25600000000000001</v>
      </c>
      <c r="D55" s="18">
        <v>0.25600000000000001</v>
      </c>
      <c r="E55" s="62">
        <f t="shared" si="0"/>
        <v>9.1749113339794242E-4</v>
      </c>
    </row>
    <row r="56" spans="1:5">
      <c r="A56" s="42" t="s">
        <v>25</v>
      </c>
      <c r="B56" s="18">
        <v>0</v>
      </c>
      <c r="C56" s="18">
        <v>0.21390400000000001</v>
      </c>
      <c r="D56" s="18">
        <v>0.21390400000000001</v>
      </c>
      <c r="E56" s="62">
        <f t="shared" si="0"/>
        <v>7.6662118514981832E-4</v>
      </c>
    </row>
    <row r="57" spans="1:5">
      <c r="A57" s="42" t="s">
        <v>26</v>
      </c>
      <c r="B57" s="18">
        <v>0.134048</v>
      </c>
      <c r="C57" s="18">
        <v>6.8871000000000002E-2</v>
      </c>
      <c r="D57" s="18">
        <v>0.20291899999999999</v>
      </c>
      <c r="E57" s="62">
        <f t="shared" si="0"/>
        <v>7.2725149725772289E-4</v>
      </c>
    </row>
    <row r="58" spans="1:5">
      <c r="A58" s="42" t="s">
        <v>29</v>
      </c>
      <c r="B58" s="18">
        <v>0</v>
      </c>
      <c r="C58" s="18">
        <v>0.19104499999999999</v>
      </c>
      <c r="D58" s="18">
        <v>0.19104499999999999</v>
      </c>
      <c r="E58" s="62">
        <f t="shared" si="0"/>
        <v>6.8469567804691368E-4</v>
      </c>
    </row>
    <row r="59" spans="1:5">
      <c r="A59" s="42" t="s">
        <v>27</v>
      </c>
      <c r="B59" s="18">
        <v>0</v>
      </c>
      <c r="C59" s="18">
        <v>0.15</v>
      </c>
      <c r="D59" s="18">
        <v>0.15</v>
      </c>
      <c r="E59" s="62">
        <f t="shared" si="0"/>
        <v>5.3759246097535688E-4</v>
      </c>
    </row>
    <row r="60" spans="1:5">
      <c r="A60" s="42" t="s">
        <v>946</v>
      </c>
      <c r="B60" s="18">
        <v>0.12897400000000001</v>
      </c>
      <c r="C60" s="18">
        <v>0</v>
      </c>
      <c r="D60" s="18">
        <v>0.12897400000000001</v>
      </c>
      <c r="E60" s="62">
        <f t="shared" si="0"/>
        <v>4.622363337455712E-4</v>
      </c>
    </row>
    <row r="61" spans="1:5">
      <c r="A61" s="42" t="s">
        <v>1021</v>
      </c>
      <c r="B61" s="18">
        <v>0.1</v>
      </c>
      <c r="C61" s="18">
        <v>0</v>
      </c>
      <c r="D61" s="18">
        <v>0.1</v>
      </c>
      <c r="E61" s="62">
        <f t="shared" si="0"/>
        <v>3.5839497398357126E-4</v>
      </c>
    </row>
    <row r="62" spans="1:5">
      <c r="A62" s="42" t="s">
        <v>948</v>
      </c>
      <c r="B62" s="18">
        <v>0</v>
      </c>
      <c r="C62" s="18">
        <v>0.1</v>
      </c>
      <c r="D62" s="18">
        <v>0.1</v>
      </c>
      <c r="E62" s="62">
        <f t="shared" si="0"/>
        <v>3.5839497398357126E-4</v>
      </c>
    </row>
    <row r="63" spans="1:5">
      <c r="A63" s="42" t="s">
        <v>118</v>
      </c>
      <c r="B63" s="18">
        <v>0</v>
      </c>
      <c r="C63" s="18">
        <v>8.2507999999999998E-2</v>
      </c>
      <c r="D63" s="18">
        <v>8.2507999999999998E-2</v>
      </c>
      <c r="E63" s="62">
        <f t="shared" si="0"/>
        <v>2.9570452513436496E-4</v>
      </c>
    </row>
    <row r="64" spans="1:5">
      <c r="A64" s="42" t="s">
        <v>938</v>
      </c>
      <c r="B64" s="18">
        <v>8.0429E-2</v>
      </c>
      <c r="C64" s="18">
        <v>0</v>
      </c>
      <c r="D64" s="18">
        <v>8.0429E-2</v>
      </c>
      <c r="E64" s="62">
        <f t="shared" si="0"/>
        <v>2.8825349362524651E-4</v>
      </c>
    </row>
    <row r="65" spans="1:5">
      <c r="A65" s="42" t="s">
        <v>119</v>
      </c>
      <c r="B65" s="18">
        <v>0</v>
      </c>
      <c r="C65" s="18">
        <v>6.8871000000000002E-2</v>
      </c>
      <c r="D65" s="18">
        <v>6.8871000000000002E-2</v>
      </c>
      <c r="E65" s="62">
        <f t="shared" si="0"/>
        <v>2.4683020253222533E-4</v>
      </c>
    </row>
    <row r="66" spans="1:5">
      <c r="A66" s="42" t="s">
        <v>947</v>
      </c>
      <c r="B66" s="18">
        <v>3.406E-2</v>
      </c>
      <c r="C66" s="18">
        <v>0</v>
      </c>
      <c r="D66" s="18">
        <v>3.406E-2</v>
      </c>
      <c r="E66" s="62">
        <f t="shared" si="0"/>
        <v>1.2206932813880436E-4</v>
      </c>
    </row>
    <row r="67" spans="1:5">
      <c r="A67" s="42" t="s">
        <v>231</v>
      </c>
      <c r="B67" s="18">
        <v>1.3405E-2</v>
      </c>
      <c r="C67" s="18">
        <v>0</v>
      </c>
      <c r="D67" s="18">
        <v>1.3405E-2</v>
      </c>
      <c r="E67" s="62">
        <f t="shared" si="0"/>
        <v>4.8042846262497726E-5</v>
      </c>
    </row>
    <row r="68" spans="1:5">
      <c r="A68" s="20" t="s">
        <v>120</v>
      </c>
      <c r="B68" s="66">
        <v>128.94266400000001</v>
      </c>
      <c r="C68" s="66">
        <v>150.079106</v>
      </c>
      <c r="D68" s="66">
        <v>279.02177</v>
      </c>
      <c r="E68" s="62">
        <f t="shared" si="0"/>
        <v>1</v>
      </c>
    </row>
    <row r="69" spans="1:5">
      <c r="B69" s="18"/>
      <c r="C69" s="18"/>
      <c r="D69" s="18"/>
    </row>
    <row r="72" spans="1:5" ht="39.6">
      <c r="A72" s="48" t="s">
        <v>1</v>
      </c>
      <c r="B72" s="49" t="s">
        <v>1056</v>
      </c>
      <c r="C72" s="49" t="s">
        <v>1057</v>
      </c>
      <c r="D72" s="49" t="s">
        <v>120</v>
      </c>
      <c r="E72" s="42">
        <v>1000000</v>
      </c>
    </row>
    <row r="73" spans="1:5">
      <c r="A73" s="42" t="s">
        <v>123</v>
      </c>
      <c r="B73" s="18"/>
      <c r="C73" s="18">
        <v>62.903225999999997</v>
      </c>
      <c r="D73" s="18">
        <v>62.903225999999997</v>
      </c>
    </row>
    <row r="74" spans="1:5">
      <c r="A74" s="42" t="s">
        <v>1011</v>
      </c>
      <c r="B74" s="18"/>
      <c r="C74" s="18">
        <v>53.206204999999997</v>
      </c>
      <c r="D74" s="18">
        <v>53.206204999999997</v>
      </c>
    </row>
    <row r="75" spans="1:5">
      <c r="A75" s="42" t="s">
        <v>22</v>
      </c>
      <c r="B75" s="18">
        <v>0.3</v>
      </c>
      <c r="C75" s="18">
        <v>44.8</v>
      </c>
      <c r="D75" s="18">
        <v>45.1</v>
      </c>
    </row>
    <row r="76" spans="1:5">
      <c r="A76" s="42" t="s">
        <v>104</v>
      </c>
      <c r="B76" s="18">
        <v>28.870968000000001</v>
      </c>
      <c r="C76" s="18"/>
      <c r="D76" s="18">
        <v>28.870968000000001</v>
      </c>
    </row>
    <row r="77" spans="1:5">
      <c r="A77" s="42" t="s">
        <v>35</v>
      </c>
      <c r="B77" s="18"/>
      <c r="C77" s="18">
        <v>10</v>
      </c>
      <c r="D77" s="18">
        <v>10</v>
      </c>
    </row>
    <row r="78" spans="1:5">
      <c r="A78" s="42" t="s">
        <v>948</v>
      </c>
      <c r="B78" s="18"/>
      <c r="C78" s="18">
        <v>10</v>
      </c>
      <c r="D78" s="18">
        <v>10</v>
      </c>
    </row>
    <row r="79" spans="1:5">
      <c r="A79" s="42" t="s">
        <v>107</v>
      </c>
      <c r="B79" s="18"/>
      <c r="C79" s="18">
        <v>9.6418730000000004</v>
      </c>
      <c r="D79" s="18">
        <v>9.6418730000000004</v>
      </c>
    </row>
    <row r="80" spans="1:5">
      <c r="A80" s="42" t="s">
        <v>39</v>
      </c>
      <c r="B80" s="18"/>
      <c r="C80" s="18">
        <v>8.8167050000000007</v>
      </c>
      <c r="D80" s="18">
        <v>8.8167050000000007</v>
      </c>
    </row>
    <row r="81" spans="1:4">
      <c r="A81" s="42" t="s">
        <v>34</v>
      </c>
      <c r="B81" s="18"/>
      <c r="C81" s="18">
        <v>5</v>
      </c>
      <c r="D81" s="18">
        <v>5</v>
      </c>
    </row>
    <row r="82" spans="1:4">
      <c r="A82" s="42" t="s">
        <v>42</v>
      </c>
      <c r="B82" s="18"/>
      <c r="C82" s="18">
        <v>1.7</v>
      </c>
      <c r="D82" s="18">
        <v>1.7</v>
      </c>
    </row>
    <row r="83" spans="1:4">
      <c r="A83" s="42" t="s">
        <v>29</v>
      </c>
      <c r="B83" s="18">
        <v>0</v>
      </c>
      <c r="C83" s="18">
        <v>1.625203</v>
      </c>
      <c r="D83" s="18">
        <v>1.625203</v>
      </c>
    </row>
    <row r="84" spans="1:4">
      <c r="A84" s="42" t="s">
        <v>32</v>
      </c>
      <c r="B84" s="18">
        <v>0</v>
      </c>
      <c r="C84" s="18">
        <v>1.37741</v>
      </c>
      <c r="D84" s="18">
        <v>1.37741</v>
      </c>
    </row>
    <row r="85" spans="1:4">
      <c r="A85" s="42" t="s">
        <v>125</v>
      </c>
      <c r="B85" s="18">
        <v>0</v>
      </c>
      <c r="C85" s="18">
        <v>1</v>
      </c>
      <c r="D85" s="18">
        <v>1</v>
      </c>
    </row>
    <row r="86" spans="1:4">
      <c r="A86" s="42" t="s">
        <v>126</v>
      </c>
      <c r="B86" s="18">
        <v>0.25</v>
      </c>
      <c r="C86" s="18">
        <v>0.75</v>
      </c>
      <c r="D86" s="18">
        <v>1</v>
      </c>
    </row>
    <row r="87" spans="1:4">
      <c r="A87" s="42" t="s">
        <v>127</v>
      </c>
      <c r="B87" s="18">
        <v>0</v>
      </c>
      <c r="C87" s="18">
        <v>1</v>
      </c>
      <c r="D87" s="18">
        <v>1</v>
      </c>
    </row>
    <row r="88" spans="1:4">
      <c r="A88" s="42" t="s">
        <v>128</v>
      </c>
      <c r="B88" s="18">
        <v>0.35</v>
      </c>
      <c r="C88" s="18">
        <v>0.65</v>
      </c>
      <c r="D88" s="18">
        <v>1</v>
      </c>
    </row>
    <row r="89" spans="1:4">
      <c r="A89" s="42" t="s">
        <v>36</v>
      </c>
      <c r="B89" s="18">
        <v>0</v>
      </c>
      <c r="C89" s="18">
        <v>0.55096400000000001</v>
      </c>
      <c r="D89" s="18">
        <v>0.55096400000000001</v>
      </c>
    </row>
    <row r="90" spans="1:4">
      <c r="A90" s="42" t="s">
        <v>43</v>
      </c>
      <c r="B90" s="18">
        <v>0</v>
      </c>
      <c r="C90" s="18">
        <v>0.25</v>
      </c>
      <c r="D90" s="18">
        <v>0.25</v>
      </c>
    </row>
    <row r="91" spans="1:4">
      <c r="A91" s="42" t="s">
        <v>129</v>
      </c>
      <c r="B91" s="18">
        <v>0</v>
      </c>
      <c r="C91" s="18">
        <v>0.232019</v>
      </c>
      <c r="D91" s="18">
        <v>0.232019</v>
      </c>
    </row>
    <row r="92" spans="1:4">
      <c r="A92" s="42" t="s">
        <v>130</v>
      </c>
      <c r="B92" s="18">
        <v>0</v>
      </c>
      <c r="C92" s="18">
        <v>0.2</v>
      </c>
      <c r="D92" s="18">
        <v>0.2</v>
      </c>
    </row>
    <row r="93" spans="1:4">
      <c r="A93" s="42" t="s">
        <v>41</v>
      </c>
      <c r="B93" s="18">
        <v>0.19065799999999999</v>
      </c>
      <c r="C93" s="18">
        <v>0</v>
      </c>
      <c r="D93" s="18">
        <v>0.19065799999999999</v>
      </c>
    </row>
    <row r="94" spans="1:4">
      <c r="A94" s="42" t="s">
        <v>40</v>
      </c>
      <c r="B94" s="18">
        <v>0.15</v>
      </c>
      <c r="C94" s="18">
        <v>0</v>
      </c>
      <c r="D94" s="18">
        <v>0.15</v>
      </c>
    </row>
    <row r="95" spans="1:4">
      <c r="A95" s="42" t="s">
        <v>131</v>
      </c>
      <c r="B95" s="18">
        <v>0</v>
      </c>
      <c r="C95" s="18">
        <v>0.15</v>
      </c>
      <c r="D95" s="18">
        <v>0.15</v>
      </c>
    </row>
    <row r="96" spans="1:4">
      <c r="A96" s="42" t="s">
        <v>132</v>
      </c>
      <c r="B96" s="18">
        <v>0</v>
      </c>
      <c r="C96" s="18">
        <v>0.1</v>
      </c>
      <c r="D96" s="18">
        <v>0.1</v>
      </c>
    </row>
    <row r="97" spans="1:4">
      <c r="A97" s="42" t="s">
        <v>46</v>
      </c>
      <c r="B97" s="18">
        <v>0</v>
      </c>
      <c r="C97" s="18">
        <v>0.1</v>
      </c>
      <c r="D97" s="18">
        <v>0.1</v>
      </c>
    </row>
    <row r="98" spans="1:4">
      <c r="A98" s="20" t="s">
        <v>120</v>
      </c>
      <c r="B98" s="66">
        <v>30.111626000000001</v>
      </c>
      <c r="C98" s="66">
        <v>214.053605</v>
      </c>
      <c r="D98" s="66">
        <v>244.16523100000001</v>
      </c>
    </row>
    <row r="103" spans="1:4" ht="60">
      <c r="A103" s="50"/>
      <c r="B103" s="46" t="s">
        <v>949</v>
      </c>
      <c r="C103" s="47" t="s">
        <v>133</v>
      </c>
      <c r="D103" s="46" t="s">
        <v>134</v>
      </c>
    </row>
    <row r="104" spans="1:4">
      <c r="A104" s="42" t="s">
        <v>52</v>
      </c>
      <c r="B104" s="18">
        <v>24.048200000000001</v>
      </c>
      <c r="C104" s="18">
        <v>2.8500040000000002</v>
      </c>
      <c r="D104" s="18">
        <v>21.198195999999999</v>
      </c>
    </row>
    <row r="105" spans="1:4" ht="20.399999999999999">
      <c r="A105" s="28" t="s">
        <v>135</v>
      </c>
      <c r="B105" s="18">
        <v>5.5</v>
      </c>
      <c r="C105" s="18">
        <v>0.79207899999999998</v>
      </c>
      <c r="D105" s="18">
        <v>4.7079209999999998</v>
      </c>
    </row>
    <row r="106" spans="1:4">
      <c r="A106" s="42" t="s">
        <v>62</v>
      </c>
      <c r="B106" s="18">
        <v>0</v>
      </c>
      <c r="C106" s="18">
        <v>23.529474</v>
      </c>
      <c r="D106" s="18"/>
    </row>
    <row r="107" spans="1:4">
      <c r="A107" s="42" t="s">
        <v>60</v>
      </c>
      <c r="B107" s="18">
        <v>2.6275369999999998</v>
      </c>
      <c r="C107" s="18">
        <v>0.538887</v>
      </c>
      <c r="D107" s="18">
        <v>2.0886499999999999</v>
      </c>
    </row>
    <row r="108" spans="1:4">
      <c r="A108" s="42" t="s">
        <v>57</v>
      </c>
      <c r="B108" s="18">
        <v>20</v>
      </c>
      <c r="C108" s="18">
        <v>10.000022</v>
      </c>
      <c r="D108" s="18">
        <v>9.9999780000000005</v>
      </c>
    </row>
    <row r="109" spans="1:4">
      <c r="A109" s="42" t="s">
        <v>54</v>
      </c>
      <c r="B109" s="18">
        <v>24.721443000000001</v>
      </c>
      <c r="C109" s="18">
        <v>5.5535870000000003</v>
      </c>
      <c r="D109" s="18">
        <v>19.167856</v>
      </c>
    </row>
    <row r="110" spans="1:4">
      <c r="A110" s="42" t="s">
        <v>55</v>
      </c>
      <c r="B110" s="18">
        <v>45.665081000000001</v>
      </c>
      <c r="C110" s="18">
        <v>16.52525</v>
      </c>
      <c r="D110" s="18">
        <v>29.139831000000001</v>
      </c>
    </row>
    <row r="111" spans="1:4">
      <c r="A111" s="42" t="s">
        <v>99</v>
      </c>
      <c r="B111" s="18">
        <v>3.2445369999999998</v>
      </c>
      <c r="C111" s="18">
        <v>1.2178690000000001</v>
      </c>
      <c r="D111" s="18">
        <v>2.0266679999999999</v>
      </c>
    </row>
    <row r="112" spans="1:4">
      <c r="A112" s="42" t="s">
        <v>59</v>
      </c>
      <c r="B112" s="18">
        <v>76.065101999999996</v>
      </c>
      <c r="C112" s="18">
        <v>37.154361999999999</v>
      </c>
      <c r="D112" s="18">
        <v>38.910739999999997</v>
      </c>
    </row>
    <row r="113" spans="1:4">
      <c r="A113" s="42" t="s">
        <v>56</v>
      </c>
      <c r="B113" s="18">
        <v>21.566310000000001</v>
      </c>
      <c r="C113" s="18">
        <v>6.61517</v>
      </c>
      <c r="D113" s="18">
        <v>14.951140000000001</v>
      </c>
    </row>
    <row r="114" spans="1:4">
      <c r="A114" s="42" t="s">
        <v>50</v>
      </c>
      <c r="B114" s="18">
        <v>31.223562000000001</v>
      </c>
      <c r="C114" s="18">
        <v>1.8075220000000001</v>
      </c>
      <c r="D114" s="18">
        <v>29.416039999999999</v>
      </c>
    </row>
    <row r="115" spans="1:4">
      <c r="A115" s="42" t="s">
        <v>53</v>
      </c>
      <c r="B115" s="18">
        <v>5</v>
      </c>
      <c r="C115" s="18">
        <v>4.4960050000000003</v>
      </c>
      <c r="D115" s="18">
        <v>0.50399499999999997</v>
      </c>
    </row>
    <row r="116" spans="1:4">
      <c r="A116" s="42" t="s">
        <v>49</v>
      </c>
      <c r="B116" s="18">
        <v>7</v>
      </c>
      <c r="C116" s="18">
        <v>0.50170000000000003</v>
      </c>
      <c r="D116" s="18">
        <v>6.4983000000000004</v>
      </c>
    </row>
    <row r="117" spans="1:4">
      <c r="A117" s="42" t="s">
        <v>51</v>
      </c>
      <c r="B117" s="18">
        <v>11.705914</v>
      </c>
      <c r="C117" s="18">
        <v>2.6462829999999999</v>
      </c>
      <c r="D117" s="18">
        <v>9.0596309999999995</v>
      </c>
    </row>
    <row r="118" spans="1:4">
      <c r="A118" s="42" t="s">
        <v>61</v>
      </c>
      <c r="B118" s="18">
        <v>0.497811</v>
      </c>
      <c r="C118" s="18">
        <v>0.304033</v>
      </c>
      <c r="D118" s="18">
        <v>0.19377800000000001</v>
      </c>
    </row>
    <row r="119" spans="1:4">
      <c r="A119" s="42" t="s">
        <v>58</v>
      </c>
      <c r="B119" s="18">
        <v>22</v>
      </c>
      <c r="C119" s="18">
        <v>14.410417000000001</v>
      </c>
      <c r="D119" s="18">
        <v>7.5895830000000002</v>
      </c>
    </row>
    <row r="120" spans="1:4">
      <c r="A120" s="42" t="s">
        <v>120</v>
      </c>
      <c r="B120" s="18">
        <v>300.865497</v>
      </c>
      <c r="C120" s="18">
        <v>128.94266400000001</v>
      </c>
      <c r="D120" s="18">
        <v>195.45230699999999</v>
      </c>
    </row>
    <row r="124" spans="1:4">
      <c r="A124" s="42" t="s">
        <v>1</v>
      </c>
      <c r="B124" s="42" t="s">
        <v>1051</v>
      </c>
      <c r="C124" s="42">
        <v>1000000</v>
      </c>
    </row>
    <row r="125" spans="1:4">
      <c r="A125" s="67" t="s">
        <v>1011</v>
      </c>
      <c r="B125" s="68">
        <v>17.124870000000001</v>
      </c>
    </row>
    <row r="126" spans="1:4">
      <c r="A126" s="69" t="s">
        <v>1013</v>
      </c>
      <c r="B126" s="70">
        <v>12.922822</v>
      </c>
    </row>
    <row r="127" spans="1:4">
      <c r="A127" s="69" t="s">
        <v>114</v>
      </c>
      <c r="B127" s="70">
        <v>4</v>
      </c>
    </row>
    <row r="128" spans="1:4">
      <c r="A128" s="69" t="s">
        <v>108</v>
      </c>
      <c r="B128" s="70">
        <v>2.7548210000000002</v>
      </c>
    </row>
    <row r="129" spans="1:2">
      <c r="A129" s="69" t="s">
        <v>944</v>
      </c>
      <c r="B129" s="70">
        <v>0.40859299999999998</v>
      </c>
    </row>
    <row r="130" spans="1:2">
      <c r="A130" s="69" t="s">
        <v>117</v>
      </c>
      <c r="B130" s="70">
        <v>0.3</v>
      </c>
    </row>
    <row r="131" spans="1:2">
      <c r="A131" s="69" t="s">
        <v>119</v>
      </c>
      <c r="B131" s="70">
        <v>6.8871000000000002E-2</v>
      </c>
    </row>
    <row r="134" spans="1:2">
      <c r="A134" s="67" t="s">
        <v>1</v>
      </c>
      <c r="B134" s="71" t="s">
        <v>120</v>
      </c>
    </row>
    <row r="135" spans="1:2">
      <c r="A135" s="67" t="s">
        <v>123</v>
      </c>
      <c r="B135" s="72">
        <v>62.903225999999997</v>
      </c>
    </row>
    <row r="136" spans="1:2">
      <c r="A136" s="69" t="s">
        <v>1011</v>
      </c>
      <c r="B136" s="73">
        <v>53.206204999999997</v>
      </c>
    </row>
    <row r="137" spans="1:2">
      <c r="A137" s="69" t="s">
        <v>125</v>
      </c>
      <c r="B137" s="73">
        <v>1</v>
      </c>
    </row>
    <row r="138" spans="1:2">
      <c r="A138" s="69" t="s">
        <v>126</v>
      </c>
      <c r="B138" s="73">
        <v>1</v>
      </c>
    </row>
    <row r="139" spans="1:2">
      <c r="A139" s="69" t="s">
        <v>127</v>
      </c>
      <c r="B139" s="73">
        <v>1</v>
      </c>
    </row>
    <row r="140" spans="1:2">
      <c r="A140" s="69" t="s">
        <v>128</v>
      </c>
      <c r="B140" s="73">
        <v>1</v>
      </c>
    </row>
    <row r="141" spans="1:2">
      <c r="A141" s="69" t="s">
        <v>129</v>
      </c>
      <c r="B141" s="73">
        <v>0.232019</v>
      </c>
    </row>
    <row r="142" spans="1:2">
      <c r="A142" s="69" t="s">
        <v>131</v>
      </c>
      <c r="B142" s="73">
        <v>0.15</v>
      </c>
    </row>
    <row r="147" spans="1:4">
      <c r="A147" s="67" t="s">
        <v>1</v>
      </c>
      <c r="B147" s="67" t="s">
        <v>177</v>
      </c>
      <c r="C147" s="74" t="s">
        <v>1058</v>
      </c>
      <c r="D147" s="71" t="s">
        <v>1059</v>
      </c>
    </row>
    <row r="148" spans="1:4">
      <c r="A148" s="67" t="s">
        <v>119</v>
      </c>
      <c r="B148" s="75"/>
      <c r="C148" s="76">
        <v>68871</v>
      </c>
      <c r="D148" s="77">
        <v>68871</v>
      </c>
    </row>
    <row r="149" spans="1:4">
      <c r="A149" s="69" t="s">
        <v>123</v>
      </c>
      <c r="B149" s="78"/>
      <c r="C149" s="79">
        <v>0</v>
      </c>
      <c r="D149" s="80">
        <v>0</v>
      </c>
    </row>
    <row r="150" spans="1:4">
      <c r="A150" s="69" t="s">
        <v>117</v>
      </c>
      <c r="B150" s="78"/>
      <c r="C150" s="79">
        <v>300000</v>
      </c>
      <c r="D150" s="80">
        <v>300000</v>
      </c>
    </row>
    <row r="151" spans="1:4">
      <c r="A151" s="69" t="s">
        <v>131</v>
      </c>
      <c r="B151" s="78"/>
      <c r="C151" s="79">
        <v>0</v>
      </c>
      <c r="D151" s="80">
        <v>0</v>
      </c>
    </row>
    <row r="152" spans="1:4">
      <c r="A152" s="69" t="s">
        <v>108</v>
      </c>
      <c r="B152" s="78">
        <v>2754821</v>
      </c>
      <c r="C152" s="79"/>
      <c r="D152" s="80">
        <v>2754821</v>
      </c>
    </row>
    <row r="153" spans="1:4">
      <c r="A153" s="69" t="s">
        <v>125</v>
      </c>
      <c r="B153" s="78"/>
      <c r="C153" s="79">
        <v>0</v>
      </c>
      <c r="D153" s="80">
        <v>0</v>
      </c>
    </row>
    <row r="154" spans="1:4">
      <c r="A154" s="69" t="s">
        <v>944</v>
      </c>
      <c r="B154" s="78"/>
      <c r="C154" s="79">
        <v>408593</v>
      </c>
      <c r="D154" s="80">
        <v>408593</v>
      </c>
    </row>
    <row r="155" spans="1:4">
      <c r="A155" s="69" t="s">
        <v>126</v>
      </c>
      <c r="B155" s="78">
        <v>0</v>
      </c>
      <c r="C155" s="79">
        <v>0</v>
      </c>
      <c r="D155" s="80">
        <v>0</v>
      </c>
    </row>
    <row r="156" spans="1:4">
      <c r="A156" s="69" t="s">
        <v>7</v>
      </c>
      <c r="B156" s="78">
        <v>1733678</v>
      </c>
      <c r="C156" s="79">
        <v>15391192</v>
      </c>
      <c r="D156" s="80">
        <v>17124870</v>
      </c>
    </row>
    <row r="157" spans="1:4">
      <c r="A157" s="69" t="s">
        <v>127</v>
      </c>
      <c r="B157" s="78"/>
      <c r="C157" s="79">
        <v>0</v>
      </c>
      <c r="D157" s="80">
        <v>0</v>
      </c>
    </row>
    <row r="158" spans="1:4">
      <c r="A158" s="69" t="s">
        <v>129</v>
      </c>
      <c r="B158" s="78"/>
      <c r="C158" s="79">
        <v>0</v>
      </c>
      <c r="D158" s="80">
        <v>0</v>
      </c>
    </row>
    <row r="159" spans="1:4">
      <c r="A159" s="69" t="s">
        <v>876</v>
      </c>
      <c r="B159" s="78">
        <v>810296</v>
      </c>
      <c r="C159" s="79"/>
      <c r="D159" s="80">
        <v>810296</v>
      </c>
    </row>
    <row r="160" spans="1:4">
      <c r="A160" s="69" t="s">
        <v>945</v>
      </c>
      <c r="B160" s="78">
        <v>359324</v>
      </c>
      <c r="C160" s="79"/>
      <c r="D160" s="80">
        <v>359324</v>
      </c>
    </row>
    <row r="161" spans="1:4">
      <c r="A161" s="69" t="s">
        <v>112</v>
      </c>
      <c r="B161" s="78">
        <v>550964</v>
      </c>
      <c r="C161" s="79"/>
      <c r="D161" s="80">
        <v>550964</v>
      </c>
    </row>
    <row r="162" spans="1:4">
      <c r="A162" s="69" t="s">
        <v>109</v>
      </c>
      <c r="B162" s="78">
        <v>2754821</v>
      </c>
      <c r="C162" s="79"/>
      <c r="D162" s="80">
        <v>2754821</v>
      </c>
    </row>
    <row r="163" spans="1:4">
      <c r="A163" s="69" t="s">
        <v>946</v>
      </c>
      <c r="B163" s="78">
        <v>128974</v>
      </c>
      <c r="C163" s="79"/>
      <c r="D163" s="80">
        <v>128974</v>
      </c>
    </row>
    <row r="164" spans="1:4">
      <c r="A164" s="69" t="s">
        <v>943</v>
      </c>
      <c r="B164" s="78">
        <v>670241</v>
      </c>
      <c r="C164" s="79"/>
      <c r="D164" s="80">
        <v>670241</v>
      </c>
    </row>
    <row r="165" spans="1:4">
      <c r="A165" s="69" t="s">
        <v>941</v>
      </c>
      <c r="B165" s="78">
        <v>1018434</v>
      </c>
      <c r="C165" s="79"/>
      <c r="D165" s="80">
        <v>1018434</v>
      </c>
    </row>
    <row r="166" spans="1:4">
      <c r="A166" s="69" t="s">
        <v>111</v>
      </c>
      <c r="B166" s="78">
        <v>2717893</v>
      </c>
      <c r="C166" s="79"/>
      <c r="D166" s="80">
        <v>2717893</v>
      </c>
    </row>
    <row r="167" spans="1:4">
      <c r="A167" s="69" t="s">
        <v>947</v>
      </c>
      <c r="B167" s="78">
        <v>34060</v>
      </c>
      <c r="C167" s="79"/>
      <c r="D167" s="80">
        <v>34060</v>
      </c>
    </row>
    <row r="168" spans="1:4">
      <c r="A168" s="69" t="s">
        <v>940</v>
      </c>
      <c r="B168" s="78">
        <v>2010724</v>
      </c>
      <c r="C168" s="79"/>
      <c r="D168" s="80">
        <v>2010724</v>
      </c>
    </row>
    <row r="169" spans="1:4">
      <c r="A169" s="69" t="s">
        <v>942</v>
      </c>
      <c r="B169" s="78">
        <v>746826</v>
      </c>
      <c r="C169" s="79"/>
      <c r="D169" s="80">
        <v>746826</v>
      </c>
    </row>
    <row r="170" spans="1:4">
      <c r="A170" s="69" t="s">
        <v>116</v>
      </c>
      <c r="B170" s="78">
        <v>1120265</v>
      </c>
      <c r="C170" s="79"/>
      <c r="D170" s="80">
        <v>1120265</v>
      </c>
    </row>
    <row r="171" spans="1:4">
      <c r="A171" s="69" t="s">
        <v>128</v>
      </c>
      <c r="B171" s="78">
        <v>0</v>
      </c>
      <c r="C171" s="79">
        <v>0</v>
      </c>
      <c r="D171" s="80">
        <v>0</v>
      </c>
    </row>
    <row r="172" spans="1:4">
      <c r="A172" s="69" t="s">
        <v>114</v>
      </c>
      <c r="B172" s="78">
        <v>4000000</v>
      </c>
      <c r="C172" s="79"/>
      <c r="D172" s="80">
        <v>4000000</v>
      </c>
    </row>
    <row r="173" spans="1:4">
      <c r="A173" s="81" t="s">
        <v>1059</v>
      </c>
      <c r="B173" s="82">
        <v>21411321</v>
      </c>
      <c r="C173" s="83">
        <v>16168656</v>
      </c>
      <c r="D173" s="84">
        <v>37579977</v>
      </c>
    </row>
    <row r="177" spans="1:4">
      <c r="A177" s="67" t="s">
        <v>1</v>
      </c>
      <c r="B177" s="67" t="s">
        <v>177</v>
      </c>
      <c r="C177" s="74" t="s">
        <v>1058</v>
      </c>
      <c r="D177" s="71" t="s">
        <v>1059</v>
      </c>
    </row>
    <row r="178" spans="1:4">
      <c r="A178" s="67" t="s">
        <v>119</v>
      </c>
      <c r="B178" s="75"/>
      <c r="C178" s="76">
        <v>0</v>
      </c>
      <c r="D178" s="77">
        <v>0</v>
      </c>
    </row>
    <row r="179" spans="1:4">
      <c r="A179" s="69" t="s">
        <v>123</v>
      </c>
      <c r="B179" s="78"/>
      <c r="C179" s="79">
        <v>62903226</v>
      </c>
      <c r="D179" s="80">
        <v>62903226</v>
      </c>
    </row>
    <row r="180" spans="1:4">
      <c r="A180" s="69" t="s">
        <v>117</v>
      </c>
      <c r="B180" s="78"/>
      <c r="C180" s="79">
        <v>0</v>
      </c>
      <c r="D180" s="80">
        <v>0</v>
      </c>
    </row>
    <row r="181" spans="1:4">
      <c r="A181" s="69" t="s">
        <v>131</v>
      </c>
      <c r="B181" s="78"/>
      <c r="C181" s="79">
        <v>150000</v>
      </c>
      <c r="D181" s="80">
        <v>150000</v>
      </c>
    </row>
    <row r="182" spans="1:4">
      <c r="A182" s="69" t="s">
        <v>108</v>
      </c>
      <c r="B182" s="78">
        <v>0</v>
      </c>
      <c r="C182" s="79"/>
      <c r="D182" s="80">
        <v>0</v>
      </c>
    </row>
    <row r="183" spans="1:4">
      <c r="A183" s="69" t="s">
        <v>125</v>
      </c>
      <c r="B183" s="78"/>
      <c r="C183" s="79">
        <v>1000000</v>
      </c>
      <c r="D183" s="80">
        <v>1000000</v>
      </c>
    </row>
    <row r="184" spans="1:4">
      <c r="A184" s="69" t="s">
        <v>944</v>
      </c>
      <c r="B184" s="78"/>
      <c r="C184" s="79">
        <v>0</v>
      </c>
      <c r="D184" s="80">
        <v>0</v>
      </c>
    </row>
    <row r="185" spans="1:4">
      <c r="A185" s="69" t="s">
        <v>126</v>
      </c>
      <c r="B185" s="78">
        <v>250000</v>
      </c>
      <c r="C185" s="79">
        <v>750000</v>
      </c>
      <c r="D185" s="80">
        <v>1000000</v>
      </c>
    </row>
    <row r="186" spans="1:4">
      <c r="A186" s="69" t="s">
        <v>7</v>
      </c>
      <c r="B186" s="78">
        <v>0</v>
      </c>
      <c r="C186" s="79">
        <v>53206205</v>
      </c>
      <c r="D186" s="80">
        <v>53206205</v>
      </c>
    </row>
    <row r="187" spans="1:4">
      <c r="A187" s="69" t="s">
        <v>127</v>
      </c>
      <c r="B187" s="78"/>
      <c r="C187" s="79">
        <v>1000000</v>
      </c>
      <c r="D187" s="80">
        <v>1000000</v>
      </c>
    </row>
    <row r="188" spans="1:4">
      <c r="A188" s="69" t="s">
        <v>129</v>
      </c>
      <c r="B188" s="78"/>
      <c r="C188" s="79">
        <v>232019</v>
      </c>
      <c r="D188" s="80">
        <v>232019</v>
      </c>
    </row>
    <row r="189" spans="1:4">
      <c r="A189" s="69" t="s">
        <v>876</v>
      </c>
      <c r="B189" s="78">
        <v>0</v>
      </c>
      <c r="C189" s="79"/>
      <c r="D189" s="80">
        <v>0</v>
      </c>
    </row>
    <row r="190" spans="1:4">
      <c r="A190" s="69" t="s">
        <v>945</v>
      </c>
      <c r="B190" s="78">
        <v>0</v>
      </c>
      <c r="C190" s="79"/>
      <c r="D190" s="80">
        <v>0</v>
      </c>
    </row>
    <row r="191" spans="1:4">
      <c r="A191" s="69" t="s">
        <v>112</v>
      </c>
      <c r="B191" s="78">
        <v>0</v>
      </c>
      <c r="C191" s="79"/>
      <c r="D191" s="80">
        <v>0</v>
      </c>
    </row>
    <row r="192" spans="1:4">
      <c r="A192" s="69" t="s">
        <v>109</v>
      </c>
      <c r="B192" s="78">
        <v>0</v>
      </c>
      <c r="C192" s="79"/>
      <c r="D192" s="80">
        <v>0</v>
      </c>
    </row>
    <row r="193" spans="1:4">
      <c r="A193" s="69" t="s">
        <v>946</v>
      </c>
      <c r="B193" s="78">
        <v>0</v>
      </c>
      <c r="C193" s="79"/>
      <c r="D193" s="80">
        <v>0</v>
      </c>
    </row>
    <row r="194" spans="1:4">
      <c r="A194" s="69" t="s">
        <v>943</v>
      </c>
      <c r="B194" s="78">
        <v>0</v>
      </c>
      <c r="C194" s="79"/>
      <c r="D194" s="80">
        <v>0</v>
      </c>
    </row>
    <row r="195" spans="1:4">
      <c r="A195" s="69" t="s">
        <v>941</v>
      </c>
      <c r="B195" s="78">
        <v>0</v>
      </c>
      <c r="C195" s="79"/>
      <c r="D195" s="80">
        <v>0</v>
      </c>
    </row>
    <row r="196" spans="1:4">
      <c r="A196" s="69" t="s">
        <v>111</v>
      </c>
      <c r="B196" s="78">
        <v>0</v>
      </c>
      <c r="C196" s="79"/>
      <c r="D196" s="80">
        <v>0</v>
      </c>
    </row>
    <row r="197" spans="1:4">
      <c r="A197" s="69" t="s">
        <v>947</v>
      </c>
      <c r="B197" s="78">
        <v>0</v>
      </c>
      <c r="C197" s="79"/>
      <c r="D197" s="80">
        <v>0</v>
      </c>
    </row>
    <row r="198" spans="1:4">
      <c r="A198" s="69" t="s">
        <v>940</v>
      </c>
      <c r="B198" s="78">
        <v>0</v>
      </c>
      <c r="C198" s="79"/>
      <c r="D198" s="80">
        <v>0</v>
      </c>
    </row>
    <row r="199" spans="1:4">
      <c r="A199" s="69" t="s">
        <v>942</v>
      </c>
      <c r="B199" s="78">
        <v>0</v>
      </c>
      <c r="C199" s="79"/>
      <c r="D199" s="80">
        <v>0</v>
      </c>
    </row>
    <row r="200" spans="1:4">
      <c r="A200" s="69" t="s">
        <v>116</v>
      </c>
      <c r="B200" s="78">
        <v>0</v>
      </c>
      <c r="C200" s="79"/>
      <c r="D200" s="80">
        <v>0</v>
      </c>
    </row>
    <row r="201" spans="1:4">
      <c r="A201" s="69" t="s">
        <v>128</v>
      </c>
      <c r="B201" s="78">
        <v>350000</v>
      </c>
      <c r="C201" s="79">
        <v>650000</v>
      </c>
      <c r="D201" s="80">
        <v>1000000</v>
      </c>
    </row>
    <row r="202" spans="1:4">
      <c r="A202" s="69" t="s">
        <v>114</v>
      </c>
      <c r="B202" s="78">
        <v>0</v>
      </c>
      <c r="C202" s="79"/>
      <c r="D202" s="80">
        <v>0</v>
      </c>
    </row>
    <row r="203" spans="1:4">
      <c r="A203" s="81" t="s">
        <v>1059</v>
      </c>
      <c r="B203" s="82">
        <v>600000</v>
      </c>
      <c r="C203" s="83">
        <v>119891450</v>
      </c>
      <c r="D203" s="84">
        <v>120491450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H14"/>
  <sheetViews>
    <sheetView tabSelected="1" workbookViewId="0">
      <selection activeCell="D10" sqref="D10"/>
    </sheetView>
  </sheetViews>
  <sheetFormatPr defaultRowHeight="14.4"/>
  <cols>
    <col min="1" max="1" width="46" customWidth="1"/>
    <col min="2" max="2" width="23.44140625" customWidth="1"/>
    <col min="4" max="4" width="34.5546875" customWidth="1"/>
  </cols>
  <sheetData>
    <row r="1" spans="1:8">
      <c r="A1" s="21" t="s">
        <v>91</v>
      </c>
    </row>
    <row r="2" spans="1:8">
      <c r="A2" s="42"/>
      <c r="B2" s="42" t="s">
        <v>1050</v>
      </c>
      <c r="C2" s="42" t="s">
        <v>1051</v>
      </c>
      <c r="D2" s="42" t="s">
        <v>1052</v>
      </c>
    </row>
    <row r="3" spans="1:8">
      <c r="A3" s="42" t="s">
        <v>950</v>
      </c>
      <c r="B3" s="37">
        <v>171.922833</v>
      </c>
      <c r="C3" s="14">
        <v>128.94266400000001</v>
      </c>
      <c r="D3" s="14">
        <v>30.111626000000001</v>
      </c>
    </row>
    <row r="4" spans="1:8">
      <c r="A4" s="42" t="s">
        <v>951</v>
      </c>
      <c r="B4" s="37"/>
      <c r="C4" s="37">
        <v>150.079106</v>
      </c>
      <c r="D4" s="37">
        <v>214.053605</v>
      </c>
    </row>
    <row r="5" spans="1:8">
      <c r="A5" s="42" t="s">
        <v>1053</v>
      </c>
      <c r="B5" s="37"/>
      <c r="C5" s="14">
        <v>279.02177</v>
      </c>
      <c r="D5" s="14">
        <v>244.16523100000001</v>
      </c>
    </row>
    <row r="10" spans="1:8">
      <c r="D10" s="29"/>
      <c r="E10" s="29"/>
      <c r="F10" s="29"/>
      <c r="G10" s="29"/>
      <c r="H10" s="29"/>
    </row>
    <row r="11" spans="1:8">
      <c r="A11" s="20" t="s">
        <v>92</v>
      </c>
      <c r="D11" s="29"/>
      <c r="E11" s="43"/>
      <c r="F11" s="43"/>
      <c r="G11" s="43"/>
      <c r="H11" s="43"/>
    </row>
    <row r="12" spans="1:8">
      <c r="D12" s="29"/>
      <c r="E12" s="43"/>
      <c r="F12" s="43"/>
      <c r="G12" s="43"/>
      <c r="H12" s="43"/>
    </row>
    <row r="13" spans="1:8">
      <c r="A13" s="19"/>
      <c r="D13" s="29"/>
      <c r="E13" s="43"/>
      <c r="F13" s="43"/>
      <c r="G13" s="43"/>
      <c r="H13" s="44"/>
    </row>
    <row r="14" spans="1:8">
      <c r="D14" s="29"/>
      <c r="E14" s="43"/>
      <c r="F14" s="45"/>
      <c r="G14" s="45"/>
      <c r="H14" s="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60"/>
  <sheetViews>
    <sheetView topLeftCell="A44" workbookViewId="0">
      <selection activeCell="B20" sqref="B20"/>
    </sheetView>
  </sheetViews>
  <sheetFormatPr defaultRowHeight="14.4"/>
  <cols>
    <col min="1" max="1" width="29.109375" customWidth="1"/>
    <col min="2" max="2" width="16.77734375" customWidth="1"/>
    <col min="3" max="3" width="28.109375" customWidth="1"/>
    <col min="4" max="4" width="30.109375" customWidth="1"/>
    <col min="5" max="5" width="19.44140625" customWidth="1"/>
  </cols>
  <sheetData>
    <row r="1" spans="1:5">
      <c r="A1" s="59" t="s">
        <v>93</v>
      </c>
      <c r="B1" s="59"/>
      <c r="C1" s="59"/>
      <c r="D1" s="59"/>
    </row>
    <row r="3" spans="1:5" ht="28.8">
      <c r="A3" s="33" t="s">
        <v>1</v>
      </c>
      <c r="B3" s="31" t="s">
        <v>103</v>
      </c>
      <c r="C3" s="31" t="s">
        <v>137</v>
      </c>
      <c r="D3" s="31" t="s">
        <v>47</v>
      </c>
      <c r="E3" s="32" t="s">
        <v>48</v>
      </c>
    </row>
    <row r="4" spans="1:5">
      <c r="A4" t="s">
        <v>104</v>
      </c>
      <c r="B4">
        <v>8.0645159999999994</v>
      </c>
      <c r="C4">
        <v>43.709676999999999</v>
      </c>
      <c r="D4">
        <v>51.774192999999997</v>
      </c>
      <c r="E4" s="85">
        <v>0.18555610553255394</v>
      </c>
    </row>
    <row r="5" spans="1:5">
      <c r="A5" t="s">
        <v>1009</v>
      </c>
      <c r="B5">
        <v>22</v>
      </c>
      <c r="C5">
        <v>15.109565999999999</v>
      </c>
      <c r="D5">
        <v>37.109566000000001</v>
      </c>
      <c r="E5" s="85">
        <v>0.13299881941111621</v>
      </c>
    </row>
    <row r="6" spans="1:5">
      <c r="A6" t="s">
        <v>2</v>
      </c>
      <c r="B6">
        <v>12.267939</v>
      </c>
      <c r="C6">
        <v>16.344349999999999</v>
      </c>
      <c r="D6">
        <v>28.612289000000001</v>
      </c>
      <c r="E6" s="85">
        <v>0.10254500571765422</v>
      </c>
    </row>
    <row r="7" spans="1:5">
      <c r="A7" t="s">
        <v>1010</v>
      </c>
      <c r="B7">
        <v>25.102143999999999</v>
      </c>
      <c r="C7">
        <v>0.18204100000000001</v>
      </c>
      <c r="D7">
        <v>25.284185000000001</v>
      </c>
      <c r="E7" s="85">
        <v>9.0617248252708019E-2</v>
      </c>
    </row>
    <row r="8" spans="1:5">
      <c r="A8" t="s">
        <v>41</v>
      </c>
      <c r="B8">
        <v>13.671128</v>
      </c>
      <c r="C8">
        <v>5.2874990000000004</v>
      </c>
      <c r="D8">
        <v>18.958627</v>
      </c>
      <c r="E8" s="85">
        <v>6.7946766304292319E-2</v>
      </c>
    </row>
    <row r="9" spans="1:5">
      <c r="A9" t="s">
        <v>1011</v>
      </c>
      <c r="B9">
        <v>1.7336780000000001</v>
      </c>
      <c r="C9">
        <v>15.391192</v>
      </c>
      <c r="D9">
        <v>17.124870000000001</v>
      </c>
      <c r="E9" s="85">
        <v>6.13746733812204E-2</v>
      </c>
    </row>
    <row r="10" spans="1:5">
      <c r="A10" t="s">
        <v>6</v>
      </c>
      <c r="B10">
        <v>0</v>
      </c>
      <c r="C10">
        <v>10</v>
      </c>
      <c r="D10">
        <v>10</v>
      </c>
      <c r="E10" s="85">
        <v>3.5839497398357123E-2</v>
      </c>
    </row>
    <row r="11" spans="1:5">
      <c r="A11" t="s">
        <v>11</v>
      </c>
      <c r="B11">
        <v>1.2547060000000001</v>
      </c>
      <c r="C11">
        <v>8.2270900000000005</v>
      </c>
      <c r="D11">
        <v>9.4817959999999992</v>
      </c>
      <c r="E11" s="85">
        <v>3.3982280307375295E-2</v>
      </c>
    </row>
    <row r="12" spans="1:5">
      <c r="A12" t="s">
        <v>22</v>
      </c>
      <c r="B12">
        <v>6.7</v>
      </c>
      <c r="C12">
        <v>0.60699999999999998</v>
      </c>
      <c r="D12">
        <v>7.3070000000000004</v>
      </c>
      <c r="E12" s="85">
        <v>2.6187920748979552E-2</v>
      </c>
    </row>
    <row r="13" spans="1:5">
      <c r="A13" t="s">
        <v>8</v>
      </c>
      <c r="B13">
        <v>4.3118939999999997</v>
      </c>
      <c r="C13">
        <v>2.9880080000000002</v>
      </c>
      <c r="D13">
        <v>7.2999020000000003</v>
      </c>
      <c r="E13" s="85">
        <v>2.6162481873726197E-2</v>
      </c>
    </row>
    <row r="14" spans="1:5">
      <c r="A14" t="s">
        <v>939</v>
      </c>
      <c r="B14">
        <v>0</v>
      </c>
      <c r="C14">
        <v>6.5634009999999998</v>
      </c>
      <c r="D14">
        <v>6.5634009999999998</v>
      </c>
      <c r="E14" s="85">
        <v>2.3522899306387453E-2</v>
      </c>
    </row>
    <row r="15" spans="1:5">
      <c r="A15" t="s">
        <v>10</v>
      </c>
      <c r="B15">
        <v>3.5386989999999998</v>
      </c>
      <c r="C15">
        <v>2.895095</v>
      </c>
      <c r="D15">
        <v>6.4337939999999998</v>
      </c>
      <c r="E15" s="85">
        <v>2.3058394332456565E-2</v>
      </c>
    </row>
    <row r="16" spans="1:5">
      <c r="A16" t="s">
        <v>106</v>
      </c>
      <c r="B16">
        <v>5</v>
      </c>
      <c r="C16">
        <v>0</v>
      </c>
      <c r="D16">
        <v>5</v>
      </c>
      <c r="E16" s="85">
        <v>1.7919748699178562E-2</v>
      </c>
    </row>
    <row r="17" spans="1:5">
      <c r="A17" t="s">
        <v>12</v>
      </c>
      <c r="B17">
        <v>0.40217900000000001</v>
      </c>
      <c r="C17">
        <v>3.7474460000000001</v>
      </c>
      <c r="D17">
        <v>4.1496250000000003</v>
      </c>
      <c r="E17" s="85">
        <v>1.4872047439165769E-2</v>
      </c>
    </row>
    <row r="18" spans="1:5">
      <c r="A18" t="s">
        <v>107</v>
      </c>
      <c r="B18">
        <v>2.152158</v>
      </c>
      <c r="C18">
        <v>1.928374</v>
      </c>
      <c r="D18">
        <v>4.0805319999999998</v>
      </c>
      <c r="E18" s="85">
        <v>1.4624421599791299E-2</v>
      </c>
    </row>
    <row r="19" spans="1:5">
      <c r="A19" t="s">
        <v>114</v>
      </c>
      <c r="B19">
        <v>4</v>
      </c>
      <c r="C19">
        <v>0</v>
      </c>
      <c r="D19">
        <v>4</v>
      </c>
      <c r="E19" s="85">
        <v>1.433579895934285E-2</v>
      </c>
    </row>
    <row r="20" spans="1:5">
      <c r="A20" t="s">
        <v>14</v>
      </c>
      <c r="B20">
        <v>0</v>
      </c>
      <c r="C20">
        <v>3</v>
      </c>
      <c r="D20">
        <v>3</v>
      </c>
      <c r="E20" s="85">
        <v>1.0751849219507137E-2</v>
      </c>
    </row>
    <row r="21" spans="1:5">
      <c r="A21" t="s">
        <v>108</v>
      </c>
      <c r="B21">
        <v>2.7548210000000002</v>
      </c>
      <c r="C21">
        <v>0</v>
      </c>
      <c r="D21">
        <v>2.7548210000000002</v>
      </c>
      <c r="E21" s="85">
        <v>9.8731400062439575E-3</v>
      </c>
    </row>
    <row r="22" spans="1:5">
      <c r="A22" t="s">
        <v>109</v>
      </c>
      <c r="B22">
        <v>2.7548210000000002</v>
      </c>
      <c r="C22">
        <v>0</v>
      </c>
      <c r="D22">
        <v>2.7548210000000002</v>
      </c>
      <c r="E22" s="85">
        <v>9.8731400062439575E-3</v>
      </c>
    </row>
    <row r="23" spans="1:5">
      <c r="A23" t="s">
        <v>111</v>
      </c>
      <c r="B23">
        <v>2.7178930000000001</v>
      </c>
      <c r="C23">
        <v>0</v>
      </c>
      <c r="D23">
        <v>2.7178930000000001</v>
      </c>
      <c r="E23" s="85">
        <v>9.7407919102513035E-3</v>
      </c>
    </row>
    <row r="24" spans="1:5">
      <c r="A24" t="s">
        <v>21</v>
      </c>
      <c r="B24">
        <v>1.35</v>
      </c>
      <c r="C24">
        <v>0.68870500000000001</v>
      </c>
      <c r="D24">
        <v>2.0387050000000002</v>
      </c>
      <c r="E24" s="85">
        <v>7.3066162543517672E-3</v>
      </c>
    </row>
    <row r="25" spans="1:5">
      <c r="A25" t="s">
        <v>940</v>
      </c>
      <c r="B25">
        <v>2.0107240000000002</v>
      </c>
      <c r="C25">
        <v>0</v>
      </c>
      <c r="D25">
        <v>2.0107240000000002</v>
      </c>
      <c r="E25" s="85">
        <v>7.2063337566814238E-3</v>
      </c>
    </row>
    <row r="26" spans="1:5">
      <c r="A26" t="s">
        <v>31</v>
      </c>
      <c r="B26">
        <v>0</v>
      </c>
      <c r="C26">
        <v>2</v>
      </c>
      <c r="D26">
        <v>2</v>
      </c>
      <c r="E26" s="85">
        <v>7.1678994796714251E-3</v>
      </c>
    </row>
    <row r="27" spans="1:5">
      <c r="A27" t="s">
        <v>15</v>
      </c>
      <c r="B27">
        <v>0</v>
      </c>
      <c r="C27">
        <v>1.859504</v>
      </c>
      <c r="D27">
        <v>1.859504</v>
      </c>
      <c r="E27" s="85">
        <v>6.6643688770234664E-3</v>
      </c>
    </row>
    <row r="28" spans="1:5">
      <c r="A28" t="s">
        <v>17</v>
      </c>
      <c r="B28">
        <v>0</v>
      </c>
      <c r="C28">
        <v>1.3568519999999999</v>
      </c>
      <c r="D28">
        <v>1.3568519999999999</v>
      </c>
      <c r="E28" s="85">
        <v>4.8628893723955662E-3</v>
      </c>
    </row>
    <row r="29" spans="1:5">
      <c r="A29" t="s">
        <v>16</v>
      </c>
      <c r="B29">
        <v>0.388098</v>
      </c>
      <c r="C29">
        <v>0.96418800000000005</v>
      </c>
      <c r="D29">
        <v>1.3522860000000001</v>
      </c>
      <c r="E29" s="85">
        <v>4.8465250578834766E-3</v>
      </c>
    </row>
    <row r="30" spans="1:5">
      <c r="A30" t="s">
        <v>18</v>
      </c>
      <c r="B30">
        <v>0</v>
      </c>
      <c r="C30">
        <v>1.17</v>
      </c>
      <c r="D30">
        <v>1.17</v>
      </c>
      <c r="E30" s="85">
        <v>4.193221195607783E-3</v>
      </c>
    </row>
    <row r="31" spans="1:5">
      <c r="A31" t="s">
        <v>116</v>
      </c>
      <c r="B31">
        <v>1.1202650000000001</v>
      </c>
      <c r="C31">
        <v>0</v>
      </c>
      <c r="D31">
        <v>1.1202650000000001</v>
      </c>
      <c r="E31" s="85">
        <v>4.0149734552970542E-3</v>
      </c>
    </row>
    <row r="32" spans="1:5">
      <c r="A32" t="s">
        <v>941</v>
      </c>
      <c r="B32">
        <v>1.0184340000000001</v>
      </c>
      <c r="C32">
        <v>0</v>
      </c>
      <c r="D32">
        <v>1.0184340000000001</v>
      </c>
      <c r="E32" s="85">
        <v>3.6500162693398441E-3</v>
      </c>
    </row>
    <row r="33" spans="1:5">
      <c r="A33" t="s">
        <v>110</v>
      </c>
      <c r="B33">
        <v>1</v>
      </c>
      <c r="C33">
        <v>0</v>
      </c>
      <c r="D33">
        <v>1</v>
      </c>
      <c r="E33" s="85">
        <v>3.5839497398357126E-3</v>
      </c>
    </row>
    <row r="34" spans="1:5">
      <c r="A34" t="s">
        <v>37</v>
      </c>
      <c r="B34">
        <v>0</v>
      </c>
      <c r="C34">
        <v>1</v>
      </c>
      <c r="D34">
        <v>1</v>
      </c>
      <c r="E34" s="85">
        <v>3.5839497398357126E-3</v>
      </c>
    </row>
    <row r="35" spans="1:5">
      <c r="A35" t="s">
        <v>20</v>
      </c>
      <c r="B35">
        <v>0</v>
      </c>
      <c r="C35">
        <v>1</v>
      </c>
      <c r="D35">
        <v>1</v>
      </c>
      <c r="E35" s="85">
        <v>3.5839497398357126E-3</v>
      </c>
    </row>
    <row r="36" spans="1:5">
      <c r="A36" t="s">
        <v>38</v>
      </c>
      <c r="B36">
        <v>0</v>
      </c>
      <c r="C36">
        <v>0.88843000000000005</v>
      </c>
      <c r="D36">
        <v>0.88843000000000005</v>
      </c>
      <c r="E36" s="85">
        <v>3.1840884673622421E-3</v>
      </c>
    </row>
    <row r="37" spans="1:5">
      <c r="A37" t="s">
        <v>876</v>
      </c>
      <c r="B37">
        <v>0.81029600000000002</v>
      </c>
      <c r="C37">
        <v>0</v>
      </c>
      <c r="D37">
        <v>0.81029600000000002</v>
      </c>
      <c r="E37" s="85">
        <v>2.9040601383899184E-3</v>
      </c>
    </row>
    <row r="38" spans="1:5">
      <c r="A38" t="s">
        <v>942</v>
      </c>
      <c r="B38">
        <v>0.74682599999999999</v>
      </c>
      <c r="C38">
        <v>0</v>
      </c>
      <c r="D38">
        <v>0.74682599999999999</v>
      </c>
      <c r="E38" s="85">
        <v>2.6765868484025456E-3</v>
      </c>
    </row>
    <row r="39" spans="1:5">
      <c r="A39" t="s">
        <v>943</v>
      </c>
      <c r="B39">
        <v>0.67024099999999998</v>
      </c>
      <c r="C39">
        <v>0</v>
      </c>
      <c r="D39">
        <v>0.67024099999999998</v>
      </c>
      <c r="E39" s="85">
        <v>2.4021100575772275E-3</v>
      </c>
    </row>
    <row r="40" spans="1:5">
      <c r="A40" t="s">
        <v>112</v>
      </c>
      <c r="B40">
        <v>0.55096400000000001</v>
      </c>
      <c r="C40">
        <v>0</v>
      </c>
      <c r="D40">
        <v>0.55096400000000001</v>
      </c>
      <c r="E40" s="85">
        <v>1.9746272844588437E-3</v>
      </c>
    </row>
    <row r="41" spans="1:5">
      <c r="A41" t="s">
        <v>113</v>
      </c>
      <c r="B41">
        <v>0</v>
      </c>
      <c r="C41">
        <v>0.53068599999999999</v>
      </c>
      <c r="D41">
        <v>0.53068599999999999</v>
      </c>
      <c r="E41" s="85">
        <v>1.9019519516344549E-3</v>
      </c>
    </row>
    <row r="42" spans="1:5">
      <c r="A42" t="s">
        <v>944</v>
      </c>
      <c r="B42">
        <v>0</v>
      </c>
      <c r="C42">
        <v>0.40859299999999998</v>
      </c>
      <c r="D42">
        <v>0.40859299999999998</v>
      </c>
      <c r="E42" s="85">
        <v>1.4643767760486933E-3</v>
      </c>
    </row>
    <row r="43" spans="1:5">
      <c r="A43" t="s">
        <v>115</v>
      </c>
      <c r="B43">
        <v>0</v>
      </c>
      <c r="C43">
        <v>0.40021000000000001</v>
      </c>
      <c r="D43">
        <v>0.40021000000000001</v>
      </c>
      <c r="E43" s="85">
        <v>1.4343325253796506E-3</v>
      </c>
    </row>
    <row r="44" spans="1:5">
      <c r="A44" t="s">
        <v>23</v>
      </c>
      <c r="B44">
        <v>0</v>
      </c>
      <c r="C44">
        <v>0.4</v>
      </c>
      <c r="D44">
        <v>0.4</v>
      </c>
      <c r="E44" s="85">
        <v>1.433579895934285E-3</v>
      </c>
    </row>
    <row r="45" spans="1:5">
      <c r="A45" t="s">
        <v>945</v>
      </c>
      <c r="B45">
        <v>0.35932399999999998</v>
      </c>
      <c r="C45">
        <v>0</v>
      </c>
      <c r="D45">
        <v>0.35932399999999998</v>
      </c>
      <c r="E45" s="85">
        <v>1.2877991563167274E-3</v>
      </c>
    </row>
    <row r="46" spans="1:5">
      <c r="A46" t="s">
        <v>117</v>
      </c>
      <c r="B46">
        <v>0</v>
      </c>
      <c r="C46">
        <v>0.3</v>
      </c>
      <c r="D46">
        <v>0.3</v>
      </c>
      <c r="E46" s="85">
        <v>1.0751849219507138E-3</v>
      </c>
    </row>
    <row r="47" spans="1:5">
      <c r="A47" t="s">
        <v>24</v>
      </c>
      <c r="B47">
        <v>0</v>
      </c>
      <c r="C47">
        <v>0.25600000000000001</v>
      </c>
      <c r="D47">
        <v>0.25600000000000001</v>
      </c>
      <c r="E47" s="85">
        <v>9.1749113339794242E-4</v>
      </c>
    </row>
    <row r="48" spans="1:5">
      <c r="A48" t="s">
        <v>25</v>
      </c>
      <c r="B48">
        <v>0</v>
      </c>
      <c r="C48">
        <v>0.21390400000000001</v>
      </c>
      <c r="D48">
        <v>0.21390400000000001</v>
      </c>
      <c r="E48" s="85">
        <v>7.6662118514981832E-4</v>
      </c>
    </row>
    <row r="49" spans="1:5">
      <c r="A49" t="s">
        <v>26</v>
      </c>
      <c r="B49">
        <v>0.134048</v>
      </c>
      <c r="C49">
        <v>6.8871000000000002E-2</v>
      </c>
      <c r="D49">
        <v>0.20291899999999999</v>
      </c>
      <c r="E49" s="85">
        <v>7.2725149725772289E-4</v>
      </c>
    </row>
    <row r="50" spans="1:5">
      <c r="A50" t="s">
        <v>29</v>
      </c>
      <c r="B50">
        <v>0</v>
      </c>
      <c r="C50">
        <v>0.19104499999999999</v>
      </c>
      <c r="D50">
        <v>0.19104499999999999</v>
      </c>
      <c r="E50" s="85">
        <v>6.8469567804691368E-4</v>
      </c>
    </row>
    <row r="51" spans="1:5">
      <c r="A51" t="s">
        <v>27</v>
      </c>
      <c r="B51">
        <v>0</v>
      </c>
      <c r="C51">
        <v>0.15</v>
      </c>
      <c r="D51">
        <v>0.15</v>
      </c>
      <c r="E51" s="85">
        <v>5.3759246097535688E-4</v>
      </c>
    </row>
    <row r="52" spans="1:5">
      <c r="A52" t="s">
        <v>946</v>
      </c>
      <c r="B52">
        <v>0.12897400000000001</v>
      </c>
      <c r="C52">
        <v>0</v>
      </c>
      <c r="D52">
        <v>0.12897400000000001</v>
      </c>
      <c r="E52" s="85">
        <v>4.622363337455712E-4</v>
      </c>
    </row>
    <row r="53" spans="1:5">
      <c r="A53" t="s">
        <v>1021</v>
      </c>
      <c r="B53">
        <v>0.1</v>
      </c>
      <c r="C53">
        <v>0</v>
      </c>
      <c r="D53">
        <v>0.1</v>
      </c>
      <c r="E53" s="85">
        <v>3.5839497398357126E-4</v>
      </c>
    </row>
    <row r="54" spans="1:5">
      <c r="A54" t="s">
        <v>948</v>
      </c>
      <c r="B54">
        <v>0</v>
      </c>
      <c r="C54">
        <v>0.1</v>
      </c>
      <c r="D54">
        <v>0.1</v>
      </c>
      <c r="E54" s="85">
        <v>3.5839497398357126E-4</v>
      </c>
    </row>
    <row r="55" spans="1:5">
      <c r="A55" t="s">
        <v>118</v>
      </c>
      <c r="B55">
        <v>0</v>
      </c>
      <c r="C55">
        <v>8.2507999999999998E-2</v>
      </c>
      <c r="D55">
        <v>8.2507999999999998E-2</v>
      </c>
      <c r="E55" s="85">
        <v>2.9570452513436496E-4</v>
      </c>
    </row>
    <row r="56" spans="1:5">
      <c r="A56" t="s">
        <v>938</v>
      </c>
      <c r="B56">
        <v>8.0429E-2</v>
      </c>
      <c r="C56">
        <v>0</v>
      </c>
      <c r="D56">
        <v>8.0429E-2</v>
      </c>
      <c r="E56" s="85">
        <v>2.8825349362524651E-4</v>
      </c>
    </row>
    <row r="57" spans="1:5">
      <c r="A57" t="s">
        <v>119</v>
      </c>
      <c r="B57">
        <v>0</v>
      </c>
      <c r="C57">
        <v>6.8871000000000002E-2</v>
      </c>
      <c r="D57">
        <v>6.8871000000000002E-2</v>
      </c>
      <c r="E57" s="85">
        <v>2.4683020253222533E-4</v>
      </c>
    </row>
    <row r="58" spans="1:5">
      <c r="A58" t="s">
        <v>947</v>
      </c>
      <c r="B58">
        <v>3.406E-2</v>
      </c>
      <c r="C58">
        <v>0</v>
      </c>
      <c r="D58">
        <v>3.406E-2</v>
      </c>
      <c r="E58" s="85">
        <v>1.2206932813880436E-4</v>
      </c>
    </row>
    <row r="59" spans="1:5">
      <c r="A59" t="s">
        <v>231</v>
      </c>
      <c r="B59">
        <v>1.3405E-2</v>
      </c>
      <c r="C59">
        <v>0</v>
      </c>
      <c r="D59">
        <v>1.3405E-2</v>
      </c>
      <c r="E59" s="85">
        <v>4.8042846262497726E-5</v>
      </c>
    </row>
    <row r="60" spans="1:5">
      <c r="A60" t="s">
        <v>120</v>
      </c>
      <c r="B60">
        <v>128.94266400000001</v>
      </c>
      <c r="C60">
        <v>150.079106</v>
      </c>
      <c r="D60">
        <v>279.02177</v>
      </c>
      <c r="E60">
        <v>1</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33"/>
  <sheetViews>
    <sheetView topLeftCell="A18" workbookViewId="0">
      <selection activeCell="B11" sqref="B11"/>
    </sheetView>
  </sheetViews>
  <sheetFormatPr defaultRowHeight="14.4"/>
  <cols>
    <col min="1" max="1" width="18" customWidth="1"/>
    <col min="2" max="2" width="12.5546875" customWidth="1"/>
    <col min="3" max="3" width="13.6640625" customWidth="1"/>
    <col min="4" max="4" width="16.21875" customWidth="1"/>
  </cols>
  <sheetData>
    <row r="1" spans="1:4">
      <c r="A1" s="60" t="s">
        <v>94</v>
      </c>
      <c r="B1" s="59"/>
      <c r="C1" s="59"/>
      <c r="D1" s="59"/>
    </row>
    <row r="2" spans="1:4">
      <c r="A2" s="22"/>
      <c r="B2" s="23"/>
      <c r="C2" s="23"/>
      <c r="D2" s="23"/>
    </row>
    <row r="3" spans="1:4" ht="40.200000000000003">
      <c r="A3" s="46" t="s">
        <v>1</v>
      </c>
      <c r="B3" s="31" t="s">
        <v>121</v>
      </c>
      <c r="C3" s="31" t="s">
        <v>122</v>
      </c>
      <c r="D3" s="31" t="s">
        <v>120</v>
      </c>
    </row>
    <row r="4" spans="1:4" s="42" customFormat="1">
      <c r="A4" s="42" t="s">
        <v>123</v>
      </c>
      <c r="B4" s="18"/>
      <c r="C4" s="18">
        <v>62.903225999999997</v>
      </c>
      <c r="D4" s="18">
        <v>62.903225999999997</v>
      </c>
    </row>
    <row r="5" spans="1:4" s="42" customFormat="1">
      <c r="A5" s="42" t="s">
        <v>1011</v>
      </c>
      <c r="B5" s="18"/>
      <c r="C5" s="18">
        <v>53.206204999999997</v>
      </c>
      <c r="D5" s="18">
        <v>53.206204999999997</v>
      </c>
    </row>
    <row r="6" spans="1:4" s="42" customFormat="1">
      <c r="A6" s="42" t="s">
        <v>22</v>
      </c>
      <c r="B6" s="18">
        <v>0.3</v>
      </c>
      <c r="C6" s="18">
        <v>44.8</v>
      </c>
      <c r="D6" s="18">
        <v>45.1</v>
      </c>
    </row>
    <row r="7" spans="1:4" s="42" customFormat="1">
      <c r="A7" s="42" t="s">
        <v>104</v>
      </c>
      <c r="B7" s="18">
        <v>28.870968000000001</v>
      </c>
      <c r="C7" s="18"/>
      <c r="D7" s="18">
        <v>28.870968000000001</v>
      </c>
    </row>
    <row r="8" spans="1:4" s="42" customFormat="1">
      <c r="A8" s="42" t="s">
        <v>35</v>
      </c>
      <c r="B8" s="18"/>
      <c r="C8" s="18">
        <v>10</v>
      </c>
      <c r="D8" s="18">
        <v>10</v>
      </c>
    </row>
    <row r="9" spans="1:4" s="42" customFormat="1">
      <c r="A9" s="42" t="s">
        <v>948</v>
      </c>
      <c r="B9" s="18"/>
      <c r="C9" s="18">
        <v>10</v>
      </c>
      <c r="D9" s="18">
        <v>10</v>
      </c>
    </row>
    <row r="10" spans="1:4" s="42" customFormat="1">
      <c r="A10" s="42" t="s">
        <v>107</v>
      </c>
      <c r="B10" s="18"/>
      <c r="C10" s="18">
        <v>9.6418730000000004</v>
      </c>
      <c r="D10" s="18">
        <v>9.6418730000000004</v>
      </c>
    </row>
    <row r="11" spans="1:4" s="42" customFormat="1">
      <c r="A11" s="42" t="s">
        <v>39</v>
      </c>
      <c r="B11" s="18"/>
      <c r="C11" s="18">
        <v>8.8167050000000007</v>
      </c>
      <c r="D11" s="18">
        <v>8.8167050000000007</v>
      </c>
    </row>
    <row r="12" spans="1:4" s="42" customFormat="1">
      <c r="A12" s="42" t="s">
        <v>34</v>
      </c>
      <c r="B12" s="18"/>
      <c r="C12" s="18">
        <v>5</v>
      </c>
      <c r="D12" s="18">
        <v>5</v>
      </c>
    </row>
    <row r="13" spans="1:4" s="42" customFormat="1">
      <c r="A13" s="42" t="s">
        <v>42</v>
      </c>
      <c r="B13" s="18"/>
      <c r="C13" s="18">
        <v>1.7</v>
      </c>
      <c r="D13" s="18">
        <v>1.7</v>
      </c>
    </row>
    <row r="14" spans="1:4" s="42" customFormat="1">
      <c r="A14" s="42" t="s">
        <v>29</v>
      </c>
      <c r="B14" s="18">
        <v>0</v>
      </c>
      <c r="C14" s="18">
        <v>1.625203</v>
      </c>
      <c r="D14" s="18">
        <v>1.625203</v>
      </c>
    </row>
    <row r="15" spans="1:4" s="42" customFormat="1">
      <c r="A15" s="42" t="s">
        <v>32</v>
      </c>
      <c r="B15" s="18">
        <v>0</v>
      </c>
      <c r="C15" s="18">
        <v>1.37741</v>
      </c>
      <c r="D15" s="18">
        <v>1.37741</v>
      </c>
    </row>
    <row r="16" spans="1:4" s="42" customFormat="1">
      <c r="A16" s="42" t="s">
        <v>125</v>
      </c>
      <c r="B16" s="18">
        <v>0</v>
      </c>
      <c r="C16" s="18">
        <v>1</v>
      </c>
      <c r="D16" s="18">
        <v>1</v>
      </c>
    </row>
    <row r="17" spans="1:4" s="42" customFormat="1">
      <c r="A17" s="42" t="s">
        <v>126</v>
      </c>
      <c r="B17" s="18">
        <v>0.25</v>
      </c>
      <c r="C17" s="18">
        <v>0.75</v>
      </c>
      <c r="D17" s="18">
        <v>1</v>
      </c>
    </row>
    <row r="18" spans="1:4" s="42" customFormat="1">
      <c r="A18" s="42" t="s">
        <v>127</v>
      </c>
      <c r="B18" s="18">
        <v>0</v>
      </c>
      <c r="C18" s="18">
        <v>1</v>
      </c>
      <c r="D18" s="18">
        <v>1</v>
      </c>
    </row>
    <row r="19" spans="1:4" s="42" customFormat="1">
      <c r="A19" s="42" t="s">
        <v>128</v>
      </c>
      <c r="B19" s="18">
        <v>0.35</v>
      </c>
      <c r="C19" s="18">
        <v>0.65</v>
      </c>
      <c r="D19" s="18">
        <v>1</v>
      </c>
    </row>
    <row r="20" spans="1:4" s="42" customFormat="1">
      <c r="A20" s="42" t="s">
        <v>36</v>
      </c>
      <c r="B20" s="18">
        <v>0</v>
      </c>
      <c r="C20" s="18">
        <v>0.55096400000000001</v>
      </c>
      <c r="D20" s="18">
        <v>0.55096400000000001</v>
      </c>
    </row>
    <row r="21" spans="1:4" s="42" customFormat="1">
      <c r="A21" s="42" t="s">
        <v>43</v>
      </c>
      <c r="B21" s="18">
        <v>0</v>
      </c>
      <c r="C21" s="18">
        <v>0.25</v>
      </c>
      <c r="D21" s="18">
        <v>0.25</v>
      </c>
    </row>
    <row r="22" spans="1:4" s="42" customFormat="1">
      <c r="A22" s="42" t="s">
        <v>129</v>
      </c>
      <c r="B22" s="18">
        <v>0</v>
      </c>
      <c r="C22" s="18">
        <v>0.232019</v>
      </c>
      <c r="D22" s="18">
        <v>0.232019</v>
      </c>
    </row>
    <row r="23" spans="1:4" s="42" customFormat="1">
      <c r="A23" s="42" t="s">
        <v>130</v>
      </c>
      <c r="B23" s="18">
        <v>0</v>
      </c>
      <c r="C23" s="18">
        <v>0.2</v>
      </c>
      <c r="D23" s="18">
        <v>0.2</v>
      </c>
    </row>
    <row r="24" spans="1:4" s="42" customFormat="1">
      <c r="A24" s="42" t="s">
        <v>41</v>
      </c>
      <c r="B24" s="18">
        <v>0.19065799999999999</v>
      </c>
      <c r="C24" s="18">
        <v>0</v>
      </c>
      <c r="D24" s="18">
        <v>0.19065799999999999</v>
      </c>
    </row>
    <row r="25" spans="1:4" s="42" customFormat="1">
      <c r="A25" s="42" t="s">
        <v>40</v>
      </c>
      <c r="B25" s="18">
        <v>0.15</v>
      </c>
      <c r="C25" s="18">
        <v>0</v>
      </c>
      <c r="D25" s="18">
        <v>0.15</v>
      </c>
    </row>
    <row r="26" spans="1:4" s="42" customFormat="1">
      <c r="A26" s="42" t="s">
        <v>131</v>
      </c>
      <c r="B26" s="18">
        <v>0</v>
      </c>
      <c r="C26" s="18">
        <v>0.15</v>
      </c>
      <c r="D26" s="18">
        <v>0.15</v>
      </c>
    </row>
    <row r="27" spans="1:4" s="42" customFormat="1">
      <c r="A27" s="42" t="s">
        <v>132</v>
      </c>
      <c r="B27" s="18">
        <v>0</v>
      </c>
      <c r="C27" s="18">
        <v>0.1</v>
      </c>
      <c r="D27" s="18">
        <v>0.1</v>
      </c>
    </row>
    <row r="28" spans="1:4" s="42" customFormat="1">
      <c r="A28" s="42" t="s">
        <v>46</v>
      </c>
      <c r="B28" s="18">
        <v>0</v>
      </c>
      <c r="C28" s="18">
        <v>0.1</v>
      </c>
      <c r="D28" s="18">
        <v>0.1</v>
      </c>
    </row>
    <row r="29" spans="1:4" s="42" customFormat="1">
      <c r="A29" s="20" t="s">
        <v>120</v>
      </c>
      <c r="B29" s="66">
        <v>30.111626000000001</v>
      </c>
      <c r="C29" s="66">
        <v>214.053605</v>
      </c>
      <c r="D29" s="66">
        <v>244.16523100000001</v>
      </c>
    </row>
    <row r="30" spans="1:4">
      <c r="A30" s="34"/>
      <c r="B30" s="35"/>
      <c r="C30" s="35"/>
      <c r="D30" s="35"/>
    </row>
    <row r="33" spans="1:1">
      <c r="A33" s="20" t="s">
        <v>92</v>
      </c>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23"/>
  <sheetViews>
    <sheetView topLeftCell="A16" workbookViewId="0">
      <selection activeCell="D8" sqref="D8"/>
    </sheetView>
  </sheetViews>
  <sheetFormatPr defaultRowHeight="14.4"/>
  <cols>
    <col min="1" max="1" width="26.109375" customWidth="1"/>
    <col min="5" max="5" width="23.6640625" customWidth="1"/>
  </cols>
  <sheetData>
    <row r="1" spans="1:5">
      <c r="A1" s="60" t="s">
        <v>95</v>
      </c>
      <c r="B1" s="61"/>
    </row>
    <row r="3" spans="1:5" ht="60">
      <c r="A3" s="1" t="s">
        <v>1061</v>
      </c>
      <c r="B3" s="1" t="s">
        <v>138</v>
      </c>
      <c r="C3" s="2" t="s">
        <v>133</v>
      </c>
      <c r="D3" s="1" t="s">
        <v>134</v>
      </c>
      <c r="E3" s="88" t="s">
        <v>1060</v>
      </c>
    </row>
    <row r="4" spans="1:5" s="42" customFormat="1">
      <c r="A4" s="86" t="s">
        <v>52</v>
      </c>
      <c r="B4" s="18">
        <v>24.048200000000001</v>
      </c>
      <c r="C4" s="18">
        <v>2.8500040000000002</v>
      </c>
      <c r="D4" s="18">
        <v>21.198195999999999</v>
      </c>
      <c r="E4" s="62">
        <v>0.11851215475586531</v>
      </c>
    </row>
    <row r="5" spans="1:5" s="42" customFormat="1" ht="28.8">
      <c r="A5" s="87" t="s">
        <v>135</v>
      </c>
      <c r="B5" s="18">
        <v>5.5</v>
      </c>
      <c r="C5" s="18">
        <v>0.79207899999999998</v>
      </c>
      <c r="D5" s="18">
        <v>4.7079209999999998</v>
      </c>
      <c r="E5" s="62">
        <v>0.14401436363636363</v>
      </c>
    </row>
    <row r="6" spans="1:5" s="42" customFormat="1">
      <c r="A6" s="86" t="s">
        <v>62</v>
      </c>
      <c r="B6" s="18">
        <v>0</v>
      </c>
      <c r="C6" s="18">
        <v>23.529474</v>
      </c>
      <c r="D6" s="18"/>
      <c r="E6" s="62"/>
    </row>
    <row r="7" spans="1:5" s="42" customFormat="1">
      <c r="A7" s="86" t="s">
        <v>60</v>
      </c>
      <c r="B7" s="18">
        <v>2.6275369999999998</v>
      </c>
      <c r="C7" s="18">
        <v>0.538887</v>
      </c>
      <c r="D7" s="18">
        <v>2.0886499999999999</v>
      </c>
      <c r="E7" s="62">
        <v>0.20509206911263286</v>
      </c>
    </row>
    <row r="8" spans="1:5" s="42" customFormat="1">
      <c r="A8" s="86" t="s">
        <v>57</v>
      </c>
      <c r="B8" s="18">
        <v>20</v>
      </c>
      <c r="C8" s="18">
        <v>10.000022</v>
      </c>
      <c r="D8" s="18">
        <v>9.9999780000000005</v>
      </c>
      <c r="E8" s="62">
        <v>0.50000109999999998</v>
      </c>
    </row>
    <row r="9" spans="1:5" s="42" customFormat="1">
      <c r="A9" s="86" t="s">
        <v>54</v>
      </c>
      <c r="B9" s="18">
        <v>24.721443000000001</v>
      </c>
      <c r="C9" s="18">
        <v>5.5535870000000003</v>
      </c>
      <c r="D9" s="18">
        <v>19.167856</v>
      </c>
      <c r="E9" s="62">
        <v>0.22464655481478166</v>
      </c>
    </row>
    <row r="10" spans="1:5" s="42" customFormat="1">
      <c r="A10" s="86" t="s">
        <v>55</v>
      </c>
      <c r="B10" s="18">
        <v>45.665081000000001</v>
      </c>
      <c r="C10" s="18">
        <v>16.52525</v>
      </c>
      <c r="D10" s="18">
        <v>29.139831000000001</v>
      </c>
      <c r="E10" s="62">
        <v>0.36187935372325297</v>
      </c>
    </row>
    <row r="11" spans="1:5" s="42" customFormat="1">
      <c r="A11" s="86" t="s">
        <v>99</v>
      </c>
      <c r="B11" s="18">
        <v>3.2445369999999998</v>
      </c>
      <c r="C11" s="18">
        <v>1.2178690000000001</v>
      </c>
      <c r="D11" s="18">
        <v>2.0266679999999999</v>
      </c>
      <c r="E11" s="62">
        <v>0.37535987415153538</v>
      </c>
    </row>
    <row r="12" spans="1:5" s="42" customFormat="1">
      <c r="A12" s="86" t="s">
        <v>59</v>
      </c>
      <c r="B12" s="18">
        <v>76.065101999999996</v>
      </c>
      <c r="C12" s="18">
        <v>37.154361999999999</v>
      </c>
      <c r="D12" s="18">
        <v>38.910739999999997</v>
      </c>
      <c r="E12" s="62">
        <v>0.48845477128263104</v>
      </c>
    </row>
    <row r="13" spans="1:5" s="42" customFormat="1">
      <c r="A13" s="86" t="s">
        <v>56</v>
      </c>
      <c r="B13" s="18">
        <v>21.566310000000001</v>
      </c>
      <c r="C13" s="18">
        <v>6.61517</v>
      </c>
      <c r="D13" s="18">
        <v>14.951140000000001</v>
      </c>
      <c r="E13" s="62">
        <v>0.30673629378414757</v>
      </c>
    </row>
    <row r="14" spans="1:5" s="42" customFormat="1">
      <c r="A14" s="86" t="s">
        <v>50</v>
      </c>
      <c r="B14" s="18">
        <v>31.223562000000001</v>
      </c>
      <c r="C14" s="18">
        <v>1.8075220000000001</v>
      </c>
      <c r="D14" s="18">
        <v>29.416039999999999</v>
      </c>
      <c r="E14" s="62">
        <v>5.788967959517239E-2</v>
      </c>
    </row>
    <row r="15" spans="1:5" s="42" customFormat="1">
      <c r="A15" s="86" t="s">
        <v>53</v>
      </c>
      <c r="B15" s="18">
        <v>5</v>
      </c>
      <c r="C15" s="18">
        <v>4.4960050000000003</v>
      </c>
      <c r="D15" s="18">
        <v>0.50399499999999997</v>
      </c>
      <c r="E15" s="62">
        <v>0.89920100000000003</v>
      </c>
    </row>
    <row r="16" spans="1:5" s="42" customFormat="1">
      <c r="A16" s="86" t="s">
        <v>49</v>
      </c>
      <c r="B16" s="18">
        <v>7</v>
      </c>
      <c r="C16" s="18">
        <v>0.50170000000000003</v>
      </c>
      <c r="D16" s="18">
        <v>6.4983000000000004</v>
      </c>
      <c r="E16" s="62">
        <v>7.167142857142858E-2</v>
      </c>
    </row>
    <row r="17" spans="1:5" s="42" customFormat="1">
      <c r="A17" s="86" t="s">
        <v>51</v>
      </c>
      <c r="B17" s="18">
        <v>11.705914</v>
      </c>
      <c r="C17" s="18">
        <v>2.6462829999999999</v>
      </c>
      <c r="D17" s="18">
        <v>9.0596309999999995</v>
      </c>
      <c r="E17" s="62">
        <v>0.2260637657170555</v>
      </c>
    </row>
    <row r="18" spans="1:5" s="42" customFormat="1">
      <c r="A18" s="86" t="s">
        <v>61</v>
      </c>
      <c r="B18" s="18">
        <v>0.497811</v>
      </c>
      <c r="C18" s="18">
        <v>0.304033</v>
      </c>
      <c r="D18" s="18">
        <v>0.19377800000000001</v>
      </c>
      <c r="E18" s="62">
        <v>0.61073981892726359</v>
      </c>
    </row>
    <row r="19" spans="1:5" s="42" customFormat="1">
      <c r="A19" s="86" t="s">
        <v>58</v>
      </c>
      <c r="B19" s="18">
        <v>22</v>
      </c>
      <c r="C19" s="18">
        <v>14.410417000000001</v>
      </c>
      <c r="D19" s="18">
        <v>7.5895830000000002</v>
      </c>
      <c r="E19" s="62">
        <v>0.65501895454545456</v>
      </c>
    </row>
    <row r="20" spans="1:5" s="42" customFormat="1">
      <c r="A20" s="42" t="s">
        <v>120</v>
      </c>
      <c r="B20" s="18">
        <v>300.865497</v>
      </c>
      <c r="C20" s="18">
        <v>128.94266400000001</v>
      </c>
      <c r="D20" s="18">
        <v>195.45230699999999</v>
      </c>
    </row>
    <row r="21" spans="1:5">
      <c r="A21" s="3"/>
      <c r="B21" s="5"/>
      <c r="C21" s="5"/>
      <c r="D21" s="6"/>
    </row>
    <row r="23" spans="1:5">
      <c r="A23" s="24" t="s">
        <v>92</v>
      </c>
    </row>
  </sheetData>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22"/>
  <sheetViews>
    <sheetView workbookViewId="0"/>
  </sheetViews>
  <sheetFormatPr defaultRowHeight="14.4"/>
  <cols>
    <col min="1" max="1" width="55.44140625" customWidth="1"/>
    <col min="2" max="2" width="25.109375" customWidth="1"/>
    <col min="3" max="3" width="17.33203125" customWidth="1"/>
    <col min="4" max="4" width="13.88671875" bestFit="1" customWidth="1"/>
  </cols>
  <sheetData>
    <row r="1" spans="1:4">
      <c r="A1" s="42" t="s">
        <v>1062</v>
      </c>
    </row>
    <row r="3" spans="1:4" ht="52.2" customHeight="1">
      <c r="A3" s="97" t="s">
        <v>1</v>
      </c>
      <c r="B3" s="98" t="s">
        <v>1064</v>
      </c>
      <c r="C3" s="99" t="s">
        <v>1063</v>
      </c>
      <c r="D3" s="100" t="s">
        <v>1065</v>
      </c>
    </row>
    <row r="4" spans="1:4">
      <c r="A4" s="67" t="s">
        <v>7</v>
      </c>
      <c r="B4" s="89">
        <v>1733678</v>
      </c>
      <c r="C4" s="90">
        <v>15391192</v>
      </c>
      <c r="D4" s="91">
        <v>17124870</v>
      </c>
    </row>
    <row r="5" spans="1:4">
      <c r="A5" s="69" t="s">
        <v>114</v>
      </c>
      <c r="B5" s="92">
        <v>4000000</v>
      </c>
      <c r="C5" s="30"/>
      <c r="D5" s="93">
        <v>4000000</v>
      </c>
    </row>
    <row r="6" spans="1:4">
      <c r="A6" s="69" t="s">
        <v>108</v>
      </c>
      <c r="B6" s="92">
        <v>2754821</v>
      </c>
      <c r="C6" s="30"/>
      <c r="D6" s="93">
        <v>2754821</v>
      </c>
    </row>
    <row r="7" spans="1:4">
      <c r="A7" s="69" t="s">
        <v>109</v>
      </c>
      <c r="B7" s="92">
        <v>2754821</v>
      </c>
      <c r="C7" s="30"/>
      <c r="D7" s="93">
        <v>2754821</v>
      </c>
    </row>
    <row r="8" spans="1:4">
      <c r="A8" s="69" t="s">
        <v>111</v>
      </c>
      <c r="B8" s="92">
        <v>2717893</v>
      </c>
      <c r="C8" s="30"/>
      <c r="D8" s="93">
        <v>2717893</v>
      </c>
    </row>
    <row r="9" spans="1:4">
      <c r="A9" s="69" t="s">
        <v>940</v>
      </c>
      <c r="B9" s="92">
        <v>2010724</v>
      </c>
      <c r="C9" s="30"/>
      <c r="D9" s="93">
        <v>2010724</v>
      </c>
    </row>
    <row r="10" spans="1:4">
      <c r="A10" s="69" t="s">
        <v>116</v>
      </c>
      <c r="B10" s="92">
        <v>1120265</v>
      </c>
      <c r="C10" s="30"/>
      <c r="D10" s="93">
        <v>1120265</v>
      </c>
    </row>
    <row r="11" spans="1:4">
      <c r="A11" s="69" t="s">
        <v>941</v>
      </c>
      <c r="B11" s="92">
        <v>1018434</v>
      </c>
      <c r="C11" s="30"/>
      <c r="D11" s="93">
        <v>1018434</v>
      </c>
    </row>
    <row r="12" spans="1:4">
      <c r="A12" s="69" t="s">
        <v>876</v>
      </c>
      <c r="B12" s="92">
        <v>810296</v>
      </c>
      <c r="C12" s="30"/>
      <c r="D12" s="93">
        <v>810296</v>
      </c>
    </row>
    <row r="13" spans="1:4">
      <c r="A13" s="69" t="s">
        <v>942</v>
      </c>
      <c r="B13" s="92">
        <v>746826</v>
      </c>
      <c r="C13" s="30"/>
      <c r="D13" s="93">
        <v>746826</v>
      </c>
    </row>
    <row r="14" spans="1:4">
      <c r="A14" s="69" t="s">
        <v>943</v>
      </c>
      <c r="B14" s="92">
        <v>670241</v>
      </c>
      <c r="C14" s="30"/>
      <c r="D14" s="93">
        <v>670241</v>
      </c>
    </row>
    <row r="15" spans="1:4">
      <c r="A15" s="69" t="s">
        <v>112</v>
      </c>
      <c r="B15" s="92">
        <v>550964</v>
      </c>
      <c r="C15" s="30"/>
      <c r="D15" s="93">
        <v>550964</v>
      </c>
    </row>
    <row r="16" spans="1:4">
      <c r="A16" s="69" t="s">
        <v>944</v>
      </c>
      <c r="B16" s="92"/>
      <c r="C16" s="30">
        <v>408593</v>
      </c>
      <c r="D16" s="93">
        <v>408593</v>
      </c>
    </row>
    <row r="17" spans="1:4">
      <c r="A17" s="69" t="s">
        <v>945</v>
      </c>
      <c r="B17" s="92">
        <v>359324</v>
      </c>
      <c r="C17" s="30"/>
      <c r="D17" s="93">
        <v>359324</v>
      </c>
    </row>
    <row r="18" spans="1:4">
      <c r="A18" s="69" t="s">
        <v>117</v>
      </c>
      <c r="B18" s="92"/>
      <c r="C18" s="30">
        <v>300000</v>
      </c>
      <c r="D18" s="93">
        <v>300000</v>
      </c>
    </row>
    <row r="19" spans="1:4">
      <c r="A19" s="69" t="s">
        <v>946</v>
      </c>
      <c r="B19" s="92">
        <v>128974</v>
      </c>
      <c r="C19" s="30"/>
      <c r="D19" s="93">
        <v>128974</v>
      </c>
    </row>
    <row r="20" spans="1:4">
      <c r="A20" s="69" t="s">
        <v>119</v>
      </c>
      <c r="B20" s="92"/>
      <c r="C20" s="30">
        <v>68871</v>
      </c>
      <c r="D20" s="93">
        <v>68871</v>
      </c>
    </row>
    <row r="21" spans="1:4">
      <c r="A21" s="69" t="s">
        <v>947</v>
      </c>
      <c r="B21" s="92">
        <v>34060</v>
      </c>
      <c r="C21" s="30"/>
      <c r="D21" s="93">
        <v>34060</v>
      </c>
    </row>
    <row r="22" spans="1:4">
      <c r="A22" s="101" t="s">
        <v>120</v>
      </c>
      <c r="B22" s="102">
        <v>21411321</v>
      </c>
      <c r="C22" s="103">
        <v>16168656</v>
      </c>
      <c r="D22" s="104">
        <v>37579977</v>
      </c>
    </row>
  </sheetData>
  <sortState ref="A3:D27">
    <sortCondition descending="1" ref="D3:D27"/>
  </sortState>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12"/>
  <sheetViews>
    <sheetView workbookViewId="0">
      <selection activeCell="C17" sqref="C17"/>
    </sheetView>
  </sheetViews>
  <sheetFormatPr defaultRowHeight="14.4"/>
  <cols>
    <col min="1" max="1" width="34.77734375" customWidth="1"/>
    <col min="2" max="2" width="18.109375" customWidth="1"/>
    <col min="3" max="3" width="20.21875" customWidth="1"/>
    <col min="4" max="4" width="13.33203125" customWidth="1"/>
  </cols>
  <sheetData>
    <row r="1" spans="1:4">
      <c r="A1" s="42" t="s">
        <v>1066</v>
      </c>
    </row>
    <row r="2" spans="1:4" s="42" customFormat="1"/>
    <row r="3" spans="1:4" s="42" customFormat="1">
      <c r="A3" s="67" t="s">
        <v>1</v>
      </c>
      <c r="B3" s="67" t="s">
        <v>950</v>
      </c>
      <c r="C3" s="74" t="s">
        <v>951</v>
      </c>
      <c r="D3" s="71" t="s">
        <v>120</v>
      </c>
    </row>
    <row r="4" spans="1:4" s="42" customFormat="1">
      <c r="A4" s="67" t="s">
        <v>123</v>
      </c>
      <c r="B4" s="89"/>
      <c r="C4" s="90">
        <v>62903226</v>
      </c>
      <c r="D4" s="91">
        <v>62903226</v>
      </c>
    </row>
    <row r="5" spans="1:4" s="42" customFormat="1">
      <c r="A5" s="69" t="s">
        <v>7</v>
      </c>
      <c r="B5" s="92">
        <v>0</v>
      </c>
      <c r="C5" s="30">
        <v>53206205</v>
      </c>
      <c r="D5" s="93">
        <v>53206205</v>
      </c>
    </row>
    <row r="6" spans="1:4" s="42" customFormat="1">
      <c r="A6" s="69" t="s">
        <v>125</v>
      </c>
      <c r="B6" s="92"/>
      <c r="C6" s="30">
        <v>1000000</v>
      </c>
      <c r="D6" s="93">
        <v>1000000</v>
      </c>
    </row>
    <row r="7" spans="1:4" s="42" customFormat="1">
      <c r="A7" s="69" t="s">
        <v>126</v>
      </c>
      <c r="B7" s="92">
        <v>250000</v>
      </c>
      <c r="C7" s="30">
        <v>750000</v>
      </c>
      <c r="D7" s="93">
        <v>1000000</v>
      </c>
    </row>
    <row r="8" spans="1:4" s="42" customFormat="1">
      <c r="A8" s="69" t="s">
        <v>127</v>
      </c>
      <c r="B8" s="92"/>
      <c r="C8" s="30">
        <v>1000000</v>
      </c>
      <c r="D8" s="93">
        <v>1000000</v>
      </c>
    </row>
    <row r="9" spans="1:4" s="42" customFormat="1">
      <c r="A9" s="69" t="s">
        <v>128</v>
      </c>
      <c r="B9" s="92">
        <v>350000</v>
      </c>
      <c r="C9" s="30">
        <v>650000</v>
      </c>
      <c r="D9" s="93">
        <v>1000000</v>
      </c>
    </row>
    <row r="10" spans="1:4" s="42" customFormat="1">
      <c r="A10" s="69" t="s">
        <v>129</v>
      </c>
      <c r="B10" s="92"/>
      <c r="C10" s="30">
        <v>232019</v>
      </c>
      <c r="D10" s="93">
        <v>232019</v>
      </c>
    </row>
    <row r="11" spans="1:4" s="42" customFormat="1">
      <c r="A11" s="69" t="s">
        <v>131</v>
      </c>
      <c r="B11" s="92"/>
      <c r="C11" s="30">
        <v>150000</v>
      </c>
      <c r="D11" s="93">
        <v>150000</v>
      </c>
    </row>
    <row r="12" spans="1:4" s="42" customFormat="1">
      <c r="A12" s="81" t="s">
        <v>1059</v>
      </c>
      <c r="B12" s="94">
        <v>600000</v>
      </c>
      <c r="C12" s="95">
        <v>119891450</v>
      </c>
      <c r="D12" s="96">
        <v>120491450</v>
      </c>
    </row>
  </sheetData>
  <sortState ref="A3:D27">
    <sortCondition descending="1" ref="D3:D27"/>
  </sortState>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M44"/>
  <sheetViews>
    <sheetView workbookViewId="0">
      <selection activeCell="F7" sqref="F7"/>
    </sheetView>
  </sheetViews>
  <sheetFormatPr defaultColWidth="9.109375" defaultRowHeight="14.4"/>
  <cols>
    <col min="1" max="1" width="6" style="8" customWidth="1"/>
    <col min="2" max="2" width="15" style="8" customWidth="1"/>
    <col min="3" max="3" width="16.5546875" style="8" customWidth="1"/>
    <col min="4" max="4" width="13.109375" style="7" bestFit="1" customWidth="1"/>
    <col min="5" max="5" width="11.88671875" style="7" customWidth="1"/>
    <col min="6" max="6" width="13.109375" style="7" bestFit="1" customWidth="1"/>
    <col min="7" max="7" width="19.44140625" style="7" bestFit="1" customWidth="1"/>
    <col min="8" max="8" width="12.6640625" style="7" customWidth="1"/>
    <col min="9" max="9" width="14.33203125" style="7" bestFit="1" customWidth="1"/>
    <col min="10" max="10" width="12.109375" style="7" customWidth="1"/>
    <col min="11" max="11" width="14.109375" style="7" customWidth="1"/>
    <col min="12" max="12" width="12" style="7" customWidth="1"/>
    <col min="13" max="13" width="11" style="7" bestFit="1" customWidth="1"/>
    <col min="14" max="14" width="12.33203125" style="7" customWidth="1"/>
    <col min="15" max="16384" width="9.109375" style="7"/>
  </cols>
  <sheetData>
    <row r="1" spans="1:13">
      <c r="A1" s="7"/>
      <c r="C1" s="8" t="s">
        <v>139</v>
      </c>
    </row>
    <row r="2" spans="1:13" s="10" customFormat="1" ht="57.6">
      <c r="A2" s="9" t="s">
        <v>63</v>
      </c>
      <c r="B2" s="10" t="s">
        <v>64</v>
      </c>
      <c r="C2" s="9" t="s">
        <v>65</v>
      </c>
      <c r="D2" s="10" t="s">
        <v>64</v>
      </c>
      <c r="E2" s="10" t="s">
        <v>66</v>
      </c>
      <c r="F2" s="10" t="s">
        <v>64</v>
      </c>
      <c r="G2" s="10" t="s">
        <v>67</v>
      </c>
      <c r="H2" s="10" t="s">
        <v>64</v>
      </c>
      <c r="I2" s="10" t="s">
        <v>68</v>
      </c>
      <c r="J2" s="36">
        <v>41596</v>
      </c>
      <c r="K2" s="36">
        <v>41597</v>
      </c>
      <c r="L2" s="36">
        <v>41598</v>
      </c>
    </row>
    <row r="3" spans="1:13">
      <c r="A3" s="8">
        <v>1</v>
      </c>
      <c r="B3" s="11">
        <v>38347</v>
      </c>
      <c r="C3" s="12">
        <v>2.7845053000000005E-2</v>
      </c>
      <c r="D3" s="11">
        <v>40191</v>
      </c>
      <c r="E3" s="12">
        <v>0.11148463600000004</v>
      </c>
      <c r="F3" s="11">
        <v>40389</v>
      </c>
      <c r="G3" s="12">
        <v>2.39406E-4</v>
      </c>
      <c r="H3" s="13">
        <v>41586</v>
      </c>
      <c r="I3" s="37">
        <f>L3/1000000000</f>
        <v>1.887538E-3</v>
      </c>
      <c r="J3" s="14">
        <v>530.68599999999992</v>
      </c>
      <c r="K3" s="38">
        <f>530686+1356852</f>
        <v>1887538</v>
      </c>
      <c r="L3" s="51">
        <v>1887538</v>
      </c>
      <c r="M3" s="38"/>
    </row>
    <row r="4" spans="1:13">
      <c r="A4" s="8">
        <v>2</v>
      </c>
      <c r="B4" s="11">
        <v>38348</v>
      </c>
      <c r="C4" s="12">
        <v>5.2552545999999985E-2</v>
      </c>
      <c r="D4" s="11">
        <v>40192</v>
      </c>
      <c r="E4" s="12">
        <v>0.23141942499999998</v>
      </c>
      <c r="F4" s="11">
        <v>40390</v>
      </c>
      <c r="G4" s="12">
        <v>3.7537019999999998E-3</v>
      </c>
      <c r="H4" s="13">
        <v>41587</v>
      </c>
      <c r="I4" s="37">
        <f t="shared" ref="I4:I14" si="0">L4/1000000000</f>
        <v>5.8416370000000002E-3</v>
      </c>
      <c r="J4" s="14">
        <v>6610.0450000000001</v>
      </c>
      <c r="K4" s="38">
        <v>6610045</v>
      </c>
      <c r="L4" s="30">
        <v>5841637</v>
      </c>
    </row>
    <row r="5" spans="1:13">
      <c r="A5" s="8">
        <v>3</v>
      </c>
      <c r="B5" s="11">
        <v>38349</v>
      </c>
      <c r="C5" s="12">
        <v>1.8293588E-2</v>
      </c>
      <c r="D5" s="11">
        <v>40193</v>
      </c>
      <c r="E5" s="12">
        <v>0.233636292</v>
      </c>
      <c r="F5" s="11">
        <v>40391</v>
      </c>
      <c r="G5" s="12">
        <v>2.3375065000000004E-2</v>
      </c>
      <c r="H5" s="13">
        <v>41588</v>
      </c>
      <c r="I5" s="37">
        <f t="shared" si="0"/>
        <v>1.0496210000000001E-2</v>
      </c>
      <c r="J5" s="14">
        <v>24219.646999999997</v>
      </c>
      <c r="K5" s="38">
        <v>10496210</v>
      </c>
      <c r="L5" s="30">
        <v>10496210</v>
      </c>
    </row>
    <row r="6" spans="1:13">
      <c r="A6" s="8">
        <v>4</v>
      </c>
      <c r="B6" s="11">
        <v>38350</v>
      </c>
      <c r="C6" s="12">
        <v>9.3247180999999998E-2</v>
      </c>
      <c r="D6" s="11">
        <v>40194</v>
      </c>
      <c r="E6" s="12">
        <v>9.7969699999999986E-3</v>
      </c>
      <c r="F6" s="11">
        <v>40392</v>
      </c>
      <c r="G6" s="12">
        <v>4.3948579999999989E-3</v>
      </c>
      <c r="H6" s="13">
        <v>41589</v>
      </c>
      <c r="I6" s="37">
        <f t="shared" si="0"/>
        <v>7.7491344000000004E-2</v>
      </c>
      <c r="J6" s="14">
        <v>49998.3</v>
      </c>
      <c r="K6" s="38">
        <v>77476765</v>
      </c>
      <c r="L6" s="30">
        <v>77491344</v>
      </c>
    </row>
    <row r="7" spans="1:13">
      <c r="A7" s="8">
        <v>5</v>
      </c>
      <c r="B7" s="11">
        <v>38351</v>
      </c>
      <c r="C7" s="12">
        <v>0.10167737000000004</v>
      </c>
      <c r="D7" s="11">
        <v>40195</v>
      </c>
      <c r="E7" s="12">
        <v>1.9006685999999995E-2</v>
      </c>
      <c r="F7" s="11">
        <v>40393</v>
      </c>
      <c r="G7" s="12">
        <v>2.1502409E-2</v>
      </c>
      <c r="H7" s="13">
        <v>41590</v>
      </c>
      <c r="I7" s="37">
        <f t="shared" si="0"/>
        <v>2.4689804999999999E-2</v>
      </c>
      <c r="J7" s="14">
        <v>20578.410999999996</v>
      </c>
      <c r="K7" s="38">
        <v>21396370</v>
      </c>
      <c r="L7" s="30">
        <v>24689805</v>
      </c>
    </row>
    <row r="8" spans="1:13">
      <c r="A8" s="8">
        <v>6</v>
      </c>
      <c r="B8" s="11">
        <v>38352</v>
      </c>
      <c r="C8" s="12">
        <v>0.12509981499999998</v>
      </c>
      <c r="D8" s="11">
        <v>40196</v>
      </c>
      <c r="E8" s="12">
        <v>0.11411596900000004</v>
      </c>
      <c r="F8" s="11">
        <v>40394</v>
      </c>
      <c r="G8" s="12">
        <v>4.5868067999999998E-2</v>
      </c>
      <c r="H8" s="13">
        <v>41591</v>
      </c>
      <c r="I8" s="37">
        <f t="shared" si="0"/>
        <v>2.3622885E-2</v>
      </c>
      <c r="J8" s="14">
        <v>5626.91</v>
      </c>
      <c r="K8" s="38">
        <v>12341814</v>
      </c>
      <c r="L8" s="30">
        <v>23622885</v>
      </c>
    </row>
    <row r="9" spans="1:13">
      <c r="A9" s="8">
        <v>7</v>
      </c>
      <c r="B9" s="11">
        <v>38353</v>
      </c>
      <c r="C9" s="12">
        <v>0.67546646799999988</v>
      </c>
      <c r="D9" s="11">
        <v>40197</v>
      </c>
      <c r="E9" s="12">
        <v>0.140355386</v>
      </c>
      <c r="F9" s="11">
        <v>40395</v>
      </c>
      <c r="G9" s="12">
        <v>2.9647096000000005E-2</v>
      </c>
      <c r="H9" s="13">
        <v>41592</v>
      </c>
      <c r="I9" s="37">
        <f t="shared" si="0"/>
        <v>3.4026676999999998E-2</v>
      </c>
      <c r="J9" s="14">
        <v>31618.138999999996</v>
      </c>
      <c r="K9" s="38">
        <v>34030370</v>
      </c>
      <c r="L9" s="30">
        <v>34026677</v>
      </c>
    </row>
    <row r="10" spans="1:13">
      <c r="A10" s="8">
        <v>8</v>
      </c>
      <c r="B10" s="11">
        <v>38354</v>
      </c>
      <c r="C10" s="12">
        <v>6.5520191999999991E-2</v>
      </c>
      <c r="D10" s="11">
        <v>40198</v>
      </c>
      <c r="E10" s="12">
        <v>0.10982169700000002</v>
      </c>
      <c r="F10" s="11">
        <v>40396</v>
      </c>
      <c r="G10" s="12">
        <v>0.12450624800000001</v>
      </c>
      <c r="H10" s="13">
        <v>41593</v>
      </c>
      <c r="I10" s="37">
        <f t="shared" si="0"/>
        <v>3.7225361999999998E-2</v>
      </c>
      <c r="J10" s="14">
        <v>26217.788</v>
      </c>
      <c r="K10" s="38">
        <v>29939748</v>
      </c>
      <c r="L10" s="30">
        <v>37225362</v>
      </c>
    </row>
    <row r="11" spans="1:13">
      <c r="A11" s="8">
        <v>9</v>
      </c>
      <c r="B11" s="11">
        <v>38355</v>
      </c>
      <c r="C11" s="12">
        <v>1.3549391000000004E-2</v>
      </c>
      <c r="D11" s="11">
        <v>40199</v>
      </c>
      <c r="E11" s="12">
        <v>0.13462844699999998</v>
      </c>
      <c r="F11" s="11">
        <v>40397</v>
      </c>
      <c r="G11" s="12">
        <v>8.2028759999999996E-3</v>
      </c>
      <c r="H11" s="13">
        <v>41594</v>
      </c>
      <c r="I11" s="37">
        <f t="shared" si="0"/>
        <v>1.5315428000000001E-2</v>
      </c>
      <c r="J11" s="14">
        <v>562.94799999999998</v>
      </c>
      <c r="K11" s="38">
        <v>667245</v>
      </c>
      <c r="L11" s="30">
        <v>15315428</v>
      </c>
    </row>
    <row r="12" spans="1:13">
      <c r="A12" s="8">
        <v>10</v>
      </c>
      <c r="B12" s="11">
        <v>38356</v>
      </c>
      <c r="C12" s="12">
        <v>5.7305982999999998E-2</v>
      </c>
      <c r="D12" s="11">
        <v>40200</v>
      </c>
      <c r="E12" s="12">
        <v>0.53438572899999992</v>
      </c>
      <c r="F12" s="11">
        <v>40398</v>
      </c>
      <c r="G12" s="12">
        <v>2.7208409999999999E-3</v>
      </c>
      <c r="H12" s="13">
        <v>41595</v>
      </c>
      <c r="I12" s="37">
        <f t="shared" si="0"/>
        <v>8.2645000000000006E-5</v>
      </c>
      <c r="J12" s="15">
        <v>0</v>
      </c>
      <c r="K12" s="39">
        <v>0</v>
      </c>
      <c r="L12" s="30">
        <v>82645</v>
      </c>
    </row>
    <row r="13" spans="1:13">
      <c r="A13" s="8">
        <v>11</v>
      </c>
      <c r="B13" s="11">
        <v>38357</v>
      </c>
      <c r="C13" s="12">
        <v>4.5410903999999995E-2</v>
      </c>
      <c r="D13" s="11">
        <v>40201</v>
      </c>
      <c r="E13" s="12">
        <v>3.4598706E-2</v>
      </c>
      <c r="F13" s="11">
        <v>40399</v>
      </c>
      <c r="G13" s="12">
        <v>2.092422E-3</v>
      </c>
      <c r="H13" s="13">
        <v>41596</v>
      </c>
      <c r="I13" s="37">
        <f t="shared" si="0"/>
        <v>6.8098159999999998E-3</v>
      </c>
      <c r="J13" s="16">
        <v>0</v>
      </c>
      <c r="K13" s="39">
        <v>0</v>
      </c>
      <c r="L13" s="30">
        <v>6809816</v>
      </c>
    </row>
    <row r="14" spans="1:13">
      <c r="A14" s="8">
        <v>12</v>
      </c>
      <c r="B14" s="11">
        <v>38358</v>
      </c>
      <c r="C14" s="12">
        <v>2.2276751000000004E-2</v>
      </c>
      <c r="D14" s="11">
        <v>40202</v>
      </c>
      <c r="E14" s="12">
        <v>7.0957220000000005E-3</v>
      </c>
      <c r="F14" s="11">
        <v>40400</v>
      </c>
      <c r="G14" s="12">
        <v>3.0481343000000001E-2</v>
      </c>
      <c r="H14" s="40">
        <v>41597</v>
      </c>
      <c r="I14" s="37">
        <f t="shared" si="0"/>
        <v>3.9349750000000003E-3</v>
      </c>
      <c r="J14" s="16">
        <v>0</v>
      </c>
      <c r="K14" s="39">
        <v>0</v>
      </c>
      <c r="L14" s="30">
        <v>3934975</v>
      </c>
    </row>
    <row r="15" spans="1:13">
      <c r="A15" s="8">
        <v>13</v>
      </c>
      <c r="B15" s="11">
        <v>38359</v>
      </c>
      <c r="C15" s="12">
        <v>4.3571736999999999E-2</v>
      </c>
      <c r="D15" s="11">
        <v>40203</v>
      </c>
      <c r="E15" s="12">
        <v>8.6011899000000003E-2</v>
      </c>
      <c r="F15" s="11">
        <v>40401</v>
      </c>
      <c r="G15" s="12">
        <v>4.4291341000000005E-2</v>
      </c>
    </row>
    <row r="16" spans="1:13">
      <c r="A16" s="8">
        <v>14</v>
      </c>
      <c r="B16" s="11">
        <v>38360</v>
      </c>
      <c r="C16" s="12">
        <v>4.8408560000000002E-3</v>
      </c>
      <c r="D16" s="11">
        <v>40204</v>
      </c>
      <c r="E16" s="12">
        <v>3.1178895000000012E-2</v>
      </c>
      <c r="F16" s="11">
        <v>40402</v>
      </c>
      <c r="G16" s="12">
        <v>0.13043437900000002</v>
      </c>
    </row>
    <row r="17" spans="1:11">
      <c r="A17" s="8">
        <v>15</v>
      </c>
      <c r="B17" s="11">
        <v>38361</v>
      </c>
      <c r="C17" s="12">
        <v>4.6119323000000011E-2</v>
      </c>
      <c r="D17" s="11">
        <v>40205</v>
      </c>
      <c r="E17" s="12">
        <v>0.21921057200000008</v>
      </c>
      <c r="F17" s="11">
        <v>40403</v>
      </c>
      <c r="G17" s="12">
        <v>2.5360796000000001E-2</v>
      </c>
    </row>
    <row r="18" spans="1:11">
      <c r="A18" s="8">
        <v>16</v>
      </c>
      <c r="B18" s="11">
        <v>38362</v>
      </c>
      <c r="C18" s="12">
        <v>5.3367315999999998E-2</v>
      </c>
      <c r="D18" s="11">
        <v>40206</v>
      </c>
      <c r="E18" s="12">
        <v>5.5162892999999998E-2</v>
      </c>
      <c r="F18" s="11">
        <v>40404</v>
      </c>
      <c r="G18" s="12">
        <v>9.3235639999999995E-3</v>
      </c>
    </row>
    <row r="19" spans="1:11">
      <c r="A19" s="8">
        <v>17</v>
      </c>
      <c r="B19" s="11">
        <v>38363</v>
      </c>
      <c r="C19" s="12">
        <v>0.38432477600000009</v>
      </c>
      <c r="D19" s="11">
        <v>40207</v>
      </c>
      <c r="E19" s="12">
        <v>1.2171819999999998E-2</v>
      </c>
      <c r="F19" s="11">
        <v>40405</v>
      </c>
      <c r="G19" s="12">
        <v>5.9033420000000007E-3</v>
      </c>
    </row>
    <row r="20" spans="1:11">
      <c r="A20" s="8">
        <v>18</v>
      </c>
      <c r="B20" s="11">
        <v>38364</v>
      </c>
      <c r="C20" s="12">
        <v>0.29352900699999995</v>
      </c>
      <c r="D20" s="11">
        <v>40209</v>
      </c>
      <c r="E20" s="12">
        <v>4.1333409999999996E-3</v>
      </c>
      <c r="F20" s="11">
        <v>40406</v>
      </c>
      <c r="G20" s="12">
        <v>5.0450689999999986E-2</v>
      </c>
    </row>
    <row r="21" spans="1:11">
      <c r="A21" s="8">
        <v>19</v>
      </c>
      <c r="B21" s="11">
        <v>38365</v>
      </c>
      <c r="C21" s="12">
        <v>2.1108367000000003E-2</v>
      </c>
      <c r="D21" s="11">
        <v>40210</v>
      </c>
      <c r="E21" s="12">
        <v>4.836501800000001E-2</v>
      </c>
      <c r="F21" s="11">
        <v>40407</v>
      </c>
      <c r="G21" s="12">
        <v>0.21035488000000002</v>
      </c>
    </row>
    <row r="22" spans="1:11">
      <c r="A22" s="8">
        <v>20</v>
      </c>
      <c r="B22" s="11">
        <v>38366</v>
      </c>
      <c r="C22" s="12">
        <v>3.2222838000000004E-2</v>
      </c>
      <c r="D22" s="11">
        <v>40211</v>
      </c>
      <c r="E22" s="12">
        <v>1.2475920999999999E-2</v>
      </c>
      <c r="F22" s="11">
        <v>40408</v>
      </c>
      <c r="G22" s="12">
        <v>8.7949228999999976E-2</v>
      </c>
    </row>
    <row r="23" spans="1:11">
      <c r="G23" s="7" t="s">
        <v>120</v>
      </c>
      <c r="J23" s="41">
        <f>SUM(J3:J11)</f>
        <v>165962.87399999998</v>
      </c>
      <c r="K23" s="41">
        <f>SUM(K3:K11)</f>
        <v>194846105</v>
      </c>
    </row>
    <row r="24" spans="1:11" ht="43.2">
      <c r="A24" s="9" t="s">
        <v>63</v>
      </c>
      <c r="B24" s="9" t="s">
        <v>69</v>
      </c>
      <c r="C24" s="10" t="s">
        <v>66</v>
      </c>
      <c r="D24" s="10" t="s">
        <v>67</v>
      </c>
      <c r="E24" s="10" t="s">
        <v>70</v>
      </c>
    </row>
    <row r="25" spans="1:11">
      <c r="A25" s="8" t="s">
        <v>71</v>
      </c>
      <c r="B25" s="12">
        <f>C3</f>
        <v>2.7845053000000005E-2</v>
      </c>
      <c r="C25" s="12">
        <f>E3</f>
        <v>0.11148463600000004</v>
      </c>
      <c r="D25" s="12">
        <f>G3</f>
        <v>2.39406E-4</v>
      </c>
      <c r="E25" s="14">
        <f>I3</f>
        <v>1.887538E-3</v>
      </c>
      <c r="G25" s="17"/>
    </row>
    <row r="26" spans="1:11">
      <c r="A26" s="8" t="s">
        <v>72</v>
      </c>
      <c r="B26" s="12">
        <f t="shared" ref="B26:B44" si="1">B25+C4</f>
        <v>8.0397598999999986E-2</v>
      </c>
      <c r="C26" s="12">
        <f t="shared" ref="C26:C44" si="2">C25+E4</f>
        <v>0.34290406100000004</v>
      </c>
      <c r="D26" s="12">
        <f t="shared" ref="D26:D44" si="3">D25+G4</f>
        <v>3.9931079999999996E-3</v>
      </c>
      <c r="E26" s="14">
        <f t="shared" ref="E26:E37" si="4">E25+I4</f>
        <v>7.7291750000000005E-3</v>
      </c>
    </row>
    <row r="27" spans="1:11">
      <c r="A27" s="8" t="s">
        <v>73</v>
      </c>
      <c r="B27" s="12">
        <f t="shared" si="1"/>
        <v>9.8691186999999986E-2</v>
      </c>
      <c r="C27" s="12">
        <f t="shared" si="2"/>
        <v>0.57654035300000006</v>
      </c>
      <c r="D27" s="12">
        <f t="shared" si="3"/>
        <v>2.7368173000000003E-2</v>
      </c>
      <c r="E27" s="14">
        <f t="shared" si="4"/>
        <v>1.8225385E-2</v>
      </c>
      <c r="F27" s="12"/>
    </row>
    <row r="28" spans="1:11">
      <c r="A28" s="8" t="s">
        <v>74</v>
      </c>
      <c r="B28" s="12">
        <f t="shared" si="1"/>
        <v>0.19193836799999997</v>
      </c>
      <c r="C28" s="12">
        <f t="shared" si="2"/>
        <v>0.58633732300000008</v>
      </c>
      <c r="D28" s="12">
        <f t="shared" si="3"/>
        <v>3.1763031000000004E-2</v>
      </c>
      <c r="E28" s="14">
        <f t="shared" si="4"/>
        <v>9.5716729E-2</v>
      </c>
      <c r="F28" s="12"/>
    </row>
    <row r="29" spans="1:11">
      <c r="A29" s="8" t="s">
        <v>75</v>
      </c>
      <c r="B29" s="12">
        <f t="shared" si="1"/>
        <v>0.29361573800000001</v>
      </c>
      <c r="C29" s="12">
        <f t="shared" si="2"/>
        <v>0.60534400900000007</v>
      </c>
      <c r="D29" s="12">
        <f t="shared" si="3"/>
        <v>5.3265440000000004E-2</v>
      </c>
      <c r="E29" s="14">
        <f t="shared" si="4"/>
        <v>0.120406534</v>
      </c>
      <c r="F29" s="12"/>
    </row>
    <row r="30" spans="1:11">
      <c r="A30" s="8" t="s">
        <v>76</v>
      </c>
      <c r="B30" s="12">
        <f t="shared" si="1"/>
        <v>0.41871555299999996</v>
      </c>
      <c r="C30" s="12">
        <f t="shared" si="2"/>
        <v>0.71945997800000017</v>
      </c>
      <c r="D30" s="12">
        <f t="shared" si="3"/>
        <v>9.9133508000000009E-2</v>
      </c>
      <c r="E30" s="14">
        <f t="shared" si="4"/>
        <v>0.14402941899999999</v>
      </c>
      <c r="F30" s="12"/>
    </row>
    <row r="31" spans="1:11">
      <c r="A31" s="8" t="s">
        <v>77</v>
      </c>
      <c r="B31" s="12">
        <f t="shared" si="1"/>
        <v>1.0941820209999999</v>
      </c>
      <c r="C31" s="12">
        <f t="shared" si="2"/>
        <v>0.85981536400000014</v>
      </c>
      <c r="D31" s="12">
        <f t="shared" si="3"/>
        <v>0.12878060400000002</v>
      </c>
      <c r="E31" s="14">
        <f t="shared" si="4"/>
        <v>0.178056096</v>
      </c>
      <c r="F31" s="12"/>
    </row>
    <row r="32" spans="1:11">
      <c r="A32" s="8" t="s">
        <v>78</v>
      </c>
      <c r="B32" s="12">
        <f t="shared" si="1"/>
        <v>1.1597022129999999</v>
      </c>
      <c r="C32" s="12">
        <f t="shared" si="2"/>
        <v>0.96963706100000013</v>
      </c>
      <c r="D32" s="12">
        <f t="shared" si="3"/>
        <v>0.25328685200000001</v>
      </c>
      <c r="E32" s="14">
        <f t="shared" si="4"/>
        <v>0.21528145799999998</v>
      </c>
      <c r="F32" s="12"/>
    </row>
    <row r="33" spans="1:6">
      <c r="A33" s="8" t="s">
        <v>79</v>
      </c>
      <c r="B33" s="12">
        <f t="shared" si="1"/>
        <v>1.1732516039999998</v>
      </c>
      <c r="C33" s="12">
        <f t="shared" si="2"/>
        <v>1.1042655080000001</v>
      </c>
      <c r="D33" s="12">
        <f t="shared" si="3"/>
        <v>0.26148972800000003</v>
      </c>
      <c r="E33" s="14">
        <f t="shared" si="4"/>
        <v>0.23059688599999997</v>
      </c>
      <c r="F33" s="12"/>
    </row>
    <row r="34" spans="1:6">
      <c r="A34" s="8" t="s">
        <v>80</v>
      </c>
      <c r="B34" s="12">
        <f t="shared" si="1"/>
        <v>1.2305575869999998</v>
      </c>
      <c r="C34" s="12">
        <f t="shared" si="2"/>
        <v>1.6386512369999999</v>
      </c>
      <c r="D34" s="12">
        <f t="shared" si="3"/>
        <v>0.26421056900000001</v>
      </c>
      <c r="E34" s="14">
        <f t="shared" si="4"/>
        <v>0.23067953099999997</v>
      </c>
      <c r="F34" s="12"/>
    </row>
    <row r="35" spans="1:6">
      <c r="A35" s="8" t="s">
        <v>81</v>
      </c>
      <c r="B35" s="12">
        <f t="shared" si="1"/>
        <v>1.2759684909999998</v>
      </c>
      <c r="C35" s="12">
        <f t="shared" si="2"/>
        <v>1.6732499429999999</v>
      </c>
      <c r="D35" s="12">
        <f t="shared" si="3"/>
        <v>0.26630299099999999</v>
      </c>
      <c r="E35" s="14">
        <f t="shared" si="4"/>
        <v>0.23748934699999996</v>
      </c>
      <c r="F35" s="12"/>
    </row>
    <row r="36" spans="1:6">
      <c r="A36" s="8" t="s">
        <v>82</v>
      </c>
      <c r="B36" s="12">
        <f t="shared" si="1"/>
        <v>1.2982452419999997</v>
      </c>
      <c r="C36" s="12">
        <f t="shared" si="2"/>
        <v>1.6803456649999999</v>
      </c>
      <c r="D36" s="12">
        <f t="shared" si="3"/>
        <v>0.29678433399999998</v>
      </c>
      <c r="E36" s="14">
        <f t="shared" si="4"/>
        <v>0.24142432199999997</v>
      </c>
      <c r="F36" s="12"/>
    </row>
    <row r="37" spans="1:6">
      <c r="A37" s="8" t="s">
        <v>83</v>
      </c>
      <c r="B37" s="12">
        <f t="shared" si="1"/>
        <v>1.3418169789999996</v>
      </c>
      <c r="C37" s="12">
        <f t="shared" si="2"/>
        <v>1.766357564</v>
      </c>
      <c r="D37" s="12">
        <f t="shared" si="3"/>
        <v>0.34107567499999997</v>
      </c>
      <c r="E37" s="14">
        <f t="shared" si="4"/>
        <v>0.24142432199999997</v>
      </c>
      <c r="F37" s="12"/>
    </row>
    <row r="38" spans="1:6">
      <c r="A38" s="8" t="s">
        <v>84</v>
      </c>
      <c r="B38" s="12">
        <f t="shared" si="1"/>
        <v>1.3466578349999996</v>
      </c>
      <c r="C38" s="12">
        <f t="shared" si="2"/>
        <v>1.797536459</v>
      </c>
      <c r="D38" s="12">
        <f t="shared" si="3"/>
        <v>0.47151005400000001</v>
      </c>
      <c r="E38" s="12"/>
      <c r="F38" s="12"/>
    </row>
    <row r="39" spans="1:6">
      <c r="A39" s="8" t="s">
        <v>85</v>
      </c>
      <c r="B39" s="12">
        <f t="shared" si="1"/>
        <v>1.3927771579999997</v>
      </c>
      <c r="C39" s="12">
        <f t="shared" si="2"/>
        <v>2.016747031</v>
      </c>
      <c r="D39" s="12">
        <f t="shared" si="3"/>
        <v>0.49687085000000003</v>
      </c>
      <c r="E39" s="12"/>
      <c r="F39" s="12"/>
    </row>
    <row r="40" spans="1:6">
      <c r="A40" s="8" t="s">
        <v>86</v>
      </c>
      <c r="B40" s="12">
        <f t="shared" si="1"/>
        <v>1.4461444739999996</v>
      </c>
      <c r="C40" s="12">
        <f t="shared" si="2"/>
        <v>2.0719099239999998</v>
      </c>
      <c r="D40" s="12">
        <f t="shared" si="3"/>
        <v>0.50619441399999998</v>
      </c>
      <c r="E40" s="12"/>
      <c r="F40" s="12"/>
    </row>
    <row r="41" spans="1:6">
      <c r="A41" s="8" t="s">
        <v>87</v>
      </c>
      <c r="B41" s="12">
        <f t="shared" si="1"/>
        <v>1.8304692499999997</v>
      </c>
      <c r="C41" s="12">
        <f t="shared" si="2"/>
        <v>2.0840817439999997</v>
      </c>
      <c r="D41" s="12">
        <f t="shared" si="3"/>
        <v>0.51209775599999996</v>
      </c>
      <c r="E41" s="12"/>
      <c r="F41" s="12"/>
    </row>
    <row r="42" spans="1:6">
      <c r="A42" s="8" t="s">
        <v>88</v>
      </c>
      <c r="B42" s="12">
        <f t="shared" si="1"/>
        <v>2.1239982569999998</v>
      </c>
      <c r="C42" s="12">
        <f t="shared" si="2"/>
        <v>2.0882150849999999</v>
      </c>
      <c r="D42" s="12">
        <f t="shared" si="3"/>
        <v>0.56254844599999998</v>
      </c>
      <c r="E42" s="12"/>
      <c r="F42" s="12"/>
    </row>
    <row r="43" spans="1:6">
      <c r="A43" s="8" t="s">
        <v>89</v>
      </c>
      <c r="B43" s="12">
        <f t="shared" si="1"/>
        <v>2.1451066239999999</v>
      </c>
      <c r="C43" s="12">
        <f t="shared" si="2"/>
        <v>2.136580103</v>
      </c>
      <c r="D43" s="12">
        <f t="shared" si="3"/>
        <v>0.772903326</v>
      </c>
      <c r="E43" s="12"/>
      <c r="F43" s="12"/>
    </row>
    <row r="44" spans="1:6">
      <c r="A44" s="8" t="s">
        <v>90</v>
      </c>
      <c r="B44" s="12">
        <f t="shared" si="1"/>
        <v>2.1773294619999999</v>
      </c>
      <c r="C44" s="12">
        <f t="shared" si="2"/>
        <v>2.1490560240000001</v>
      </c>
      <c r="D44" s="12">
        <f t="shared" si="3"/>
        <v>0.86085255500000002</v>
      </c>
      <c r="E44" s="12"/>
      <c r="F44" s="1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AM508"/>
  <sheetViews>
    <sheetView zoomScaleNormal="100" workbookViewId="0">
      <selection activeCell="B2" sqref="B2"/>
    </sheetView>
  </sheetViews>
  <sheetFormatPr defaultRowHeight="13.2"/>
  <cols>
    <col min="1" max="1" width="20.6640625" style="53" customWidth="1"/>
    <col min="2" max="2" width="26.6640625" style="53" customWidth="1"/>
    <col min="3" max="3" width="30.6640625" style="53" customWidth="1"/>
    <col min="4" max="4" width="18.6640625" style="53" customWidth="1"/>
    <col min="5" max="6" width="9.109375" style="53" customWidth="1"/>
    <col min="7" max="7" width="12.6640625" style="53" customWidth="1"/>
    <col min="8" max="9" width="11.6640625" style="53" customWidth="1"/>
    <col min="10" max="10" width="30.6640625" style="53" customWidth="1"/>
    <col min="11" max="12" width="9.109375" style="53" customWidth="1"/>
    <col min="13" max="13" width="13.6640625" style="53" customWidth="1"/>
    <col min="14" max="16" width="9.109375" style="53" customWidth="1"/>
    <col min="17" max="17" width="13.6640625" style="53" customWidth="1"/>
    <col min="18" max="22" width="9.109375" style="53" customWidth="1"/>
    <col min="23" max="23" width="40.6640625" style="53" customWidth="1"/>
    <col min="24" max="26" width="9.109375" style="53" customWidth="1"/>
    <col min="27" max="27" width="16.6640625" style="53" customWidth="1"/>
    <col min="28" max="29" width="9.109375" style="53" customWidth="1"/>
    <col min="30" max="30" width="13.6640625" style="53" customWidth="1"/>
    <col min="31" max="39" width="9.109375" style="53" customWidth="1"/>
    <col min="40" max="256" width="8.88671875" style="53"/>
    <col min="257" max="257" width="20.6640625" style="53" customWidth="1"/>
    <col min="258" max="258" width="26.6640625" style="53" customWidth="1"/>
    <col min="259" max="259" width="30.6640625" style="53" customWidth="1"/>
    <col min="260" max="260" width="18.6640625" style="53" customWidth="1"/>
    <col min="261" max="262" width="9.109375" style="53" customWidth="1"/>
    <col min="263" max="263" width="12.6640625" style="53" customWidth="1"/>
    <col min="264" max="265" width="11.6640625" style="53" customWidth="1"/>
    <col min="266" max="266" width="30.6640625" style="53" customWidth="1"/>
    <col min="267" max="268" width="9.109375" style="53" customWidth="1"/>
    <col min="269" max="269" width="13.6640625" style="53" customWidth="1"/>
    <col min="270" max="272" width="9.109375" style="53" customWidth="1"/>
    <col min="273" max="273" width="13.6640625" style="53" customWidth="1"/>
    <col min="274" max="278" width="9.109375" style="53" customWidth="1"/>
    <col min="279" max="279" width="40.6640625" style="53" customWidth="1"/>
    <col min="280" max="282" width="9.109375" style="53" customWidth="1"/>
    <col min="283" max="283" width="16.6640625" style="53" customWidth="1"/>
    <col min="284" max="285" width="9.109375" style="53" customWidth="1"/>
    <col min="286" max="286" width="13.6640625" style="53" customWidth="1"/>
    <col min="287" max="295" width="9.109375" style="53" customWidth="1"/>
    <col min="296" max="512" width="8.88671875" style="53"/>
    <col min="513" max="513" width="20.6640625" style="53" customWidth="1"/>
    <col min="514" max="514" width="26.6640625" style="53" customWidth="1"/>
    <col min="515" max="515" width="30.6640625" style="53" customWidth="1"/>
    <col min="516" max="516" width="18.6640625" style="53" customWidth="1"/>
    <col min="517" max="518" width="9.109375" style="53" customWidth="1"/>
    <col min="519" max="519" width="12.6640625" style="53" customWidth="1"/>
    <col min="520" max="521" width="11.6640625" style="53" customWidth="1"/>
    <col min="522" max="522" width="30.6640625" style="53" customWidth="1"/>
    <col min="523" max="524" width="9.109375" style="53" customWidth="1"/>
    <col min="525" max="525" width="13.6640625" style="53" customWidth="1"/>
    <col min="526" max="528" width="9.109375" style="53" customWidth="1"/>
    <col min="529" max="529" width="13.6640625" style="53" customWidth="1"/>
    <col min="530" max="534" width="9.109375" style="53" customWidth="1"/>
    <col min="535" max="535" width="40.6640625" style="53" customWidth="1"/>
    <col min="536" max="538" width="9.109375" style="53" customWidth="1"/>
    <col min="539" max="539" width="16.6640625" style="53" customWidth="1"/>
    <col min="540" max="541" width="9.109375" style="53" customWidth="1"/>
    <col min="542" max="542" width="13.6640625" style="53" customWidth="1"/>
    <col min="543" max="551" width="9.109375" style="53" customWidth="1"/>
    <col min="552" max="768" width="8.88671875" style="53"/>
    <col min="769" max="769" width="20.6640625" style="53" customWidth="1"/>
    <col min="770" max="770" width="26.6640625" style="53" customWidth="1"/>
    <col min="771" max="771" width="30.6640625" style="53" customWidth="1"/>
    <col min="772" max="772" width="18.6640625" style="53" customWidth="1"/>
    <col min="773" max="774" width="9.109375" style="53" customWidth="1"/>
    <col min="775" max="775" width="12.6640625" style="53" customWidth="1"/>
    <col min="776" max="777" width="11.6640625" style="53" customWidth="1"/>
    <col min="778" max="778" width="30.6640625" style="53" customWidth="1"/>
    <col min="779" max="780" width="9.109375" style="53" customWidth="1"/>
    <col min="781" max="781" width="13.6640625" style="53" customWidth="1"/>
    <col min="782" max="784" width="9.109375" style="53" customWidth="1"/>
    <col min="785" max="785" width="13.6640625" style="53" customWidth="1"/>
    <col min="786" max="790" width="9.109375" style="53" customWidth="1"/>
    <col min="791" max="791" width="40.6640625" style="53" customWidth="1"/>
    <col min="792" max="794" width="9.109375" style="53" customWidth="1"/>
    <col min="795" max="795" width="16.6640625" style="53" customWidth="1"/>
    <col min="796" max="797" width="9.109375" style="53" customWidth="1"/>
    <col min="798" max="798" width="13.6640625" style="53" customWidth="1"/>
    <col min="799" max="807" width="9.109375" style="53" customWidth="1"/>
    <col min="808" max="1024" width="8.88671875" style="53"/>
    <col min="1025" max="1025" width="20.6640625" style="53" customWidth="1"/>
    <col min="1026" max="1026" width="26.6640625" style="53" customWidth="1"/>
    <col min="1027" max="1027" width="30.6640625" style="53" customWidth="1"/>
    <col min="1028" max="1028" width="18.6640625" style="53" customWidth="1"/>
    <col min="1029" max="1030" width="9.109375" style="53" customWidth="1"/>
    <col min="1031" max="1031" width="12.6640625" style="53" customWidth="1"/>
    <col min="1032" max="1033" width="11.6640625" style="53" customWidth="1"/>
    <col min="1034" max="1034" width="30.6640625" style="53" customWidth="1"/>
    <col min="1035" max="1036" width="9.109375" style="53" customWidth="1"/>
    <col min="1037" max="1037" width="13.6640625" style="53" customWidth="1"/>
    <col min="1038" max="1040" width="9.109375" style="53" customWidth="1"/>
    <col min="1041" max="1041" width="13.6640625" style="53" customWidth="1"/>
    <col min="1042" max="1046" width="9.109375" style="53" customWidth="1"/>
    <col min="1047" max="1047" width="40.6640625" style="53" customWidth="1"/>
    <col min="1048" max="1050" width="9.109375" style="53" customWidth="1"/>
    <col min="1051" max="1051" width="16.6640625" style="53" customWidth="1"/>
    <col min="1052" max="1053" width="9.109375" style="53" customWidth="1"/>
    <col min="1054" max="1054" width="13.6640625" style="53" customWidth="1"/>
    <col min="1055" max="1063" width="9.109375" style="53" customWidth="1"/>
    <col min="1064" max="1280" width="8.88671875" style="53"/>
    <col min="1281" max="1281" width="20.6640625" style="53" customWidth="1"/>
    <col min="1282" max="1282" width="26.6640625" style="53" customWidth="1"/>
    <col min="1283" max="1283" width="30.6640625" style="53" customWidth="1"/>
    <col min="1284" max="1284" width="18.6640625" style="53" customWidth="1"/>
    <col min="1285" max="1286" width="9.109375" style="53" customWidth="1"/>
    <col min="1287" max="1287" width="12.6640625" style="53" customWidth="1"/>
    <col min="1288" max="1289" width="11.6640625" style="53" customWidth="1"/>
    <col min="1290" max="1290" width="30.6640625" style="53" customWidth="1"/>
    <col min="1291" max="1292" width="9.109375" style="53" customWidth="1"/>
    <col min="1293" max="1293" width="13.6640625" style="53" customWidth="1"/>
    <col min="1294" max="1296" width="9.109375" style="53" customWidth="1"/>
    <col min="1297" max="1297" width="13.6640625" style="53" customWidth="1"/>
    <col min="1298" max="1302" width="9.109375" style="53" customWidth="1"/>
    <col min="1303" max="1303" width="40.6640625" style="53" customWidth="1"/>
    <col min="1304" max="1306" width="9.109375" style="53" customWidth="1"/>
    <col min="1307" max="1307" width="16.6640625" style="53" customWidth="1"/>
    <col min="1308" max="1309" width="9.109375" style="53" customWidth="1"/>
    <col min="1310" max="1310" width="13.6640625" style="53" customWidth="1"/>
    <col min="1311" max="1319" width="9.109375" style="53" customWidth="1"/>
    <col min="1320" max="1536" width="8.88671875" style="53"/>
    <col min="1537" max="1537" width="20.6640625" style="53" customWidth="1"/>
    <col min="1538" max="1538" width="26.6640625" style="53" customWidth="1"/>
    <col min="1539" max="1539" width="30.6640625" style="53" customWidth="1"/>
    <col min="1540" max="1540" width="18.6640625" style="53" customWidth="1"/>
    <col min="1541" max="1542" width="9.109375" style="53" customWidth="1"/>
    <col min="1543" max="1543" width="12.6640625" style="53" customWidth="1"/>
    <col min="1544" max="1545" width="11.6640625" style="53" customWidth="1"/>
    <col min="1546" max="1546" width="30.6640625" style="53" customWidth="1"/>
    <col min="1547" max="1548" width="9.109375" style="53" customWidth="1"/>
    <col min="1549" max="1549" width="13.6640625" style="53" customWidth="1"/>
    <col min="1550" max="1552" width="9.109375" style="53" customWidth="1"/>
    <col min="1553" max="1553" width="13.6640625" style="53" customWidth="1"/>
    <col min="1554" max="1558" width="9.109375" style="53" customWidth="1"/>
    <col min="1559" max="1559" width="40.6640625" style="53" customWidth="1"/>
    <col min="1560" max="1562" width="9.109375" style="53" customWidth="1"/>
    <col min="1563" max="1563" width="16.6640625" style="53" customWidth="1"/>
    <col min="1564" max="1565" width="9.109375" style="53" customWidth="1"/>
    <col min="1566" max="1566" width="13.6640625" style="53" customWidth="1"/>
    <col min="1567" max="1575" width="9.109375" style="53" customWidth="1"/>
    <col min="1576" max="1792" width="8.88671875" style="53"/>
    <col min="1793" max="1793" width="20.6640625" style="53" customWidth="1"/>
    <col min="1794" max="1794" width="26.6640625" style="53" customWidth="1"/>
    <col min="1795" max="1795" width="30.6640625" style="53" customWidth="1"/>
    <col min="1796" max="1796" width="18.6640625" style="53" customWidth="1"/>
    <col min="1797" max="1798" width="9.109375" style="53" customWidth="1"/>
    <col min="1799" max="1799" width="12.6640625" style="53" customWidth="1"/>
    <col min="1800" max="1801" width="11.6640625" style="53" customWidth="1"/>
    <col min="1802" max="1802" width="30.6640625" style="53" customWidth="1"/>
    <col min="1803" max="1804" width="9.109375" style="53" customWidth="1"/>
    <col min="1805" max="1805" width="13.6640625" style="53" customWidth="1"/>
    <col min="1806" max="1808" width="9.109375" style="53" customWidth="1"/>
    <col min="1809" max="1809" width="13.6640625" style="53" customWidth="1"/>
    <col min="1810" max="1814" width="9.109375" style="53" customWidth="1"/>
    <col min="1815" max="1815" width="40.6640625" style="53" customWidth="1"/>
    <col min="1816" max="1818" width="9.109375" style="53" customWidth="1"/>
    <col min="1819" max="1819" width="16.6640625" style="53" customWidth="1"/>
    <col min="1820" max="1821" width="9.109375" style="53" customWidth="1"/>
    <col min="1822" max="1822" width="13.6640625" style="53" customWidth="1"/>
    <col min="1823" max="1831" width="9.109375" style="53" customWidth="1"/>
    <col min="1832" max="2048" width="8.88671875" style="53"/>
    <col min="2049" max="2049" width="20.6640625" style="53" customWidth="1"/>
    <col min="2050" max="2050" width="26.6640625" style="53" customWidth="1"/>
    <col min="2051" max="2051" width="30.6640625" style="53" customWidth="1"/>
    <col min="2052" max="2052" width="18.6640625" style="53" customWidth="1"/>
    <col min="2053" max="2054" width="9.109375" style="53" customWidth="1"/>
    <col min="2055" max="2055" width="12.6640625" style="53" customWidth="1"/>
    <col min="2056" max="2057" width="11.6640625" style="53" customWidth="1"/>
    <col min="2058" max="2058" width="30.6640625" style="53" customWidth="1"/>
    <col min="2059" max="2060" width="9.109375" style="53" customWidth="1"/>
    <col min="2061" max="2061" width="13.6640625" style="53" customWidth="1"/>
    <col min="2062" max="2064" width="9.109375" style="53" customWidth="1"/>
    <col min="2065" max="2065" width="13.6640625" style="53" customWidth="1"/>
    <col min="2066" max="2070" width="9.109375" style="53" customWidth="1"/>
    <col min="2071" max="2071" width="40.6640625" style="53" customWidth="1"/>
    <col min="2072" max="2074" width="9.109375" style="53" customWidth="1"/>
    <col min="2075" max="2075" width="16.6640625" style="53" customWidth="1"/>
    <col min="2076" max="2077" width="9.109375" style="53" customWidth="1"/>
    <col min="2078" max="2078" width="13.6640625" style="53" customWidth="1"/>
    <col min="2079" max="2087" width="9.109375" style="53" customWidth="1"/>
    <col min="2088" max="2304" width="8.88671875" style="53"/>
    <col min="2305" max="2305" width="20.6640625" style="53" customWidth="1"/>
    <col min="2306" max="2306" width="26.6640625" style="53" customWidth="1"/>
    <col min="2307" max="2307" width="30.6640625" style="53" customWidth="1"/>
    <col min="2308" max="2308" width="18.6640625" style="53" customWidth="1"/>
    <col min="2309" max="2310" width="9.109375" style="53" customWidth="1"/>
    <col min="2311" max="2311" width="12.6640625" style="53" customWidth="1"/>
    <col min="2312" max="2313" width="11.6640625" style="53" customWidth="1"/>
    <col min="2314" max="2314" width="30.6640625" style="53" customWidth="1"/>
    <col min="2315" max="2316" width="9.109375" style="53" customWidth="1"/>
    <col min="2317" max="2317" width="13.6640625" style="53" customWidth="1"/>
    <col min="2318" max="2320" width="9.109375" style="53" customWidth="1"/>
    <col min="2321" max="2321" width="13.6640625" style="53" customWidth="1"/>
    <col min="2322" max="2326" width="9.109375" style="53" customWidth="1"/>
    <col min="2327" max="2327" width="40.6640625" style="53" customWidth="1"/>
    <col min="2328" max="2330" width="9.109375" style="53" customWidth="1"/>
    <col min="2331" max="2331" width="16.6640625" style="53" customWidth="1"/>
    <col min="2332" max="2333" width="9.109375" style="53" customWidth="1"/>
    <col min="2334" max="2334" width="13.6640625" style="53" customWidth="1"/>
    <col min="2335" max="2343" width="9.109375" style="53" customWidth="1"/>
    <col min="2344" max="2560" width="8.88671875" style="53"/>
    <col min="2561" max="2561" width="20.6640625" style="53" customWidth="1"/>
    <col min="2562" max="2562" width="26.6640625" style="53" customWidth="1"/>
    <col min="2563" max="2563" width="30.6640625" style="53" customWidth="1"/>
    <col min="2564" max="2564" width="18.6640625" style="53" customWidth="1"/>
    <col min="2565" max="2566" width="9.109375" style="53" customWidth="1"/>
    <col min="2567" max="2567" width="12.6640625" style="53" customWidth="1"/>
    <col min="2568" max="2569" width="11.6640625" style="53" customWidth="1"/>
    <col min="2570" max="2570" width="30.6640625" style="53" customWidth="1"/>
    <col min="2571" max="2572" width="9.109375" style="53" customWidth="1"/>
    <col min="2573" max="2573" width="13.6640625" style="53" customWidth="1"/>
    <col min="2574" max="2576" width="9.109375" style="53" customWidth="1"/>
    <col min="2577" max="2577" width="13.6640625" style="53" customWidth="1"/>
    <col min="2578" max="2582" width="9.109375" style="53" customWidth="1"/>
    <col min="2583" max="2583" width="40.6640625" style="53" customWidth="1"/>
    <col min="2584" max="2586" width="9.109375" style="53" customWidth="1"/>
    <col min="2587" max="2587" width="16.6640625" style="53" customWidth="1"/>
    <col min="2588" max="2589" width="9.109375" style="53" customWidth="1"/>
    <col min="2590" max="2590" width="13.6640625" style="53" customWidth="1"/>
    <col min="2591" max="2599" width="9.109375" style="53" customWidth="1"/>
    <col min="2600" max="2816" width="8.88671875" style="53"/>
    <col min="2817" max="2817" width="20.6640625" style="53" customWidth="1"/>
    <col min="2818" max="2818" width="26.6640625" style="53" customWidth="1"/>
    <col min="2819" max="2819" width="30.6640625" style="53" customWidth="1"/>
    <col min="2820" max="2820" width="18.6640625" style="53" customWidth="1"/>
    <col min="2821" max="2822" width="9.109375" style="53" customWidth="1"/>
    <col min="2823" max="2823" width="12.6640625" style="53" customWidth="1"/>
    <col min="2824" max="2825" width="11.6640625" style="53" customWidth="1"/>
    <col min="2826" max="2826" width="30.6640625" style="53" customWidth="1"/>
    <col min="2827" max="2828" width="9.109375" style="53" customWidth="1"/>
    <col min="2829" max="2829" width="13.6640625" style="53" customWidth="1"/>
    <col min="2830" max="2832" width="9.109375" style="53" customWidth="1"/>
    <col min="2833" max="2833" width="13.6640625" style="53" customWidth="1"/>
    <col min="2834" max="2838" width="9.109375" style="53" customWidth="1"/>
    <col min="2839" max="2839" width="40.6640625" style="53" customWidth="1"/>
    <col min="2840" max="2842" width="9.109375" style="53" customWidth="1"/>
    <col min="2843" max="2843" width="16.6640625" style="53" customWidth="1"/>
    <col min="2844" max="2845" width="9.109375" style="53" customWidth="1"/>
    <col min="2846" max="2846" width="13.6640625" style="53" customWidth="1"/>
    <col min="2847" max="2855" width="9.109375" style="53" customWidth="1"/>
    <col min="2856" max="3072" width="8.88671875" style="53"/>
    <col min="3073" max="3073" width="20.6640625" style="53" customWidth="1"/>
    <col min="3074" max="3074" width="26.6640625" style="53" customWidth="1"/>
    <col min="3075" max="3075" width="30.6640625" style="53" customWidth="1"/>
    <col min="3076" max="3076" width="18.6640625" style="53" customWidth="1"/>
    <col min="3077" max="3078" width="9.109375" style="53" customWidth="1"/>
    <col min="3079" max="3079" width="12.6640625" style="53" customWidth="1"/>
    <col min="3080" max="3081" width="11.6640625" style="53" customWidth="1"/>
    <col min="3082" max="3082" width="30.6640625" style="53" customWidth="1"/>
    <col min="3083" max="3084" width="9.109375" style="53" customWidth="1"/>
    <col min="3085" max="3085" width="13.6640625" style="53" customWidth="1"/>
    <col min="3086" max="3088" width="9.109375" style="53" customWidth="1"/>
    <col min="3089" max="3089" width="13.6640625" style="53" customWidth="1"/>
    <col min="3090" max="3094" width="9.109375" style="53" customWidth="1"/>
    <col min="3095" max="3095" width="40.6640625" style="53" customWidth="1"/>
    <col min="3096" max="3098" width="9.109375" style="53" customWidth="1"/>
    <col min="3099" max="3099" width="16.6640625" style="53" customWidth="1"/>
    <col min="3100" max="3101" width="9.109375" style="53" customWidth="1"/>
    <col min="3102" max="3102" width="13.6640625" style="53" customWidth="1"/>
    <col min="3103" max="3111" width="9.109375" style="53" customWidth="1"/>
    <col min="3112" max="3328" width="8.88671875" style="53"/>
    <col min="3329" max="3329" width="20.6640625" style="53" customWidth="1"/>
    <col min="3330" max="3330" width="26.6640625" style="53" customWidth="1"/>
    <col min="3331" max="3331" width="30.6640625" style="53" customWidth="1"/>
    <col min="3332" max="3332" width="18.6640625" style="53" customWidth="1"/>
    <col min="3333" max="3334" width="9.109375" style="53" customWidth="1"/>
    <col min="3335" max="3335" width="12.6640625" style="53" customWidth="1"/>
    <col min="3336" max="3337" width="11.6640625" style="53" customWidth="1"/>
    <col min="3338" max="3338" width="30.6640625" style="53" customWidth="1"/>
    <col min="3339" max="3340" width="9.109375" style="53" customWidth="1"/>
    <col min="3341" max="3341" width="13.6640625" style="53" customWidth="1"/>
    <col min="3342" max="3344" width="9.109375" style="53" customWidth="1"/>
    <col min="3345" max="3345" width="13.6640625" style="53" customWidth="1"/>
    <col min="3346" max="3350" width="9.109375" style="53" customWidth="1"/>
    <col min="3351" max="3351" width="40.6640625" style="53" customWidth="1"/>
    <col min="3352" max="3354" width="9.109375" style="53" customWidth="1"/>
    <col min="3355" max="3355" width="16.6640625" style="53" customWidth="1"/>
    <col min="3356" max="3357" width="9.109375" style="53" customWidth="1"/>
    <col min="3358" max="3358" width="13.6640625" style="53" customWidth="1"/>
    <col min="3359" max="3367" width="9.109375" style="53" customWidth="1"/>
    <col min="3368" max="3584" width="8.88671875" style="53"/>
    <col min="3585" max="3585" width="20.6640625" style="53" customWidth="1"/>
    <col min="3586" max="3586" width="26.6640625" style="53" customWidth="1"/>
    <col min="3587" max="3587" width="30.6640625" style="53" customWidth="1"/>
    <col min="3588" max="3588" width="18.6640625" style="53" customWidth="1"/>
    <col min="3589" max="3590" width="9.109375" style="53" customWidth="1"/>
    <col min="3591" max="3591" width="12.6640625" style="53" customWidth="1"/>
    <col min="3592" max="3593" width="11.6640625" style="53" customWidth="1"/>
    <col min="3594" max="3594" width="30.6640625" style="53" customWidth="1"/>
    <col min="3595" max="3596" width="9.109375" style="53" customWidth="1"/>
    <col min="3597" max="3597" width="13.6640625" style="53" customWidth="1"/>
    <col min="3598" max="3600" width="9.109375" style="53" customWidth="1"/>
    <col min="3601" max="3601" width="13.6640625" style="53" customWidth="1"/>
    <col min="3602" max="3606" width="9.109375" style="53" customWidth="1"/>
    <col min="3607" max="3607" width="40.6640625" style="53" customWidth="1"/>
    <col min="3608" max="3610" width="9.109375" style="53" customWidth="1"/>
    <col min="3611" max="3611" width="16.6640625" style="53" customWidth="1"/>
    <col min="3612" max="3613" width="9.109375" style="53" customWidth="1"/>
    <col min="3614" max="3614" width="13.6640625" style="53" customWidth="1"/>
    <col min="3615" max="3623" width="9.109375" style="53" customWidth="1"/>
    <col min="3624" max="3840" width="8.88671875" style="53"/>
    <col min="3841" max="3841" width="20.6640625" style="53" customWidth="1"/>
    <col min="3842" max="3842" width="26.6640625" style="53" customWidth="1"/>
    <col min="3843" max="3843" width="30.6640625" style="53" customWidth="1"/>
    <col min="3844" max="3844" width="18.6640625" style="53" customWidth="1"/>
    <col min="3845" max="3846" width="9.109375" style="53" customWidth="1"/>
    <col min="3847" max="3847" width="12.6640625" style="53" customWidth="1"/>
    <col min="3848" max="3849" width="11.6640625" style="53" customWidth="1"/>
    <col min="3850" max="3850" width="30.6640625" style="53" customWidth="1"/>
    <col min="3851" max="3852" width="9.109375" style="53" customWidth="1"/>
    <col min="3853" max="3853" width="13.6640625" style="53" customWidth="1"/>
    <col min="3854" max="3856" width="9.109375" style="53" customWidth="1"/>
    <col min="3857" max="3857" width="13.6640625" style="53" customWidth="1"/>
    <col min="3858" max="3862" width="9.109375" style="53" customWidth="1"/>
    <col min="3863" max="3863" width="40.6640625" style="53" customWidth="1"/>
    <col min="3864" max="3866" width="9.109375" style="53" customWidth="1"/>
    <col min="3867" max="3867" width="16.6640625" style="53" customWidth="1"/>
    <col min="3868" max="3869" width="9.109375" style="53" customWidth="1"/>
    <col min="3870" max="3870" width="13.6640625" style="53" customWidth="1"/>
    <col min="3871" max="3879" width="9.109375" style="53" customWidth="1"/>
    <col min="3880" max="4096" width="8.88671875" style="53"/>
    <col min="4097" max="4097" width="20.6640625" style="53" customWidth="1"/>
    <col min="4098" max="4098" width="26.6640625" style="53" customWidth="1"/>
    <col min="4099" max="4099" width="30.6640625" style="53" customWidth="1"/>
    <col min="4100" max="4100" width="18.6640625" style="53" customWidth="1"/>
    <col min="4101" max="4102" width="9.109375" style="53" customWidth="1"/>
    <col min="4103" max="4103" width="12.6640625" style="53" customWidth="1"/>
    <col min="4104" max="4105" width="11.6640625" style="53" customWidth="1"/>
    <col min="4106" max="4106" width="30.6640625" style="53" customWidth="1"/>
    <col min="4107" max="4108" width="9.109375" style="53" customWidth="1"/>
    <col min="4109" max="4109" width="13.6640625" style="53" customWidth="1"/>
    <col min="4110" max="4112" width="9.109375" style="53" customWidth="1"/>
    <col min="4113" max="4113" width="13.6640625" style="53" customWidth="1"/>
    <col min="4114" max="4118" width="9.109375" style="53" customWidth="1"/>
    <col min="4119" max="4119" width="40.6640625" style="53" customWidth="1"/>
    <col min="4120" max="4122" width="9.109375" style="53" customWidth="1"/>
    <col min="4123" max="4123" width="16.6640625" style="53" customWidth="1"/>
    <col min="4124" max="4125" width="9.109375" style="53" customWidth="1"/>
    <col min="4126" max="4126" width="13.6640625" style="53" customWidth="1"/>
    <col min="4127" max="4135" width="9.109375" style="53" customWidth="1"/>
    <col min="4136" max="4352" width="8.88671875" style="53"/>
    <col min="4353" max="4353" width="20.6640625" style="53" customWidth="1"/>
    <col min="4354" max="4354" width="26.6640625" style="53" customWidth="1"/>
    <col min="4355" max="4355" width="30.6640625" style="53" customWidth="1"/>
    <col min="4356" max="4356" width="18.6640625" style="53" customWidth="1"/>
    <col min="4357" max="4358" width="9.109375" style="53" customWidth="1"/>
    <col min="4359" max="4359" width="12.6640625" style="53" customWidth="1"/>
    <col min="4360" max="4361" width="11.6640625" style="53" customWidth="1"/>
    <col min="4362" max="4362" width="30.6640625" style="53" customWidth="1"/>
    <col min="4363" max="4364" width="9.109375" style="53" customWidth="1"/>
    <col min="4365" max="4365" width="13.6640625" style="53" customWidth="1"/>
    <col min="4366" max="4368" width="9.109375" style="53" customWidth="1"/>
    <col min="4369" max="4369" width="13.6640625" style="53" customWidth="1"/>
    <col min="4370" max="4374" width="9.109375" style="53" customWidth="1"/>
    <col min="4375" max="4375" width="40.6640625" style="53" customWidth="1"/>
    <col min="4376" max="4378" width="9.109375" style="53" customWidth="1"/>
    <col min="4379" max="4379" width="16.6640625" style="53" customWidth="1"/>
    <col min="4380" max="4381" width="9.109375" style="53" customWidth="1"/>
    <col min="4382" max="4382" width="13.6640625" style="53" customWidth="1"/>
    <col min="4383" max="4391" width="9.109375" style="53" customWidth="1"/>
    <col min="4392" max="4608" width="8.88671875" style="53"/>
    <col min="4609" max="4609" width="20.6640625" style="53" customWidth="1"/>
    <col min="4610" max="4610" width="26.6640625" style="53" customWidth="1"/>
    <col min="4611" max="4611" width="30.6640625" style="53" customWidth="1"/>
    <col min="4612" max="4612" width="18.6640625" style="53" customWidth="1"/>
    <col min="4613" max="4614" width="9.109375" style="53" customWidth="1"/>
    <col min="4615" max="4615" width="12.6640625" style="53" customWidth="1"/>
    <col min="4616" max="4617" width="11.6640625" style="53" customWidth="1"/>
    <col min="4618" max="4618" width="30.6640625" style="53" customWidth="1"/>
    <col min="4619" max="4620" width="9.109375" style="53" customWidth="1"/>
    <col min="4621" max="4621" width="13.6640625" style="53" customWidth="1"/>
    <col min="4622" max="4624" width="9.109375" style="53" customWidth="1"/>
    <col min="4625" max="4625" width="13.6640625" style="53" customWidth="1"/>
    <col min="4626" max="4630" width="9.109375" style="53" customWidth="1"/>
    <col min="4631" max="4631" width="40.6640625" style="53" customWidth="1"/>
    <col min="4632" max="4634" width="9.109375" style="53" customWidth="1"/>
    <col min="4635" max="4635" width="16.6640625" style="53" customWidth="1"/>
    <col min="4636" max="4637" width="9.109375" style="53" customWidth="1"/>
    <col min="4638" max="4638" width="13.6640625" style="53" customWidth="1"/>
    <col min="4639" max="4647" width="9.109375" style="53" customWidth="1"/>
    <col min="4648" max="4864" width="8.88671875" style="53"/>
    <col min="4865" max="4865" width="20.6640625" style="53" customWidth="1"/>
    <col min="4866" max="4866" width="26.6640625" style="53" customWidth="1"/>
    <col min="4867" max="4867" width="30.6640625" style="53" customWidth="1"/>
    <col min="4868" max="4868" width="18.6640625" style="53" customWidth="1"/>
    <col min="4869" max="4870" width="9.109375" style="53" customWidth="1"/>
    <col min="4871" max="4871" width="12.6640625" style="53" customWidth="1"/>
    <col min="4872" max="4873" width="11.6640625" style="53" customWidth="1"/>
    <col min="4874" max="4874" width="30.6640625" style="53" customWidth="1"/>
    <col min="4875" max="4876" width="9.109375" style="53" customWidth="1"/>
    <col min="4877" max="4877" width="13.6640625" style="53" customWidth="1"/>
    <col min="4878" max="4880" width="9.109375" style="53" customWidth="1"/>
    <col min="4881" max="4881" width="13.6640625" style="53" customWidth="1"/>
    <col min="4882" max="4886" width="9.109375" style="53" customWidth="1"/>
    <col min="4887" max="4887" width="40.6640625" style="53" customWidth="1"/>
    <col min="4888" max="4890" width="9.109375" style="53" customWidth="1"/>
    <col min="4891" max="4891" width="16.6640625" style="53" customWidth="1"/>
    <col min="4892" max="4893" width="9.109375" style="53" customWidth="1"/>
    <col min="4894" max="4894" width="13.6640625" style="53" customWidth="1"/>
    <col min="4895" max="4903" width="9.109375" style="53" customWidth="1"/>
    <col min="4904" max="5120" width="8.88671875" style="53"/>
    <col min="5121" max="5121" width="20.6640625" style="53" customWidth="1"/>
    <col min="5122" max="5122" width="26.6640625" style="53" customWidth="1"/>
    <col min="5123" max="5123" width="30.6640625" style="53" customWidth="1"/>
    <col min="5124" max="5124" width="18.6640625" style="53" customWidth="1"/>
    <col min="5125" max="5126" width="9.109375" style="53" customWidth="1"/>
    <col min="5127" max="5127" width="12.6640625" style="53" customWidth="1"/>
    <col min="5128" max="5129" width="11.6640625" style="53" customWidth="1"/>
    <col min="5130" max="5130" width="30.6640625" style="53" customWidth="1"/>
    <col min="5131" max="5132" width="9.109375" style="53" customWidth="1"/>
    <col min="5133" max="5133" width="13.6640625" style="53" customWidth="1"/>
    <col min="5134" max="5136" width="9.109375" style="53" customWidth="1"/>
    <col min="5137" max="5137" width="13.6640625" style="53" customWidth="1"/>
    <col min="5138" max="5142" width="9.109375" style="53" customWidth="1"/>
    <col min="5143" max="5143" width="40.6640625" style="53" customWidth="1"/>
    <col min="5144" max="5146" width="9.109375" style="53" customWidth="1"/>
    <col min="5147" max="5147" width="16.6640625" style="53" customWidth="1"/>
    <col min="5148" max="5149" width="9.109375" style="53" customWidth="1"/>
    <col min="5150" max="5150" width="13.6640625" style="53" customWidth="1"/>
    <col min="5151" max="5159" width="9.109375" style="53" customWidth="1"/>
    <col min="5160" max="5376" width="8.88671875" style="53"/>
    <col min="5377" max="5377" width="20.6640625" style="53" customWidth="1"/>
    <col min="5378" max="5378" width="26.6640625" style="53" customWidth="1"/>
    <col min="5379" max="5379" width="30.6640625" style="53" customWidth="1"/>
    <col min="5380" max="5380" width="18.6640625" style="53" customWidth="1"/>
    <col min="5381" max="5382" width="9.109375" style="53" customWidth="1"/>
    <col min="5383" max="5383" width="12.6640625" style="53" customWidth="1"/>
    <col min="5384" max="5385" width="11.6640625" style="53" customWidth="1"/>
    <col min="5386" max="5386" width="30.6640625" style="53" customWidth="1"/>
    <col min="5387" max="5388" width="9.109375" style="53" customWidth="1"/>
    <col min="5389" max="5389" width="13.6640625" style="53" customWidth="1"/>
    <col min="5390" max="5392" width="9.109375" style="53" customWidth="1"/>
    <col min="5393" max="5393" width="13.6640625" style="53" customWidth="1"/>
    <col min="5394" max="5398" width="9.109375" style="53" customWidth="1"/>
    <col min="5399" max="5399" width="40.6640625" style="53" customWidth="1"/>
    <col min="5400" max="5402" width="9.109375" style="53" customWidth="1"/>
    <col min="5403" max="5403" width="16.6640625" style="53" customWidth="1"/>
    <col min="5404" max="5405" width="9.109375" style="53" customWidth="1"/>
    <col min="5406" max="5406" width="13.6640625" style="53" customWidth="1"/>
    <col min="5407" max="5415" width="9.109375" style="53" customWidth="1"/>
    <col min="5416" max="5632" width="8.88671875" style="53"/>
    <col min="5633" max="5633" width="20.6640625" style="53" customWidth="1"/>
    <col min="5634" max="5634" width="26.6640625" style="53" customWidth="1"/>
    <col min="5635" max="5635" width="30.6640625" style="53" customWidth="1"/>
    <col min="5636" max="5636" width="18.6640625" style="53" customWidth="1"/>
    <col min="5637" max="5638" width="9.109375" style="53" customWidth="1"/>
    <col min="5639" max="5639" width="12.6640625" style="53" customWidth="1"/>
    <col min="5640" max="5641" width="11.6640625" style="53" customWidth="1"/>
    <col min="5642" max="5642" width="30.6640625" style="53" customWidth="1"/>
    <col min="5643" max="5644" width="9.109375" style="53" customWidth="1"/>
    <col min="5645" max="5645" width="13.6640625" style="53" customWidth="1"/>
    <col min="5646" max="5648" width="9.109375" style="53" customWidth="1"/>
    <col min="5649" max="5649" width="13.6640625" style="53" customWidth="1"/>
    <col min="5650" max="5654" width="9.109375" style="53" customWidth="1"/>
    <col min="5655" max="5655" width="40.6640625" style="53" customWidth="1"/>
    <col min="5656" max="5658" width="9.109375" style="53" customWidth="1"/>
    <col min="5659" max="5659" width="16.6640625" style="53" customWidth="1"/>
    <col min="5660" max="5661" width="9.109375" style="53" customWidth="1"/>
    <col min="5662" max="5662" width="13.6640625" style="53" customWidth="1"/>
    <col min="5663" max="5671" width="9.109375" style="53" customWidth="1"/>
    <col min="5672" max="5888" width="8.88671875" style="53"/>
    <col min="5889" max="5889" width="20.6640625" style="53" customWidth="1"/>
    <col min="5890" max="5890" width="26.6640625" style="53" customWidth="1"/>
    <col min="5891" max="5891" width="30.6640625" style="53" customWidth="1"/>
    <col min="5892" max="5892" width="18.6640625" style="53" customWidth="1"/>
    <col min="5893" max="5894" width="9.109375" style="53" customWidth="1"/>
    <col min="5895" max="5895" width="12.6640625" style="53" customWidth="1"/>
    <col min="5896" max="5897" width="11.6640625" style="53" customWidth="1"/>
    <col min="5898" max="5898" width="30.6640625" style="53" customWidth="1"/>
    <col min="5899" max="5900" width="9.109375" style="53" customWidth="1"/>
    <col min="5901" max="5901" width="13.6640625" style="53" customWidth="1"/>
    <col min="5902" max="5904" width="9.109375" style="53" customWidth="1"/>
    <col min="5905" max="5905" width="13.6640625" style="53" customWidth="1"/>
    <col min="5906" max="5910" width="9.109375" style="53" customWidth="1"/>
    <col min="5911" max="5911" width="40.6640625" style="53" customWidth="1"/>
    <col min="5912" max="5914" width="9.109375" style="53" customWidth="1"/>
    <col min="5915" max="5915" width="16.6640625" style="53" customWidth="1"/>
    <col min="5916" max="5917" width="9.109375" style="53" customWidth="1"/>
    <col min="5918" max="5918" width="13.6640625" style="53" customWidth="1"/>
    <col min="5919" max="5927" width="9.109375" style="53" customWidth="1"/>
    <col min="5928" max="6144" width="8.88671875" style="53"/>
    <col min="6145" max="6145" width="20.6640625" style="53" customWidth="1"/>
    <col min="6146" max="6146" width="26.6640625" style="53" customWidth="1"/>
    <col min="6147" max="6147" width="30.6640625" style="53" customWidth="1"/>
    <col min="6148" max="6148" width="18.6640625" style="53" customWidth="1"/>
    <col min="6149" max="6150" width="9.109375" style="53" customWidth="1"/>
    <col min="6151" max="6151" width="12.6640625" style="53" customWidth="1"/>
    <col min="6152" max="6153" width="11.6640625" style="53" customWidth="1"/>
    <col min="6154" max="6154" width="30.6640625" style="53" customWidth="1"/>
    <col min="6155" max="6156" width="9.109375" style="53" customWidth="1"/>
    <col min="6157" max="6157" width="13.6640625" style="53" customWidth="1"/>
    <col min="6158" max="6160" width="9.109375" style="53" customWidth="1"/>
    <col min="6161" max="6161" width="13.6640625" style="53" customWidth="1"/>
    <col min="6162" max="6166" width="9.109375" style="53" customWidth="1"/>
    <col min="6167" max="6167" width="40.6640625" style="53" customWidth="1"/>
    <col min="6168" max="6170" width="9.109375" style="53" customWidth="1"/>
    <col min="6171" max="6171" width="16.6640625" style="53" customWidth="1"/>
    <col min="6172" max="6173" width="9.109375" style="53" customWidth="1"/>
    <col min="6174" max="6174" width="13.6640625" style="53" customWidth="1"/>
    <col min="6175" max="6183" width="9.109375" style="53" customWidth="1"/>
    <col min="6184" max="6400" width="8.88671875" style="53"/>
    <col min="6401" max="6401" width="20.6640625" style="53" customWidth="1"/>
    <col min="6402" max="6402" width="26.6640625" style="53" customWidth="1"/>
    <col min="6403" max="6403" width="30.6640625" style="53" customWidth="1"/>
    <col min="6404" max="6404" width="18.6640625" style="53" customWidth="1"/>
    <col min="6405" max="6406" width="9.109375" style="53" customWidth="1"/>
    <col min="6407" max="6407" width="12.6640625" style="53" customWidth="1"/>
    <col min="6408" max="6409" width="11.6640625" style="53" customWidth="1"/>
    <col min="6410" max="6410" width="30.6640625" style="53" customWidth="1"/>
    <col min="6411" max="6412" width="9.109375" style="53" customWidth="1"/>
    <col min="6413" max="6413" width="13.6640625" style="53" customWidth="1"/>
    <col min="6414" max="6416" width="9.109375" style="53" customWidth="1"/>
    <col min="6417" max="6417" width="13.6640625" style="53" customWidth="1"/>
    <col min="6418" max="6422" width="9.109375" style="53" customWidth="1"/>
    <col min="6423" max="6423" width="40.6640625" style="53" customWidth="1"/>
    <col min="6424" max="6426" width="9.109375" style="53" customWidth="1"/>
    <col min="6427" max="6427" width="16.6640625" style="53" customWidth="1"/>
    <col min="6428" max="6429" width="9.109375" style="53" customWidth="1"/>
    <col min="6430" max="6430" width="13.6640625" style="53" customWidth="1"/>
    <col min="6431" max="6439" width="9.109375" style="53" customWidth="1"/>
    <col min="6440" max="6656" width="8.88671875" style="53"/>
    <col min="6657" max="6657" width="20.6640625" style="53" customWidth="1"/>
    <col min="6658" max="6658" width="26.6640625" style="53" customWidth="1"/>
    <col min="6659" max="6659" width="30.6640625" style="53" customWidth="1"/>
    <col min="6660" max="6660" width="18.6640625" style="53" customWidth="1"/>
    <col min="6661" max="6662" width="9.109375" style="53" customWidth="1"/>
    <col min="6663" max="6663" width="12.6640625" style="53" customWidth="1"/>
    <col min="6664" max="6665" width="11.6640625" style="53" customWidth="1"/>
    <col min="6666" max="6666" width="30.6640625" style="53" customWidth="1"/>
    <col min="6667" max="6668" width="9.109375" style="53" customWidth="1"/>
    <col min="6669" max="6669" width="13.6640625" style="53" customWidth="1"/>
    <col min="6670" max="6672" width="9.109375" style="53" customWidth="1"/>
    <col min="6673" max="6673" width="13.6640625" style="53" customWidth="1"/>
    <col min="6674" max="6678" width="9.109375" style="53" customWidth="1"/>
    <col min="6679" max="6679" width="40.6640625" style="53" customWidth="1"/>
    <col min="6680" max="6682" width="9.109375" style="53" customWidth="1"/>
    <col min="6683" max="6683" width="16.6640625" style="53" customWidth="1"/>
    <col min="6684" max="6685" width="9.109375" style="53" customWidth="1"/>
    <col min="6686" max="6686" width="13.6640625" style="53" customWidth="1"/>
    <col min="6687" max="6695" width="9.109375" style="53" customWidth="1"/>
    <col min="6696" max="6912" width="8.88671875" style="53"/>
    <col min="6913" max="6913" width="20.6640625" style="53" customWidth="1"/>
    <col min="6914" max="6914" width="26.6640625" style="53" customWidth="1"/>
    <col min="6915" max="6915" width="30.6640625" style="53" customWidth="1"/>
    <col min="6916" max="6916" width="18.6640625" style="53" customWidth="1"/>
    <col min="6917" max="6918" width="9.109375" style="53" customWidth="1"/>
    <col min="6919" max="6919" width="12.6640625" style="53" customWidth="1"/>
    <col min="6920" max="6921" width="11.6640625" style="53" customWidth="1"/>
    <col min="6922" max="6922" width="30.6640625" style="53" customWidth="1"/>
    <col min="6923" max="6924" width="9.109375" style="53" customWidth="1"/>
    <col min="6925" max="6925" width="13.6640625" style="53" customWidth="1"/>
    <col min="6926" max="6928" width="9.109375" style="53" customWidth="1"/>
    <col min="6929" max="6929" width="13.6640625" style="53" customWidth="1"/>
    <col min="6930" max="6934" width="9.109375" style="53" customWidth="1"/>
    <col min="6935" max="6935" width="40.6640625" style="53" customWidth="1"/>
    <col min="6936" max="6938" width="9.109375" style="53" customWidth="1"/>
    <col min="6939" max="6939" width="16.6640625" style="53" customWidth="1"/>
    <col min="6940" max="6941" width="9.109375" style="53" customWidth="1"/>
    <col min="6942" max="6942" width="13.6640625" style="53" customWidth="1"/>
    <col min="6943" max="6951" width="9.109375" style="53" customWidth="1"/>
    <col min="6952" max="7168" width="8.88671875" style="53"/>
    <col min="7169" max="7169" width="20.6640625" style="53" customWidth="1"/>
    <col min="7170" max="7170" width="26.6640625" style="53" customWidth="1"/>
    <col min="7171" max="7171" width="30.6640625" style="53" customWidth="1"/>
    <col min="7172" max="7172" width="18.6640625" style="53" customWidth="1"/>
    <col min="7173" max="7174" width="9.109375" style="53" customWidth="1"/>
    <col min="7175" max="7175" width="12.6640625" style="53" customWidth="1"/>
    <col min="7176" max="7177" width="11.6640625" style="53" customWidth="1"/>
    <col min="7178" max="7178" width="30.6640625" style="53" customWidth="1"/>
    <col min="7179" max="7180" width="9.109375" style="53" customWidth="1"/>
    <col min="7181" max="7181" width="13.6640625" style="53" customWidth="1"/>
    <col min="7182" max="7184" width="9.109375" style="53" customWidth="1"/>
    <col min="7185" max="7185" width="13.6640625" style="53" customWidth="1"/>
    <col min="7186" max="7190" width="9.109375" style="53" customWidth="1"/>
    <col min="7191" max="7191" width="40.6640625" style="53" customWidth="1"/>
    <col min="7192" max="7194" width="9.109375" style="53" customWidth="1"/>
    <col min="7195" max="7195" width="16.6640625" style="53" customWidth="1"/>
    <col min="7196" max="7197" width="9.109375" style="53" customWidth="1"/>
    <col min="7198" max="7198" width="13.6640625" style="53" customWidth="1"/>
    <col min="7199" max="7207" width="9.109375" style="53" customWidth="1"/>
    <col min="7208" max="7424" width="8.88671875" style="53"/>
    <col min="7425" max="7425" width="20.6640625" style="53" customWidth="1"/>
    <col min="7426" max="7426" width="26.6640625" style="53" customWidth="1"/>
    <col min="7427" max="7427" width="30.6640625" style="53" customWidth="1"/>
    <col min="7428" max="7428" width="18.6640625" style="53" customWidth="1"/>
    <col min="7429" max="7430" width="9.109375" style="53" customWidth="1"/>
    <col min="7431" max="7431" width="12.6640625" style="53" customWidth="1"/>
    <col min="7432" max="7433" width="11.6640625" style="53" customWidth="1"/>
    <col min="7434" max="7434" width="30.6640625" style="53" customWidth="1"/>
    <col min="7435" max="7436" width="9.109375" style="53" customWidth="1"/>
    <col min="7437" max="7437" width="13.6640625" style="53" customWidth="1"/>
    <col min="7438" max="7440" width="9.109375" style="53" customWidth="1"/>
    <col min="7441" max="7441" width="13.6640625" style="53" customWidth="1"/>
    <col min="7442" max="7446" width="9.109375" style="53" customWidth="1"/>
    <col min="7447" max="7447" width="40.6640625" style="53" customWidth="1"/>
    <col min="7448" max="7450" width="9.109375" style="53" customWidth="1"/>
    <col min="7451" max="7451" width="16.6640625" style="53" customWidth="1"/>
    <col min="7452" max="7453" width="9.109375" style="53" customWidth="1"/>
    <col min="7454" max="7454" width="13.6640625" style="53" customWidth="1"/>
    <col min="7455" max="7463" width="9.109375" style="53" customWidth="1"/>
    <col min="7464" max="7680" width="8.88671875" style="53"/>
    <col min="7681" max="7681" width="20.6640625" style="53" customWidth="1"/>
    <col min="7682" max="7682" width="26.6640625" style="53" customWidth="1"/>
    <col min="7683" max="7683" width="30.6640625" style="53" customWidth="1"/>
    <col min="7684" max="7684" width="18.6640625" style="53" customWidth="1"/>
    <col min="7685" max="7686" width="9.109375" style="53" customWidth="1"/>
    <col min="7687" max="7687" width="12.6640625" style="53" customWidth="1"/>
    <col min="7688" max="7689" width="11.6640625" style="53" customWidth="1"/>
    <col min="7690" max="7690" width="30.6640625" style="53" customWidth="1"/>
    <col min="7691" max="7692" width="9.109375" style="53" customWidth="1"/>
    <col min="7693" max="7693" width="13.6640625" style="53" customWidth="1"/>
    <col min="7694" max="7696" width="9.109375" style="53" customWidth="1"/>
    <col min="7697" max="7697" width="13.6640625" style="53" customWidth="1"/>
    <col min="7698" max="7702" width="9.109375" style="53" customWidth="1"/>
    <col min="7703" max="7703" width="40.6640625" style="53" customWidth="1"/>
    <col min="7704" max="7706" width="9.109375" style="53" customWidth="1"/>
    <col min="7707" max="7707" width="16.6640625" style="53" customWidth="1"/>
    <col min="7708" max="7709" width="9.109375" style="53" customWidth="1"/>
    <col min="7710" max="7710" width="13.6640625" style="53" customWidth="1"/>
    <col min="7711" max="7719" width="9.109375" style="53" customWidth="1"/>
    <col min="7720" max="7936" width="8.88671875" style="53"/>
    <col min="7937" max="7937" width="20.6640625" style="53" customWidth="1"/>
    <col min="7938" max="7938" width="26.6640625" style="53" customWidth="1"/>
    <col min="7939" max="7939" width="30.6640625" style="53" customWidth="1"/>
    <col min="7940" max="7940" width="18.6640625" style="53" customWidth="1"/>
    <col min="7941" max="7942" width="9.109375" style="53" customWidth="1"/>
    <col min="7943" max="7943" width="12.6640625" style="53" customWidth="1"/>
    <col min="7944" max="7945" width="11.6640625" style="53" customWidth="1"/>
    <col min="7946" max="7946" width="30.6640625" style="53" customWidth="1"/>
    <col min="7947" max="7948" width="9.109375" style="53" customWidth="1"/>
    <col min="7949" max="7949" width="13.6640625" style="53" customWidth="1"/>
    <col min="7950" max="7952" width="9.109375" style="53" customWidth="1"/>
    <col min="7953" max="7953" width="13.6640625" style="53" customWidth="1"/>
    <col min="7954" max="7958" width="9.109375" style="53" customWidth="1"/>
    <col min="7959" max="7959" width="40.6640625" style="53" customWidth="1"/>
    <col min="7960" max="7962" width="9.109375" style="53" customWidth="1"/>
    <col min="7963" max="7963" width="16.6640625" style="53" customWidth="1"/>
    <col min="7964" max="7965" width="9.109375" style="53" customWidth="1"/>
    <col min="7966" max="7966" width="13.6640625" style="53" customWidth="1"/>
    <col min="7967" max="7975" width="9.109375" style="53" customWidth="1"/>
    <col min="7976" max="8192" width="8.88671875" style="53"/>
    <col min="8193" max="8193" width="20.6640625" style="53" customWidth="1"/>
    <col min="8194" max="8194" width="26.6640625" style="53" customWidth="1"/>
    <col min="8195" max="8195" width="30.6640625" style="53" customWidth="1"/>
    <col min="8196" max="8196" width="18.6640625" style="53" customWidth="1"/>
    <col min="8197" max="8198" width="9.109375" style="53" customWidth="1"/>
    <col min="8199" max="8199" width="12.6640625" style="53" customWidth="1"/>
    <col min="8200" max="8201" width="11.6640625" style="53" customWidth="1"/>
    <col min="8202" max="8202" width="30.6640625" style="53" customWidth="1"/>
    <col min="8203" max="8204" width="9.109375" style="53" customWidth="1"/>
    <col min="8205" max="8205" width="13.6640625" style="53" customWidth="1"/>
    <col min="8206" max="8208" width="9.109375" style="53" customWidth="1"/>
    <col min="8209" max="8209" width="13.6640625" style="53" customWidth="1"/>
    <col min="8210" max="8214" width="9.109375" style="53" customWidth="1"/>
    <col min="8215" max="8215" width="40.6640625" style="53" customWidth="1"/>
    <col min="8216" max="8218" width="9.109375" style="53" customWidth="1"/>
    <col min="8219" max="8219" width="16.6640625" style="53" customWidth="1"/>
    <col min="8220" max="8221" width="9.109375" style="53" customWidth="1"/>
    <col min="8222" max="8222" width="13.6640625" style="53" customWidth="1"/>
    <col min="8223" max="8231" width="9.109375" style="53" customWidth="1"/>
    <col min="8232" max="8448" width="8.88671875" style="53"/>
    <col min="8449" max="8449" width="20.6640625" style="53" customWidth="1"/>
    <col min="8450" max="8450" width="26.6640625" style="53" customWidth="1"/>
    <col min="8451" max="8451" width="30.6640625" style="53" customWidth="1"/>
    <col min="8452" max="8452" width="18.6640625" style="53" customWidth="1"/>
    <col min="8453" max="8454" width="9.109375" style="53" customWidth="1"/>
    <col min="8455" max="8455" width="12.6640625" style="53" customWidth="1"/>
    <col min="8456" max="8457" width="11.6640625" style="53" customWidth="1"/>
    <col min="8458" max="8458" width="30.6640625" style="53" customWidth="1"/>
    <col min="8459" max="8460" width="9.109375" style="53" customWidth="1"/>
    <col min="8461" max="8461" width="13.6640625" style="53" customWidth="1"/>
    <col min="8462" max="8464" width="9.109375" style="53" customWidth="1"/>
    <col min="8465" max="8465" width="13.6640625" style="53" customWidth="1"/>
    <col min="8466" max="8470" width="9.109375" style="53" customWidth="1"/>
    <col min="8471" max="8471" width="40.6640625" style="53" customWidth="1"/>
    <col min="8472" max="8474" width="9.109375" style="53" customWidth="1"/>
    <col min="8475" max="8475" width="16.6640625" style="53" customWidth="1"/>
    <col min="8476" max="8477" width="9.109375" style="53" customWidth="1"/>
    <col min="8478" max="8478" width="13.6640625" style="53" customWidth="1"/>
    <col min="8479" max="8487" width="9.109375" style="53" customWidth="1"/>
    <col min="8488" max="8704" width="8.88671875" style="53"/>
    <col min="8705" max="8705" width="20.6640625" style="53" customWidth="1"/>
    <col min="8706" max="8706" width="26.6640625" style="53" customWidth="1"/>
    <col min="8707" max="8707" width="30.6640625" style="53" customWidth="1"/>
    <col min="8708" max="8708" width="18.6640625" style="53" customWidth="1"/>
    <col min="8709" max="8710" width="9.109375" style="53" customWidth="1"/>
    <col min="8711" max="8711" width="12.6640625" style="53" customWidth="1"/>
    <col min="8712" max="8713" width="11.6640625" style="53" customWidth="1"/>
    <col min="8714" max="8714" width="30.6640625" style="53" customWidth="1"/>
    <col min="8715" max="8716" width="9.109375" style="53" customWidth="1"/>
    <col min="8717" max="8717" width="13.6640625" style="53" customWidth="1"/>
    <col min="8718" max="8720" width="9.109375" style="53" customWidth="1"/>
    <col min="8721" max="8721" width="13.6640625" style="53" customWidth="1"/>
    <col min="8722" max="8726" width="9.109375" style="53" customWidth="1"/>
    <col min="8727" max="8727" width="40.6640625" style="53" customWidth="1"/>
    <col min="8728" max="8730" width="9.109375" style="53" customWidth="1"/>
    <col min="8731" max="8731" width="16.6640625" style="53" customWidth="1"/>
    <col min="8732" max="8733" width="9.109375" style="53" customWidth="1"/>
    <col min="8734" max="8734" width="13.6640625" style="53" customWidth="1"/>
    <col min="8735" max="8743" width="9.109375" style="53" customWidth="1"/>
    <col min="8744" max="8960" width="8.88671875" style="53"/>
    <col min="8961" max="8961" width="20.6640625" style="53" customWidth="1"/>
    <col min="8962" max="8962" width="26.6640625" style="53" customWidth="1"/>
    <col min="8963" max="8963" width="30.6640625" style="53" customWidth="1"/>
    <col min="8964" max="8964" width="18.6640625" style="53" customWidth="1"/>
    <col min="8965" max="8966" width="9.109375" style="53" customWidth="1"/>
    <col min="8967" max="8967" width="12.6640625" style="53" customWidth="1"/>
    <col min="8968" max="8969" width="11.6640625" style="53" customWidth="1"/>
    <col min="8970" max="8970" width="30.6640625" style="53" customWidth="1"/>
    <col min="8971" max="8972" width="9.109375" style="53" customWidth="1"/>
    <col min="8973" max="8973" width="13.6640625" style="53" customWidth="1"/>
    <col min="8974" max="8976" width="9.109375" style="53" customWidth="1"/>
    <col min="8977" max="8977" width="13.6640625" style="53" customWidth="1"/>
    <col min="8978" max="8982" width="9.109375" style="53" customWidth="1"/>
    <col min="8983" max="8983" width="40.6640625" style="53" customWidth="1"/>
    <col min="8984" max="8986" width="9.109375" style="53" customWidth="1"/>
    <col min="8987" max="8987" width="16.6640625" style="53" customWidth="1"/>
    <col min="8988" max="8989" width="9.109375" style="53" customWidth="1"/>
    <col min="8990" max="8990" width="13.6640625" style="53" customWidth="1"/>
    <col min="8991" max="8999" width="9.109375" style="53" customWidth="1"/>
    <col min="9000" max="9216" width="8.88671875" style="53"/>
    <col min="9217" max="9217" width="20.6640625" style="53" customWidth="1"/>
    <col min="9218" max="9218" width="26.6640625" style="53" customWidth="1"/>
    <col min="9219" max="9219" width="30.6640625" style="53" customWidth="1"/>
    <col min="9220" max="9220" width="18.6640625" style="53" customWidth="1"/>
    <col min="9221" max="9222" width="9.109375" style="53" customWidth="1"/>
    <col min="9223" max="9223" width="12.6640625" style="53" customWidth="1"/>
    <col min="9224" max="9225" width="11.6640625" style="53" customWidth="1"/>
    <col min="9226" max="9226" width="30.6640625" style="53" customWidth="1"/>
    <col min="9227" max="9228" width="9.109375" style="53" customWidth="1"/>
    <col min="9229" max="9229" width="13.6640625" style="53" customWidth="1"/>
    <col min="9230" max="9232" width="9.109375" style="53" customWidth="1"/>
    <col min="9233" max="9233" width="13.6640625" style="53" customWidth="1"/>
    <col min="9234" max="9238" width="9.109375" style="53" customWidth="1"/>
    <col min="9239" max="9239" width="40.6640625" style="53" customWidth="1"/>
    <col min="9240" max="9242" width="9.109375" style="53" customWidth="1"/>
    <col min="9243" max="9243" width="16.6640625" style="53" customWidth="1"/>
    <col min="9244" max="9245" width="9.109375" style="53" customWidth="1"/>
    <col min="9246" max="9246" width="13.6640625" style="53" customWidth="1"/>
    <col min="9247" max="9255" width="9.109375" style="53" customWidth="1"/>
    <col min="9256" max="9472" width="8.88671875" style="53"/>
    <col min="9473" max="9473" width="20.6640625" style="53" customWidth="1"/>
    <col min="9474" max="9474" width="26.6640625" style="53" customWidth="1"/>
    <col min="9475" max="9475" width="30.6640625" style="53" customWidth="1"/>
    <col min="9476" max="9476" width="18.6640625" style="53" customWidth="1"/>
    <col min="9477" max="9478" width="9.109375" style="53" customWidth="1"/>
    <col min="9479" max="9479" width="12.6640625" style="53" customWidth="1"/>
    <col min="9480" max="9481" width="11.6640625" style="53" customWidth="1"/>
    <col min="9482" max="9482" width="30.6640625" style="53" customWidth="1"/>
    <col min="9483" max="9484" width="9.109375" style="53" customWidth="1"/>
    <col min="9485" max="9485" width="13.6640625" style="53" customWidth="1"/>
    <col min="9486" max="9488" width="9.109375" style="53" customWidth="1"/>
    <col min="9489" max="9489" width="13.6640625" style="53" customWidth="1"/>
    <col min="9490" max="9494" width="9.109375" style="53" customWidth="1"/>
    <col min="9495" max="9495" width="40.6640625" style="53" customWidth="1"/>
    <col min="9496" max="9498" width="9.109375" style="53" customWidth="1"/>
    <col min="9499" max="9499" width="16.6640625" style="53" customWidth="1"/>
    <col min="9500" max="9501" width="9.109375" style="53" customWidth="1"/>
    <col min="9502" max="9502" width="13.6640625" style="53" customWidth="1"/>
    <col min="9503" max="9511" width="9.109375" style="53" customWidth="1"/>
    <col min="9512" max="9728" width="8.88671875" style="53"/>
    <col min="9729" max="9729" width="20.6640625" style="53" customWidth="1"/>
    <col min="9730" max="9730" width="26.6640625" style="53" customWidth="1"/>
    <col min="9731" max="9731" width="30.6640625" style="53" customWidth="1"/>
    <col min="9732" max="9732" width="18.6640625" style="53" customWidth="1"/>
    <col min="9733" max="9734" width="9.109375" style="53" customWidth="1"/>
    <col min="9735" max="9735" width="12.6640625" style="53" customWidth="1"/>
    <col min="9736" max="9737" width="11.6640625" style="53" customWidth="1"/>
    <col min="9738" max="9738" width="30.6640625" style="53" customWidth="1"/>
    <col min="9739" max="9740" width="9.109375" style="53" customWidth="1"/>
    <col min="9741" max="9741" width="13.6640625" style="53" customWidth="1"/>
    <col min="9742" max="9744" width="9.109375" style="53" customWidth="1"/>
    <col min="9745" max="9745" width="13.6640625" style="53" customWidth="1"/>
    <col min="9746" max="9750" width="9.109375" style="53" customWidth="1"/>
    <col min="9751" max="9751" width="40.6640625" style="53" customWidth="1"/>
    <col min="9752" max="9754" width="9.109375" style="53" customWidth="1"/>
    <col min="9755" max="9755" width="16.6640625" style="53" customWidth="1"/>
    <col min="9756" max="9757" width="9.109375" style="53" customWidth="1"/>
    <col min="9758" max="9758" width="13.6640625" style="53" customWidth="1"/>
    <col min="9759" max="9767" width="9.109375" style="53" customWidth="1"/>
    <col min="9768" max="9984" width="8.88671875" style="53"/>
    <col min="9985" max="9985" width="20.6640625" style="53" customWidth="1"/>
    <col min="9986" max="9986" width="26.6640625" style="53" customWidth="1"/>
    <col min="9987" max="9987" width="30.6640625" style="53" customWidth="1"/>
    <col min="9988" max="9988" width="18.6640625" style="53" customWidth="1"/>
    <col min="9989" max="9990" width="9.109375" style="53" customWidth="1"/>
    <col min="9991" max="9991" width="12.6640625" style="53" customWidth="1"/>
    <col min="9992" max="9993" width="11.6640625" style="53" customWidth="1"/>
    <col min="9994" max="9994" width="30.6640625" style="53" customWidth="1"/>
    <col min="9995" max="9996" width="9.109375" style="53" customWidth="1"/>
    <col min="9997" max="9997" width="13.6640625" style="53" customWidth="1"/>
    <col min="9998" max="10000" width="9.109375" style="53" customWidth="1"/>
    <col min="10001" max="10001" width="13.6640625" style="53" customWidth="1"/>
    <col min="10002" max="10006" width="9.109375" style="53" customWidth="1"/>
    <col min="10007" max="10007" width="40.6640625" style="53" customWidth="1"/>
    <col min="10008" max="10010" width="9.109375" style="53" customWidth="1"/>
    <col min="10011" max="10011" width="16.6640625" style="53" customWidth="1"/>
    <col min="10012" max="10013" width="9.109375" style="53" customWidth="1"/>
    <col min="10014" max="10014" width="13.6640625" style="53" customWidth="1"/>
    <col min="10015" max="10023" width="9.109375" style="53" customWidth="1"/>
    <col min="10024" max="10240" width="8.88671875" style="53"/>
    <col min="10241" max="10241" width="20.6640625" style="53" customWidth="1"/>
    <col min="10242" max="10242" width="26.6640625" style="53" customWidth="1"/>
    <col min="10243" max="10243" width="30.6640625" style="53" customWidth="1"/>
    <col min="10244" max="10244" width="18.6640625" style="53" customWidth="1"/>
    <col min="10245" max="10246" width="9.109375" style="53" customWidth="1"/>
    <col min="10247" max="10247" width="12.6640625" style="53" customWidth="1"/>
    <col min="10248" max="10249" width="11.6640625" style="53" customWidth="1"/>
    <col min="10250" max="10250" width="30.6640625" style="53" customWidth="1"/>
    <col min="10251" max="10252" width="9.109375" style="53" customWidth="1"/>
    <col min="10253" max="10253" width="13.6640625" style="53" customWidth="1"/>
    <col min="10254" max="10256" width="9.109375" style="53" customWidth="1"/>
    <col min="10257" max="10257" width="13.6640625" style="53" customWidth="1"/>
    <col min="10258" max="10262" width="9.109375" style="53" customWidth="1"/>
    <col min="10263" max="10263" width="40.6640625" style="53" customWidth="1"/>
    <col min="10264" max="10266" width="9.109375" style="53" customWidth="1"/>
    <col min="10267" max="10267" width="16.6640625" style="53" customWidth="1"/>
    <col min="10268" max="10269" width="9.109375" style="53" customWidth="1"/>
    <col min="10270" max="10270" width="13.6640625" style="53" customWidth="1"/>
    <col min="10271" max="10279" width="9.109375" style="53" customWidth="1"/>
    <col min="10280" max="10496" width="8.88671875" style="53"/>
    <col min="10497" max="10497" width="20.6640625" style="53" customWidth="1"/>
    <col min="10498" max="10498" width="26.6640625" style="53" customWidth="1"/>
    <col min="10499" max="10499" width="30.6640625" style="53" customWidth="1"/>
    <col min="10500" max="10500" width="18.6640625" style="53" customWidth="1"/>
    <col min="10501" max="10502" width="9.109375" style="53" customWidth="1"/>
    <col min="10503" max="10503" width="12.6640625" style="53" customWidth="1"/>
    <col min="10504" max="10505" width="11.6640625" style="53" customWidth="1"/>
    <col min="10506" max="10506" width="30.6640625" style="53" customWidth="1"/>
    <col min="10507" max="10508" width="9.109375" style="53" customWidth="1"/>
    <col min="10509" max="10509" width="13.6640625" style="53" customWidth="1"/>
    <col min="10510" max="10512" width="9.109375" style="53" customWidth="1"/>
    <col min="10513" max="10513" width="13.6640625" style="53" customWidth="1"/>
    <col min="10514" max="10518" width="9.109375" style="53" customWidth="1"/>
    <col min="10519" max="10519" width="40.6640625" style="53" customWidth="1"/>
    <col min="10520" max="10522" width="9.109375" style="53" customWidth="1"/>
    <col min="10523" max="10523" width="16.6640625" style="53" customWidth="1"/>
    <col min="10524" max="10525" width="9.109375" style="53" customWidth="1"/>
    <col min="10526" max="10526" width="13.6640625" style="53" customWidth="1"/>
    <col min="10527" max="10535" width="9.109375" style="53" customWidth="1"/>
    <col min="10536" max="10752" width="8.88671875" style="53"/>
    <col min="10753" max="10753" width="20.6640625" style="53" customWidth="1"/>
    <col min="10754" max="10754" width="26.6640625" style="53" customWidth="1"/>
    <col min="10755" max="10755" width="30.6640625" style="53" customWidth="1"/>
    <col min="10756" max="10756" width="18.6640625" style="53" customWidth="1"/>
    <col min="10757" max="10758" width="9.109375" style="53" customWidth="1"/>
    <col min="10759" max="10759" width="12.6640625" style="53" customWidth="1"/>
    <col min="10760" max="10761" width="11.6640625" style="53" customWidth="1"/>
    <col min="10762" max="10762" width="30.6640625" style="53" customWidth="1"/>
    <col min="10763" max="10764" width="9.109375" style="53" customWidth="1"/>
    <col min="10765" max="10765" width="13.6640625" style="53" customWidth="1"/>
    <col min="10766" max="10768" width="9.109375" style="53" customWidth="1"/>
    <col min="10769" max="10769" width="13.6640625" style="53" customWidth="1"/>
    <col min="10770" max="10774" width="9.109375" style="53" customWidth="1"/>
    <col min="10775" max="10775" width="40.6640625" style="53" customWidth="1"/>
    <col min="10776" max="10778" width="9.109375" style="53" customWidth="1"/>
    <col min="10779" max="10779" width="16.6640625" style="53" customWidth="1"/>
    <col min="10780" max="10781" width="9.109375" style="53" customWidth="1"/>
    <col min="10782" max="10782" width="13.6640625" style="53" customWidth="1"/>
    <col min="10783" max="10791" width="9.109375" style="53" customWidth="1"/>
    <col min="10792" max="11008" width="8.88671875" style="53"/>
    <col min="11009" max="11009" width="20.6640625" style="53" customWidth="1"/>
    <col min="11010" max="11010" width="26.6640625" style="53" customWidth="1"/>
    <col min="11011" max="11011" width="30.6640625" style="53" customWidth="1"/>
    <col min="11012" max="11012" width="18.6640625" style="53" customWidth="1"/>
    <col min="11013" max="11014" width="9.109375" style="53" customWidth="1"/>
    <col min="11015" max="11015" width="12.6640625" style="53" customWidth="1"/>
    <col min="11016" max="11017" width="11.6640625" style="53" customWidth="1"/>
    <col min="11018" max="11018" width="30.6640625" style="53" customWidth="1"/>
    <col min="11019" max="11020" width="9.109375" style="53" customWidth="1"/>
    <col min="11021" max="11021" width="13.6640625" style="53" customWidth="1"/>
    <col min="11022" max="11024" width="9.109375" style="53" customWidth="1"/>
    <col min="11025" max="11025" width="13.6640625" style="53" customWidth="1"/>
    <col min="11026" max="11030" width="9.109375" style="53" customWidth="1"/>
    <col min="11031" max="11031" width="40.6640625" style="53" customWidth="1"/>
    <col min="11032" max="11034" width="9.109375" style="53" customWidth="1"/>
    <col min="11035" max="11035" width="16.6640625" style="53" customWidth="1"/>
    <col min="11036" max="11037" width="9.109375" style="53" customWidth="1"/>
    <col min="11038" max="11038" width="13.6640625" style="53" customWidth="1"/>
    <col min="11039" max="11047" width="9.109375" style="53" customWidth="1"/>
    <col min="11048" max="11264" width="8.88671875" style="53"/>
    <col min="11265" max="11265" width="20.6640625" style="53" customWidth="1"/>
    <col min="11266" max="11266" width="26.6640625" style="53" customWidth="1"/>
    <col min="11267" max="11267" width="30.6640625" style="53" customWidth="1"/>
    <col min="11268" max="11268" width="18.6640625" style="53" customWidth="1"/>
    <col min="11269" max="11270" width="9.109375" style="53" customWidth="1"/>
    <col min="11271" max="11271" width="12.6640625" style="53" customWidth="1"/>
    <col min="11272" max="11273" width="11.6640625" style="53" customWidth="1"/>
    <col min="11274" max="11274" width="30.6640625" style="53" customWidth="1"/>
    <col min="11275" max="11276" width="9.109375" style="53" customWidth="1"/>
    <col min="11277" max="11277" width="13.6640625" style="53" customWidth="1"/>
    <col min="11278" max="11280" width="9.109375" style="53" customWidth="1"/>
    <col min="11281" max="11281" width="13.6640625" style="53" customWidth="1"/>
    <col min="11282" max="11286" width="9.109375" style="53" customWidth="1"/>
    <col min="11287" max="11287" width="40.6640625" style="53" customWidth="1"/>
    <col min="11288" max="11290" width="9.109375" style="53" customWidth="1"/>
    <col min="11291" max="11291" width="16.6640625" style="53" customWidth="1"/>
    <col min="11292" max="11293" width="9.109375" style="53" customWidth="1"/>
    <col min="11294" max="11294" width="13.6640625" style="53" customWidth="1"/>
    <col min="11295" max="11303" width="9.109375" style="53" customWidth="1"/>
    <col min="11304" max="11520" width="8.88671875" style="53"/>
    <col min="11521" max="11521" width="20.6640625" style="53" customWidth="1"/>
    <col min="11522" max="11522" width="26.6640625" style="53" customWidth="1"/>
    <col min="11523" max="11523" width="30.6640625" style="53" customWidth="1"/>
    <col min="11524" max="11524" width="18.6640625" style="53" customWidth="1"/>
    <col min="11525" max="11526" width="9.109375" style="53" customWidth="1"/>
    <col min="11527" max="11527" width="12.6640625" style="53" customWidth="1"/>
    <col min="11528" max="11529" width="11.6640625" style="53" customWidth="1"/>
    <col min="11530" max="11530" width="30.6640625" style="53" customWidth="1"/>
    <col min="11531" max="11532" width="9.109375" style="53" customWidth="1"/>
    <col min="11533" max="11533" width="13.6640625" style="53" customWidth="1"/>
    <col min="11534" max="11536" width="9.109375" style="53" customWidth="1"/>
    <col min="11537" max="11537" width="13.6640625" style="53" customWidth="1"/>
    <col min="11538" max="11542" width="9.109375" style="53" customWidth="1"/>
    <col min="11543" max="11543" width="40.6640625" style="53" customWidth="1"/>
    <col min="11544" max="11546" width="9.109375" style="53" customWidth="1"/>
    <col min="11547" max="11547" width="16.6640625" style="53" customWidth="1"/>
    <col min="11548" max="11549" width="9.109375" style="53" customWidth="1"/>
    <col min="11550" max="11550" width="13.6640625" style="53" customWidth="1"/>
    <col min="11551" max="11559" width="9.109375" style="53" customWidth="1"/>
    <col min="11560" max="11776" width="8.88671875" style="53"/>
    <col min="11777" max="11777" width="20.6640625" style="53" customWidth="1"/>
    <col min="11778" max="11778" width="26.6640625" style="53" customWidth="1"/>
    <col min="11779" max="11779" width="30.6640625" style="53" customWidth="1"/>
    <col min="11780" max="11780" width="18.6640625" style="53" customWidth="1"/>
    <col min="11781" max="11782" width="9.109375" style="53" customWidth="1"/>
    <col min="11783" max="11783" width="12.6640625" style="53" customWidth="1"/>
    <col min="11784" max="11785" width="11.6640625" style="53" customWidth="1"/>
    <col min="11786" max="11786" width="30.6640625" style="53" customWidth="1"/>
    <col min="11787" max="11788" width="9.109375" style="53" customWidth="1"/>
    <col min="11789" max="11789" width="13.6640625" style="53" customWidth="1"/>
    <col min="11790" max="11792" width="9.109375" style="53" customWidth="1"/>
    <col min="11793" max="11793" width="13.6640625" style="53" customWidth="1"/>
    <col min="11794" max="11798" width="9.109375" style="53" customWidth="1"/>
    <col min="11799" max="11799" width="40.6640625" style="53" customWidth="1"/>
    <col min="11800" max="11802" width="9.109375" style="53" customWidth="1"/>
    <col min="11803" max="11803" width="16.6640625" style="53" customWidth="1"/>
    <col min="11804" max="11805" width="9.109375" style="53" customWidth="1"/>
    <col min="11806" max="11806" width="13.6640625" style="53" customWidth="1"/>
    <col min="11807" max="11815" width="9.109375" style="53" customWidth="1"/>
    <col min="11816" max="12032" width="8.88671875" style="53"/>
    <col min="12033" max="12033" width="20.6640625" style="53" customWidth="1"/>
    <col min="12034" max="12034" width="26.6640625" style="53" customWidth="1"/>
    <col min="12035" max="12035" width="30.6640625" style="53" customWidth="1"/>
    <col min="12036" max="12036" width="18.6640625" style="53" customWidth="1"/>
    <col min="12037" max="12038" width="9.109375" style="53" customWidth="1"/>
    <col min="12039" max="12039" width="12.6640625" style="53" customWidth="1"/>
    <col min="12040" max="12041" width="11.6640625" style="53" customWidth="1"/>
    <col min="12042" max="12042" width="30.6640625" style="53" customWidth="1"/>
    <col min="12043" max="12044" width="9.109375" style="53" customWidth="1"/>
    <col min="12045" max="12045" width="13.6640625" style="53" customWidth="1"/>
    <col min="12046" max="12048" width="9.109375" style="53" customWidth="1"/>
    <col min="12049" max="12049" width="13.6640625" style="53" customWidth="1"/>
    <col min="12050" max="12054" width="9.109375" style="53" customWidth="1"/>
    <col min="12055" max="12055" width="40.6640625" style="53" customWidth="1"/>
    <col min="12056" max="12058" width="9.109375" style="53" customWidth="1"/>
    <col min="12059" max="12059" width="16.6640625" style="53" customWidth="1"/>
    <col min="12060" max="12061" width="9.109375" style="53" customWidth="1"/>
    <col min="12062" max="12062" width="13.6640625" style="53" customWidth="1"/>
    <col min="12063" max="12071" width="9.109375" style="53" customWidth="1"/>
    <col min="12072" max="12288" width="8.88671875" style="53"/>
    <col min="12289" max="12289" width="20.6640625" style="53" customWidth="1"/>
    <col min="12290" max="12290" width="26.6640625" style="53" customWidth="1"/>
    <col min="12291" max="12291" width="30.6640625" style="53" customWidth="1"/>
    <col min="12292" max="12292" width="18.6640625" style="53" customWidth="1"/>
    <col min="12293" max="12294" width="9.109375" style="53" customWidth="1"/>
    <col min="12295" max="12295" width="12.6640625" style="53" customWidth="1"/>
    <col min="12296" max="12297" width="11.6640625" style="53" customWidth="1"/>
    <col min="12298" max="12298" width="30.6640625" style="53" customWidth="1"/>
    <col min="12299" max="12300" width="9.109375" style="53" customWidth="1"/>
    <col min="12301" max="12301" width="13.6640625" style="53" customWidth="1"/>
    <col min="12302" max="12304" width="9.109375" style="53" customWidth="1"/>
    <col min="12305" max="12305" width="13.6640625" style="53" customWidth="1"/>
    <col min="12306" max="12310" width="9.109375" style="53" customWidth="1"/>
    <col min="12311" max="12311" width="40.6640625" style="53" customWidth="1"/>
    <col min="12312" max="12314" width="9.109375" style="53" customWidth="1"/>
    <col min="12315" max="12315" width="16.6640625" style="53" customWidth="1"/>
    <col min="12316" max="12317" width="9.109375" style="53" customWidth="1"/>
    <col min="12318" max="12318" width="13.6640625" style="53" customWidth="1"/>
    <col min="12319" max="12327" width="9.109375" style="53" customWidth="1"/>
    <col min="12328" max="12544" width="8.88671875" style="53"/>
    <col min="12545" max="12545" width="20.6640625" style="53" customWidth="1"/>
    <col min="12546" max="12546" width="26.6640625" style="53" customWidth="1"/>
    <col min="12547" max="12547" width="30.6640625" style="53" customWidth="1"/>
    <col min="12548" max="12548" width="18.6640625" style="53" customWidth="1"/>
    <col min="12549" max="12550" width="9.109375" style="53" customWidth="1"/>
    <col min="12551" max="12551" width="12.6640625" style="53" customWidth="1"/>
    <col min="12552" max="12553" width="11.6640625" style="53" customWidth="1"/>
    <col min="12554" max="12554" width="30.6640625" style="53" customWidth="1"/>
    <col min="12555" max="12556" width="9.109375" style="53" customWidth="1"/>
    <col min="12557" max="12557" width="13.6640625" style="53" customWidth="1"/>
    <col min="12558" max="12560" width="9.109375" style="53" customWidth="1"/>
    <col min="12561" max="12561" width="13.6640625" style="53" customWidth="1"/>
    <col min="12562" max="12566" width="9.109375" style="53" customWidth="1"/>
    <col min="12567" max="12567" width="40.6640625" style="53" customWidth="1"/>
    <col min="12568" max="12570" width="9.109375" style="53" customWidth="1"/>
    <col min="12571" max="12571" width="16.6640625" style="53" customWidth="1"/>
    <col min="12572" max="12573" width="9.109375" style="53" customWidth="1"/>
    <col min="12574" max="12574" width="13.6640625" style="53" customWidth="1"/>
    <col min="12575" max="12583" width="9.109375" style="53" customWidth="1"/>
    <col min="12584" max="12800" width="8.88671875" style="53"/>
    <col min="12801" max="12801" width="20.6640625" style="53" customWidth="1"/>
    <col min="12802" max="12802" width="26.6640625" style="53" customWidth="1"/>
    <col min="12803" max="12803" width="30.6640625" style="53" customWidth="1"/>
    <col min="12804" max="12804" width="18.6640625" style="53" customWidth="1"/>
    <col min="12805" max="12806" width="9.109375" style="53" customWidth="1"/>
    <col min="12807" max="12807" width="12.6640625" style="53" customWidth="1"/>
    <col min="12808" max="12809" width="11.6640625" style="53" customWidth="1"/>
    <col min="12810" max="12810" width="30.6640625" style="53" customWidth="1"/>
    <col min="12811" max="12812" width="9.109375" style="53" customWidth="1"/>
    <col min="12813" max="12813" width="13.6640625" style="53" customWidth="1"/>
    <col min="12814" max="12816" width="9.109375" style="53" customWidth="1"/>
    <col min="12817" max="12817" width="13.6640625" style="53" customWidth="1"/>
    <col min="12818" max="12822" width="9.109375" style="53" customWidth="1"/>
    <col min="12823" max="12823" width="40.6640625" style="53" customWidth="1"/>
    <col min="12824" max="12826" width="9.109375" style="53" customWidth="1"/>
    <col min="12827" max="12827" width="16.6640625" style="53" customWidth="1"/>
    <col min="12828" max="12829" width="9.109375" style="53" customWidth="1"/>
    <col min="12830" max="12830" width="13.6640625" style="53" customWidth="1"/>
    <col min="12831" max="12839" width="9.109375" style="53" customWidth="1"/>
    <col min="12840" max="13056" width="8.88671875" style="53"/>
    <col min="13057" max="13057" width="20.6640625" style="53" customWidth="1"/>
    <col min="13058" max="13058" width="26.6640625" style="53" customWidth="1"/>
    <col min="13059" max="13059" width="30.6640625" style="53" customWidth="1"/>
    <col min="13060" max="13060" width="18.6640625" style="53" customWidth="1"/>
    <col min="13061" max="13062" width="9.109375" style="53" customWidth="1"/>
    <col min="13063" max="13063" width="12.6640625" style="53" customWidth="1"/>
    <col min="13064" max="13065" width="11.6640625" style="53" customWidth="1"/>
    <col min="13066" max="13066" width="30.6640625" style="53" customWidth="1"/>
    <col min="13067" max="13068" width="9.109375" style="53" customWidth="1"/>
    <col min="13069" max="13069" width="13.6640625" style="53" customWidth="1"/>
    <col min="13070" max="13072" width="9.109375" style="53" customWidth="1"/>
    <col min="13073" max="13073" width="13.6640625" style="53" customWidth="1"/>
    <col min="13074" max="13078" width="9.109375" style="53" customWidth="1"/>
    <col min="13079" max="13079" width="40.6640625" style="53" customWidth="1"/>
    <col min="13080" max="13082" width="9.109375" style="53" customWidth="1"/>
    <col min="13083" max="13083" width="16.6640625" style="53" customWidth="1"/>
    <col min="13084" max="13085" width="9.109375" style="53" customWidth="1"/>
    <col min="13086" max="13086" width="13.6640625" style="53" customWidth="1"/>
    <col min="13087" max="13095" width="9.109375" style="53" customWidth="1"/>
    <col min="13096" max="13312" width="8.88671875" style="53"/>
    <col min="13313" max="13313" width="20.6640625" style="53" customWidth="1"/>
    <col min="13314" max="13314" width="26.6640625" style="53" customWidth="1"/>
    <col min="13315" max="13315" width="30.6640625" style="53" customWidth="1"/>
    <col min="13316" max="13316" width="18.6640625" style="53" customWidth="1"/>
    <col min="13317" max="13318" width="9.109375" style="53" customWidth="1"/>
    <col min="13319" max="13319" width="12.6640625" style="53" customWidth="1"/>
    <col min="13320" max="13321" width="11.6640625" style="53" customWidth="1"/>
    <col min="13322" max="13322" width="30.6640625" style="53" customWidth="1"/>
    <col min="13323" max="13324" width="9.109375" style="53" customWidth="1"/>
    <col min="13325" max="13325" width="13.6640625" style="53" customWidth="1"/>
    <col min="13326" max="13328" width="9.109375" style="53" customWidth="1"/>
    <col min="13329" max="13329" width="13.6640625" style="53" customWidth="1"/>
    <col min="13330" max="13334" width="9.109375" style="53" customWidth="1"/>
    <col min="13335" max="13335" width="40.6640625" style="53" customWidth="1"/>
    <col min="13336" max="13338" width="9.109375" style="53" customWidth="1"/>
    <col min="13339" max="13339" width="16.6640625" style="53" customWidth="1"/>
    <col min="13340" max="13341" width="9.109375" style="53" customWidth="1"/>
    <col min="13342" max="13342" width="13.6640625" style="53" customWidth="1"/>
    <col min="13343" max="13351" width="9.109375" style="53" customWidth="1"/>
    <col min="13352" max="13568" width="8.88671875" style="53"/>
    <col min="13569" max="13569" width="20.6640625" style="53" customWidth="1"/>
    <col min="13570" max="13570" width="26.6640625" style="53" customWidth="1"/>
    <col min="13571" max="13571" width="30.6640625" style="53" customWidth="1"/>
    <col min="13572" max="13572" width="18.6640625" style="53" customWidth="1"/>
    <col min="13573" max="13574" width="9.109375" style="53" customWidth="1"/>
    <col min="13575" max="13575" width="12.6640625" style="53" customWidth="1"/>
    <col min="13576" max="13577" width="11.6640625" style="53" customWidth="1"/>
    <col min="13578" max="13578" width="30.6640625" style="53" customWidth="1"/>
    <col min="13579" max="13580" width="9.109375" style="53" customWidth="1"/>
    <col min="13581" max="13581" width="13.6640625" style="53" customWidth="1"/>
    <col min="13582" max="13584" width="9.109375" style="53" customWidth="1"/>
    <col min="13585" max="13585" width="13.6640625" style="53" customWidth="1"/>
    <col min="13586" max="13590" width="9.109375" style="53" customWidth="1"/>
    <col min="13591" max="13591" width="40.6640625" style="53" customWidth="1"/>
    <col min="13592" max="13594" width="9.109375" style="53" customWidth="1"/>
    <col min="13595" max="13595" width="16.6640625" style="53" customWidth="1"/>
    <col min="13596" max="13597" width="9.109375" style="53" customWidth="1"/>
    <col min="13598" max="13598" width="13.6640625" style="53" customWidth="1"/>
    <col min="13599" max="13607" width="9.109375" style="53" customWidth="1"/>
    <col min="13608" max="13824" width="8.88671875" style="53"/>
    <col min="13825" max="13825" width="20.6640625" style="53" customWidth="1"/>
    <col min="13826" max="13826" width="26.6640625" style="53" customWidth="1"/>
    <col min="13827" max="13827" width="30.6640625" style="53" customWidth="1"/>
    <col min="13828" max="13828" width="18.6640625" style="53" customWidth="1"/>
    <col min="13829" max="13830" width="9.109375" style="53" customWidth="1"/>
    <col min="13831" max="13831" width="12.6640625" style="53" customWidth="1"/>
    <col min="13832" max="13833" width="11.6640625" style="53" customWidth="1"/>
    <col min="13834" max="13834" width="30.6640625" style="53" customWidth="1"/>
    <col min="13835" max="13836" width="9.109375" style="53" customWidth="1"/>
    <col min="13837" max="13837" width="13.6640625" style="53" customWidth="1"/>
    <col min="13838" max="13840" width="9.109375" style="53" customWidth="1"/>
    <col min="13841" max="13841" width="13.6640625" style="53" customWidth="1"/>
    <col min="13842" max="13846" width="9.109375" style="53" customWidth="1"/>
    <col min="13847" max="13847" width="40.6640625" style="53" customWidth="1"/>
    <col min="13848" max="13850" width="9.109375" style="53" customWidth="1"/>
    <col min="13851" max="13851" width="16.6640625" style="53" customWidth="1"/>
    <col min="13852" max="13853" width="9.109375" style="53" customWidth="1"/>
    <col min="13854" max="13854" width="13.6640625" style="53" customWidth="1"/>
    <col min="13855" max="13863" width="9.109375" style="53" customWidth="1"/>
    <col min="13864" max="14080" width="8.88671875" style="53"/>
    <col min="14081" max="14081" width="20.6640625" style="53" customWidth="1"/>
    <col min="14082" max="14082" width="26.6640625" style="53" customWidth="1"/>
    <col min="14083" max="14083" width="30.6640625" style="53" customWidth="1"/>
    <col min="14084" max="14084" width="18.6640625" style="53" customWidth="1"/>
    <col min="14085" max="14086" width="9.109375" style="53" customWidth="1"/>
    <col min="14087" max="14087" width="12.6640625" style="53" customWidth="1"/>
    <col min="14088" max="14089" width="11.6640625" style="53" customWidth="1"/>
    <col min="14090" max="14090" width="30.6640625" style="53" customWidth="1"/>
    <col min="14091" max="14092" width="9.109375" style="53" customWidth="1"/>
    <col min="14093" max="14093" width="13.6640625" style="53" customWidth="1"/>
    <col min="14094" max="14096" width="9.109375" style="53" customWidth="1"/>
    <col min="14097" max="14097" width="13.6640625" style="53" customWidth="1"/>
    <col min="14098" max="14102" width="9.109375" style="53" customWidth="1"/>
    <col min="14103" max="14103" width="40.6640625" style="53" customWidth="1"/>
    <col min="14104" max="14106" width="9.109375" style="53" customWidth="1"/>
    <col min="14107" max="14107" width="16.6640625" style="53" customWidth="1"/>
    <col min="14108" max="14109" width="9.109375" style="53" customWidth="1"/>
    <col min="14110" max="14110" width="13.6640625" style="53" customWidth="1"/>
    <col min="14111" max="14119" width="9.109375" style="53" customWidth="1"/>
    <col min="14120" max="14336" width="8.88671875" style="53"/>
    <col min="14337" max="14337" width="20.6640625" style="53" customWidth="1"/>
    <col min="14338" max="14338" width="26.6640625" style="53" customWidth="1"/>
    <col min="14339" max="14339" width="30.6640625" style="53" customWidth="1"/>
    <col min="14340" max="14340" width="18.6640625" style="53" customWidth="1"/>
    <col min="14341" max="14342" width="9.109375" style="53" customWidth="1"/>
    <col min="14343" max="14343" width="12.6640625" style="53" customWidth="1"/>
    <col min="14344" max="14345" width="11.6640625" style="53" customWidth="1"/>
    <col min="14346" max="14346" width="30.6640625" style="53" customWidth="1"/>
    <col min="14347" max="14348" width="9.109375" style="53" customWidth="1"/>
    <col min="14349" max="14349" width="13.6640625" style="53" customWidth="1"/>
    <col min="14350" max="14352" width="9.109375" style="53" customWidth="1"/>
    <col min="14353" max="14353" width="13.6640625" style="53" customWidth="1"/>
    <col min="14354" max="14358" width="9.109375" style="53" customWidth="1"/>
    <col min="14359" max="14359" width="40.6640625" style="53" customWidth="1"/>
    <col min="14360" max="14362" width="9.109375" style="53" customWidth="1"/>
    <col min="14363" max="14363" width="16.6640625" style="53" customWidth="1"/>
    <col min="14364" max="14365" width="9.109375" style="53" customWidth="1"/>
    <col min="14366" max="14366" width="13.6640625" style="53" customWidth="1"/>
    <col min="14367" max="14375" width="9.109375" style="53" customWidth="1"/>
    <col min="14376" max="14592" width="8.88671875" style="53"/>
    <col min="14593" max="14593" width="20.6640625" style="53" customWidth="1"/>
    <col min="14594" max="14594" width="26.6640625" style="53" customWidth="1"/>
    <col min="14595" max="14595" width="30.6640625" style="53" customWidth="1"/>
    <col min="14596" max="14596" width="18.6640625" style="53" customWidth="1"/>
    <col min="14597" max="14598" width="9.109375" style="53" customWidth="1"/>
    <col min="14599" max="14599" width="12.6640625" style="53" customWidth="1"/>
    <col min="14600" max="14601" width="11.6640625" style="53" customWidth="1"/>
    <col min="14602" max="14602" width="30.6640625" style="53" customWidth="1"/>
    <col min="14603" max="14604" width="9.109375" style="53" customWidth="1"/>
    <col min="14605" max="14605" width="13.6640625" style="53" customWidth="1"/>
    <col min="14606" max="14608" width="9.109375" style="53" customWidth="1"/>
    <col min="14609" max="14609" width="13.6640625" style="53" customWidth="1"/>
    <col min="14610" max="14614" width="9.109375" style="53" customWidth="1"/>
    <col min="14615" max="14615" width="40.6640625" style="53" customWidth="1"/>
    <col min="14616" max="14618" width="9.109375" style="53" customWidth="1"/>
    <col min="14619" max="14619" width="16.6640625" style="53" customWidth="1"/>
    <col min="14620" max="14621" width="9.109375" style="53" customWidth="1"/>
    <col min="14622" max="14622" width="13.6640625" style="53" customWidth="1"/>
    <col min="14623" max="14631" width="9.109375" style="53" customWidth="1"/>
    <col min="14632" max="14848" width="8.88671875" style="53"/>
    <col min="14849" max="14849" width="20.6640625" style="53" customWidth="1"/>
    <col min="14850" max="14850" width="26.6640625" style="53" customWidth="1"/>
    <col min="14851" max="14851" width="30.6640625" style="53" customWidth="1"/>
    <col min="14852" max="14852" width="18.6640625" style="53" customWidth="1"/>
    <col min="14853" max="14854" width="9.109375" style="53" customWidth="1"/>
    <col min="14855" max="14855" width="12.6640625" style="53" customWidth="1"/>
    <col min="14856" max="14857" width="11.6640625" style="53" customWidth="1"/>
    <col min="14858" max="14858" width="30.6640625" style="53" customWidth="1"/>
    <col min="14859" max="14860" width="9.109375" style="53" customWidth="1"/>
    <col min="14861" max="14861" width="13.6640625" style="53" customWidth="1"/>
    <col min="14862" max="14864" width="9.109375" style="53" customWidth="1"/>
    <col min="14865" max="14865" width="13.6640625" style="53" customWidth="1"/>
    <col min="14866" max="14870" width="9.109375" style="53" customWidth="1"/>
    <col min="14871" max="14871" width="40.6640625" style="53" customWidth="1"/>
    <col min="14872" max="14874" width="9.109375" style="53" customWidth="1"/>
    <col min="14875" max="14875" width="16.6640625" style="53" customWidth="1"/>
    <col min="14876" max="14877" width="9.109375" style="53" customWidth="1"/>
    <col min="14878" max="14878" width="13.6640625" style="53" customWidth="1"/>
    <col min="14879" max="14887" width="9.109375" style="53" customWidth="1"/>
    <col min="14888" max="15104" width="8.88671875" style="53"/>
    <col min="15105" max="15105" width="20.6640625" style="53" customWidth="1"/>
    <col min="15106" max="15106" width="26.6640625" style="53" customWidth="1"/>
    <col min="15107" max="15107" width="30.6640625" style="53" customWidth="1"/>
    <col min="15108" max="15108" width="18.6640625" style="53" customWidth="1"/>
    <col min="15109" max="15110" width="9.109375" style="53" customWidth="1"/>
    <col min="15111" max="15111" width="12.6640625" style="53" customWidth="1"/>
    <col min="15112" max="15113" width="11.6640625" style="53" customWidth="1"/>
    <col min="15114" max="15114" width="30.6640625" style="53" customWidth="1"/>
    <col min="15115" max="15116" width="9.109375" style="53" customWidth="1"/>
    <col min="15117" max="15117" width="13.6640625" style="53" customWidth="1"/>
    <col min="15118" max="15120" width="9.109375" style="53" customWidth="1"/>
    <col min="15121" max="15121" width="13.6640625" style="53" customWidth="1"/>
    <col min="15122" max="15126" width="9.109375" style="53" customWidth="1"/>
    <col min="15127" max="15127" width="40.6640625" style="53" customWidth="1"/>
    <col min="15128" max="15130" width="9.109375" style="53" customWidth="1"/>
    <col min="15131" max="15131" width="16.6640625" style="53" customWidth="1"/>
    <col min="15132" max="15133" width="9.109375" style="53" customWidth="1"/>
    <col min="15134" max="15134" width="13.6640625" style="53" customWidth="1"/>
    <col min="15135" max="15143" width="9.109375" style="53" customWidth="1"/>
    <col min="15144" max="15360" width="8.88671875" style="53"/>
    <col min="15361" max="15361" width="20.6640625" style="53" customWidth="1"/>
    <col min="15362" max="15362" width="26.6640625" style="53" customWidth="1"/>
    <col min="15363" max="15363" width="30.6640625" style="53" customWidth="1"/>
    <col min="15364" max="15364" width="18.6640625" style="53" customWidth="1"/>
    <col min="15365" max="15366" width="9.109375" style="53" customWidth="1"/>
    <col min="15367" max="15367" width="12.6640625" style="53" customWidth="1"/>
    <col min="15368" max="15369" width="11.6640625" style="53" customWidth="1"/>
    <col min="15370" max="15370" width="30.6640625" style="53" customWidth="1"/>
    <col min="15371" max="15372" width="9.109375" style="53" customWidth="1"/>
    <col min="15373" max="15373" width="13.6640625" style="53" customWidth="1"/>
    <col min="15374" max="15376" width="9.109375" style="53" customWidth="1"/>
    <col min="15377" max="15377" width="13.6640625" style="53" customWidth="1"/>
    <col min="15378" max="15382" width="9.109375" style="53" customWidth="1"/>
    <col min="15383" max="15383" width="40.6640625" style="53" customWidth="1"/>
    <col min="15384" max="15386" width="9.109375" style="53" customWidth="1"/>
    <col min="15387" max="15387" width="16.6640625" style="53" customWidth="1"/>
    <col min="15388" max="15389" width="9.109375" style="53" customWidth="1"/>
    <col min="15390" max="15390" width="13.6640625" style="53" customWidth="1"/>
    <col min="15391" max="15399" width="9.109375" style="53" customWidth="1"/>
    <col min="15400" max="15616" width="8.88671875" style="53"/>
    <col min="15617" max="15617" width="20.6640625" style="53" customWidth="1"/>
    <col min="15618" max="15618" width="26.6640625" style="53" customWidth="1"/>
    <col min="15619" max="15619" width="30.6640625" style="53" customWidth="1"/>
    <col min="15620" max="15620" width="18.6640625" style="53" customWidth="1"/>
    <col min="15621" max="15622" width="9.109375" style="53" customWidth="1"/>
    <col min="15623" max="15623" width="12.6640625" style="53" customWidth="1"/>
    <col min="15624" max="15625" width="11.6640625" style="53" customWidth="1"/>
    <col min="15626" max="15626" width="30.6640625" style="53" customWidth="1"/>
    <col min="15627" max="15628" width="9.109375" style="53" customWidth="1"/>
    <col min="15629" max="15629" width="13.6640625" style="53" customWidth="1"/>
    <col min="15630" max="15632" width="9.109375" style="53" customWidth="1"/>
    <col min="15633" max="15633" width="13.6640625" style="53" customWidth="1"/>
    <col min="15634" max="15638" width="9.109375" style="53" customWidth="1"/>
    <col min="15639" max="15639" width="40.6640625" style="53" customWidth="1"/>
    <col min="15640" max="15642" width="9.109375" style="53" customWidth="1"/>
    <col min="15643" max="15643" width="16.6640625" style="53" customWidth="1"/>
    <col min="15644" max="15645" width="9.109375" style="53" customWidth="1"/>
    <col min="15646" max="15646" width="13.6640625" style="53" customWidth="1"/>
    <col min="15647" max="15655" width="9.109375" style="53" customWidth="1"/>
    <col min="15656" max="15872" width="8.88671875" style="53"/>
    <col min="15873" max="15873" width="20.6640625" style="53" customWidth="1"/>
    <col min="15874" max="15874" width="26.6640625" style="53" customWidth="1"/>
    <col min="15875" max="15875" width="30.6640625" style="53" customWidth="1"/>
    <col min="15876" max="15876" width="18.6640625" style="53" customWidth="1"/>
    <col min="15877" max="15878" width="9.109375" style="53" customWidth="1"/>
    <col min="15879" max="15879" width="12.6640625" style="53" customWidth="1"/>
    <col min="15880" max="15881" width="11.6640625" style="53" customWidth="1"/>
    <col min="15882" max="15882" width="30.6640625" style="53" customWidth="1"/>
    <col min="15883" max="15884" width="9.109375" style="53" customWidth="1"/>
    <col min="15885" max="15885" width="13.6640625" style="53" customWidth="1"/>
    <col min="15886" max="15888" width="9.109375" style="53" customWidth="1"/>
    <col min="15889" max="15889" width="13.6640625" style="53" customWidth="1"/>
    <col min="15890" max="15894" width="9.109375" style="53" customWidth="1"/>
    <col min="15895" max="15895" width="40.6640625" style="53" customWidth="1"/>
    <col min="15896" max="15898" width="9.109375" style="53" customWidth="1"/>
    <col min="15899" max="15899" width="16.6640625" style="53" customWidth="1"/>
    <col min="15900" max="15901" width="9.109375" style="53" customWidth="1"/>
    <col min="15902" max="15902" width="13.6640625" style="53" customWidth="1"/>
    <col min="15903" max="15911" width="9.109375" style="53" customWidth="1"/>
    <col min="15912" max="16128" width="8.88671875" style="53"/>
    <col min="16129" max="16129" width="20.6640625" style="53" customWidth="1"/>
    <col min="16130" max="16130" width="26.6640625" style="53" customWidth="1"/>
    <col min="16131" max="16131" width="30.6640625" style="53" customWidth="1"/>
    <col min="16132" max="16132" width="18.6640625" style="53" customWidth="1"/>
    <col min="16133" max="16134" width="9.109375" style="53" customWidth="1"/>
    <col min="16135" max="16135" width="12.6640625" style="53" customWidth="1"/>
    <col min="16136" max="16137" width="11.6640625" style="53" customWidth="1"/>
    <col min="16138" max="16138" width="30.6640625" style="53" customWidth="1"/>
    <col min="16139" max="16140" width="9.109375" style="53" customWidth="1"/>
    <col min="16141" max="16141" width="13.6640625" style="53" customWidth="1"/>
    <col min="16142" max="16144" width="9.109375" style="53" customWidth="1"/>
    <col min="16145" max="16145" width="13.6640625" style="53" customWidth="1"/>
    <col min="16146" max="16150" width="9.109375" style="53" customWidth="1"/>
    <col min="16151" max="16151" width="40.6640625" style="53" customWidth="1"/>
    <col min="16152" max="16154" width="9.109375" style="53" customWidth="1"/>
    <col min="16155" max="16155" width="16.6640625" style="53" customWidth="1"/>
    <col min="16156" max="16157" width="9.109375" style="53" customWidth="1"/>
    <col min="16158" max="16158" width="13.6640625" style="53" customWidth="1"/>
    <col min="16159" max="16167" width="9.109375" style="53" customWidth="1"/>
    <col min="16168" max="16384" width="8.88671875" style="53"/>
  </cols>
  <sheetData>
    <row r="1" spans="1:39" ht="33.75" customHeight="1">
      <c r="A1" s="52" t="s">
        <v>1</v>
      </c>
      <c r="B1" s="52" t="s">
        <v>140</v>
      </c>
      <c r="C1" s="52" t="s">
        <v>139</v>
      </c>
      <c r="D1" s="52" t="s">
        <v>141</v>
      </c>
      <c r="E1" s="52" t="s">
        <v>142</v>
      </c>
      <c r="F1" s="52" t="s">
        <v>143</v>
      </c>
      <c r="G1" s="52" t="s">
        <v>144</v>
      </c>
      <c r="H1" s="52" t="s">
        <v>145</v>
      </c>
      <c r="I1" s="52" t="s">
        <v>146</v>
      </c>
      <c r="J1" s="52" t="s">
        <v>147</v>
      </c>
      <c r="K1" s="52" t="s">
        <v>148</v>
      </c>
      <c r="L1" s="52" t="s">
        <v>149</v>
      </c>
      <c r="M1" s="52" t="s">
        <v>64</v>
      </c>
      <c r="N1" s="52" t="s">
        <v>150</v>
      </c>
      <c r="O1" s="52" t="s">
        <v>151</v>
      </c>
      <c r="P1" s="52" t="s">
        <v>152</v>
      </c>
      <c r="Q1" s="52" t="s">
        <v>153</v>
      </c>
      <c r="R1" s="52" t="s">
        <v>154</v>
      </c>
      <c r="S1" s="52" t="s">
        <v>155</v>
      </c>
      <c r="T1" s="52" t="s">
        <v>156</v>
      </c>
      <c r="U1" s="52" t="s">
        <v>157</v>
      </c>
      <c r="V1" s="52" t="s">
        <v>158</v>
      </c>
      <c r="W1" s="52" t="s">
        <v>159</v>
      </c>
      <c r="X1" s="52" t="s">
        <v>160</v>
      </c>
      <c r="Y1" s="52" t="s">
        <v>161</v>
      </c>
      <c r="Z1" s="52" t="s">
        <v>162</v>
      </c>
      <c r="AA1" s="52" t="s">
        <v>163</v>
      </c>
      <c r="AB1" s="52" t="s">
        <v>164</v>
      </c>
      <c r="AC1" s="52" t="s">
        <v>165</v>
      </c>
      <c r="AD1" s="52" t="s">
        <v>166</v>
      </c>
      <c r="AE1" s="52" t="s">
        <v>167</v>
      </c>
      <c r="AF1" s="52" t="s">
        <v>168</v>
      </c>
      <c r="AG1" s="52" t="s">
        <v>169</v>
      </c>
      <c r="AH1" s="52" t="s">
        <v>170</v>
      </c>
      <c r="AI1" s="52" t="s">
        <v>171</v>
      </c>
      <c r="AJ1" s="52" t="s">
        <v>172</v>
      </c>
      <c r="AK1" s="52" t="s">
        <v>173</v>
      </c>
      <c r="AL1" s="52" t="s">
        <v>174</v>
      </c>
      <c r="AM1" s="52" t="s">
        <v>175</v>
      </c>
    </row>
    <row r="2" spans="1:39" ht="136.5" customHeight="1">
      <c r="A2" s="54" t="s">
        <v>110</v>
      </c>
      <c r="B2" s="54" t="s">
        <v>176</v>
      </c>
      <c r="C2" s="54" t="s">
        <v>68</v>
      </c>
      <c r="D2" s="54" t="s">
        <v>177</v>
      </c>
      <c r="E2" s="54" t="s">
        <v>178</v>
      </c>
      <c r="F2" s="54" t="s">
        <v>179</v>
      </c>
      <c r="G2" s="55">
        <v>2013</v>
      </c>
      <c r="H2" s="54">
        <v>1000000</v>
      </c>
      <c r="I2" s="54">
        <v>0</v>
      </c>
      <c r="J2" s="54" t="s">
        <v>179</v>
      </c>
      <c r="K2" s="54" t="s">
        <v>98</v>
      </c>
      <c r="L2" s="54" t="s">
        <v>180</v>
      </c>
      <c r="M2" s="56">
        <v>41593</v>
      </c>
      <c r="N2" s="54" t="s">
        <v>52</v>
      </c>
      <c r="O2" s="54" t="s">
        <v>181</v>
      </c>
      <c r="P2" s="54" t="s">
        <v>182</v>
      </c>
      <c r="Q2" s="54" t="s">
        <v>183</v>
      </c>
      <c r="R2" s="54" t="s">
        <v>110</v>
      </c>
      <c r="S2" s="54" t="s">
        <v>9</v>
      </c>
      <c r="T2" s="54" t="s">
        <v>176</v>
      </c>
      <c r="U2" s="54" t="s">
        <v>184</v>
      </c>
      <c r="V2" s="54" t="s">
        <v>185</v>
      </c>
      <c r="W2" s="54"/>
      <c r="X2" s="54" t="s">
        <v>182</v>
      </c>
      <c r="Y2" s="54" t="s">
        <v>186</v>
      </c>
      <c r="Z2" s="54" t="s">
        <v>187</v>
      </c>
      <c r="AA2" s="54">
        <v>204186</v>
      </c>
      <c r="AB2" s="54"/>
      <c r="AC2" s="54" t="s">
        <v>188</v>
      </c>
      <c r="AD2" s="56">
        <v>41598.472222222219</v>
      </c>
      <c r="AE2" s="55">
        <v>2013</v>
      </c>
      <c r="AF2" s="54" t="s">
        <v>182</v>
      </c>
      <c r="AG2" s="54" t="s">
        <v>189</v>
      </c>
      <c r="AH2" s="54">
        <v>24048200</v>
      </c>
      <c r="AI2" s="56">
        <v>41591</v>
      </c>
      <c r="AJ2" s="56">
        <v>41790</v>
      </c>
      <c r="AK2" s="54" t="s">
        <v>190</v>
      </c>
      <c r="AL2" s="54" t="s">
        <v>191</v>
      </c>
      <c r="AM2" s="54" t="s">
        <v>192</v>
      </c>
    </row>
    <row r="3" spans="1:39" ht="102" customHeight="1">
      <c r="A3" s="54" t="s">
        <v>193</v>
      </c>
      <c r="B3" s="54" t="s">
        <v>194</v>
      </c>
      <c r="C3" s="54" t="s">
        <v>195</v>
      </c>
      <c r="D3" s="54" t="s">
        <v>195</v>
      </c>
      <c r="E3" s="54" t="s">
        <v>196</v>
      </c>
      <c r="F3" s="54" t="s">
        <v>197</v>
      </c>
      <c r="G3" s="55">
        <v>2013</v>
      </c>
      <c r="H3" s="54">
        <v>434502</v>
      </c>
      <c r="I3" s="54">
        <v>0</v>
      </c>
      <c r="J3" s="54" t="s">
        <v>198</v>
      </c>
      <c r="K3" s="54" t="s">
        <v>98</v>
      </c>
      <c r="L3" s="54" t="s">
        <v>180</v>
      </c>
      <c r="M3" s="56">
        <v>41275</v>
      </c>
      <c r="N3" s="54" t="s">
        <v>199</v>
      </c>
      <c r="O3" s="54" t="s">
        <v>200</v>
      </c>
      <c r="P3" s="54" t="s">
        <v>182</v>
      </c>
      <c r="Q3" s="54" t="s">
        <v>183</v>
      </c>
      <c r="R3" s="54" t="s">
        <v>193</v>
      </c>
      <c r="S3" s="54" t="s">
        <v>9</v>
      </c>
      <c r="T3" s="54" t="s">
        <v>194</v>
      </c>
      <c r="U3" s="54" t="s">
        <v>184</v>
      </c>
      <c r="V3" s="54" t="s">
        <v>201</v>
      </c>
      <c r="W3" s="54"/>
      <c r="X3" s="54" t="s">
        <v>182</v>
      </c>
      <c r="Y3" s="54" t="s">
        <v>202</v>
      </c>
      <c r="Z3" s="54" t="s">
        <v>187</v>
      </c>
      <c r="AA3" s="54">
        <v>193264</v>
      </c>
      <c r="AB3" s="54"/>
      <c r="AC3" s="54" t="s">
        <v>188</v>
      </c>
      <c r="AD3" s="56">
        <v>41339.710416666661</v>
      </c>
      <c r="AE3" s="55">
        <v>2013</v>
      </c>
      <c r="AF3" s="54" t="s">
        <v>182</v>
      </c>
      <c r="AG3" s="54" t="s">
        <v>189</v>
      </c>
      <c r="AH3" s="54">
        <v>733680</v>
      </c>
      <c r="AI3" s="56">
        <v>41275</v>
      </c>
      <c r="AJ3" s="56">
        <v>41639</v>
      </c>
      <c r="AK3" s="54" t="s">
        <v>203</v>
      </c>
      <c r="AL3" s="54" t="s">
        <v>204</v>
      </c>
      <c r="AM3" s="54" t="s">
        <v>192</v>
      </c>
    </row>
    <row r="4" spans="1:39" ht="90.75" customHeight="1">
      <c r="A4" s="54" t="s">
        <v>106</v>
      </c>
      <c r="B4" s="54" t="s">
        <v>205</v>
      </c>
      <c r="C4" s="54" t="s">
        <v>68</v>
      </c>
      <c r="D4" s="54" t="s">
        <v>177</v>
      </c>
      <c r="E4" s="54" t="s">
        <v>206</v>
      </c>
      <c r="F4" s="54" t="s">
        <v>207</v>
      </c>
      <c r="G4" s="55">
        <v>2013</v>
      </c>
      <c r="H4" s="54">
        <v>5000000</v>
      </c>
      <c r="I4" s="54">
        <v>0</v>
      </c>
      <c r="J4" s="54" t="s">
        <v>208</v>
      </c>
      <c r="K4" s="54" t="s">
        <v>98</v>
      </c>
      <c r="L4" s="54" t="s">
        <v>180</v>
      </c>
      <c r="M4" s="56">
        <v>41592</v>
      </c>
      <c r="N4" s="54" t="s">
        <v>57</v>
      </c>
      <c r="O4" s="54" t="s">
        <v>209</v>
      </c>
      <c r="P4" s="54" t="s">
        <v>182</v>
      </c>
      <c r="Q4" s="54" t="s">
        <v>183</v>
      </c>
      <c r="R4" s="54" t="s">
        <v>106</v>
      </c>
      <c r="S4" s="54" t="s">
        <v>9</v>
      </c>
      <c r="T4" s="54" t="s">
        <v>205</v>
      </c>
      <c r="U4" s="54" t="s">
        <v>184</v>
      </c>
      <c r="V4" s="54" t="s">
        <v>210</v>
      </c>
      <c r="W4" s="54"/>
      <c r="X4" s="54" t="s">
        <v>182</v>
      </c>
      <c r="Y4" s="54" t="s">
        <v>186</v>
      </c>
      <c r="Z4" s="54" t="s">
        <v>187</v>
      </c>
      <c r="AA4" s="54">
        <v>204189</v>
      </c>
      <c r="AB4" s="54"/>
      <c r="AC4" s="54" t="s">
        <v>188</v>
      </c>
      <c r="AD4" s="56">
        <v>41594.62222222222</v>
      </c>
      <c r="AE4" s="55">
        <v>2013</v>
      </c>
      <c r="AF4" s="54" t="s">
        <v>182</v>
      </c>
      <c r="AG4" s="54" t="s">
        <v>189</v>
      </c>
      <c r="AH4" s="54">
        <v>20000000</v>
      </c>
      <c r="AI4" s="56">
        <v>41593</v>
      </c>
      <c r="AJ4" s="56">
        <v>41774</v>
      </c>
      <c r="AK4" s="54" t="s">
        <v>190</v>
      </c>
      <c r="AL4" s="54" t="s">
        <v>191</v>
      </c>
      <c r="AM4" s="54" t="s">
        <v>192</v>
      </c>
    </row>
    <row r="5" spans="1:39" ht="68.25" customHeight="1">
      <c r="A5" s="54" t="s">
        <v>211</v>
      </c>
      <c r="B5" s="54" t="s">
        <v>212</v>
      </c>
      <c r="C5" s="54" t="s">
        <v>195</v>
      </c>
      <c r="D5" s="54" t="s">
        <v>195</v>
      </c>
      <c r="E5" s="54" t="s">
        <v>213</v>
      </c>
      <c r="F5" s="54" t="s">
        <v>214</v>
      </c>
      <c r="G5" s="55">
        <v>2013</v>
      </c>
      <c r="H5" s="54">
        <v>230995</v>
      </c>
      <c r="I5" s="54">
        <v>0</v>
      </c>
      <c r="J5" s="54" t="s">
        <v>215</v>
      </c>
      <c r="K5" s="54" t="s">
        <v>98</v>
      </c>
      <c r="L5" s="54" t="s">
        <v>180</v>
      </c>
      <c r="M5" s="56">
        <v>41253</v>
      </c>
      <c r="N5" s="54" t="s">
        <v>216</v>
      </c>
      <c r="O5" s="54" t="s">
        <v>217</v>
      </c>
      <c r="P5" s="54" t="s">
        <v>182</v>
      </c>
      <c r="Q5" s="54" t="s">
        <v>183</v>
      </c>
      <c r="R5" s="54" t="s">
        <v>211</v>
      </c>
      <c r="S5" s="54" t="s">
        <v>9</v>
      </c>
      <c r="T5" s="54" t="s">
        <v>212</v>
      </c>
      <c r="U5" s="54" t="s">
        <v>184</v>
      </c>
      <c r="V5" s="54" t="s">
        <v>218</v>
      </c>
      <c r="W5" s="54"/>
      <c r="X5" s="54" t="s">
        <v>182</v>
      </c>
      <c r="Y5" s="54" t="s">
        <v>202</v>
      </c>
      <c r="Z5" s="54" t="s">
        <v>187</v>
      </c>
      <c r="AA5" s="54">
        <v>196576</v>
      </c>
      <c r="AB5" s="54"/>
      <c r="AC5" s="54" t="s">
        <v>188</v>
      </c>
      <c r="AD5" s="56">
        <v>41396.634027777778</v>
      </c>
      <c r="AE5" s="55">
        <v>2013</v>
      </c>
      <c r="AF5" s="54" t="s">
        <v>182</v>
      </c>
      <c r="AG5" s="54" t="s">
        <v>219</v>
      </c>
      <c r="AH5" s="54">
        <v>0</v>
      </c>
      <c r="AI5" s="56">
        <v>41275</v>
      </c>
      <c r="AJ5" s="56">
        <v>41639</v>
      </c>
      <c r="AK5" s="54" t="s">
        <v>191</v>
      </c>
      <c r="AL5" s="54" t="s">
        <v>220</v>
      </c>
      <c r="AM5" s="54" t="s">
        <v>221</v>
      </c>
    </row>
    <row r="6" spans="1:39" ht="147.75" customHeight="1">
      <c r="A6" s="54" t="s">
        <v>222</v>
      </c>
      <c r="B6" s="54" t="s">
        <v>223</v>
      </c>
      <c r="C6" s="54" t="s">
        <v>195</v>
      </c>
      <c r="D6" s="54" t="s">
        <v>195</v>
      </c>
      <c r="E6" s="54" t="s">
        <v>224</v>
      </c>
      <c r="F6" s="54" t="s">
        <v>225</v>
      </c>
      <c r="G6" s="55">
        <v>2013</v>
      </c>
      <c r="H6" s="54">
        <v>60000</v>
      </c>
      <c r="I6" s="54">
        <v>0</v>
      </c>
      <c r="J6" s="54" t="s">
        <v>226</v>
      </c>
      <c r="K6" s="54" t="s">
        <v>98</v>
      </c>
      <c r="L6" s="54" t="s">
        <v>180</v>
      </c>
      <c r="M6" s="56">
        <v>41368</v>
      </c>
      <c r="N6" s="54" t="s">
        <v>227</v>
      </c>
      <c r="O6" s="54" t="s">
        <v>227</v>
      </c>
      <c r="P6" s="54" t="s">
        <v>182</v>
      </c>
      <c r="Q6" s="54" t="s">
        <v>183</v>
      </c>
      <c r="R6" s="54" t="s">
        <v>222</v>
      </c>
      <c r="S6" s="54" t="s">
        <v>7</v>
      </c>
      <c r="T6" s="54" t="s">
        <v>223</v>
      </c>
      <c r="U6" s="54" t="s">
        <v>184</v>
      </c>
      <c r="V6" s="54" t="s">
        <v>228</v>
      </c>
      <c r="W6" s="54"/>
      <c r="X6" s="54" t="s">
        <v>182</v>
      </c>
      <c r="Y6" s="54" t="s">
        <v>202</v>
      </c>
      <c r="Z6" s="54" t="s">
        <v>187</v>
      </c>
      <c r="AA6" s="54">
        <v>198313</v>
      </c>
      <c r="AB6" s="54"/>
      <c r="AC6" s="54" t="s">
        <v>229</v>
      </c>
      <c r="AD6" s="56">
        <v>41472.704861111109</v>
      </c>
      <c r="AE6" s="55">
        <v>2013</v>
      </c>
      <c r="AF6" s="54" t="s">
        <v>182</v>
      </c>
      <c r="AG6" s="54" t="s">
        <v>219</v>
      </c>
      <c r="AH6" s="54">
        <v>400000</v>
      </c>
      <c r="AI6" s="56">
        <v>41275</v>
      </c>
      <c r="AJ6" s="56">
        <v>41455</v>
      </c>
      <c r="AK6" s="54" t="s">
        <v>190</v>
      </c>
      <c r="AL6" s="54" t="s">
        <v>230</v>
      </c>
      <c r="AM6" s="54" t="s">
        <v>192</v>
      </c>
    </row>
    <row r="7" spans="1:39" ht="159" customHeight="1">
      <c r="A7" s="54" t="s">
        <v>231</v>
      </c>
      <c r="B7" s="54" t="s">
        <v>194</v>
      </c>
      <c r="C7" s="54" t="s">
        <v>195</v>
      </c>
      <c r="D7" s="54" t="s">
        <v>195</v>
      </c>
      <c r="E7" s="54" t="s">
        <v>232</v>
      </c>
      <c r="F7" s="54" t="s">
        <v>233</v>
      </c>
      <c r="G7" s="55">
        <v>2013</v>
      </c>
      <c r="H7" s="54">
        <v>51948</v>
      </c>
      <c r="I7" s="54">
        <v>0</v>
      </c>
      <c r="J7" s="54" t="s">
        <v>234</v>
      </c>
      <c r="K7" s="54">
        <v>40000</v>
      </c>
      <c r="L7" s="54" t="s">
        <v>235</v>
      </c>
      <c r="M7" s="56">
        <v>41256</v>
      </c>
      <c r="N7" s="54" t="s">
        <v>199</v>
      </c>
      <c r="O7" s="54" t="s">
        <v>200</v>
      </c>
      <c r="P7" s="54" t="s">
        <v>182</v>
      </c>
      <c r="Q7" s="54" t="s">
        <v>183</v>
      </c>
      <c r="R7" s="54" t="s">
        <v>231</v>
      </c>
      <c r="S7" s="54" t="s">
        <v>231</v>
      </c>
      <c r="T7" s="54" t="s">
        <v>194</v>
      </c>
      <c r="U7" s="54" t="s">
        <v>184</v>
      </c>
      <c r="V7" s="54" t="s">
        <v>201</v>
      </c>
      <c r="W7" s="54"/>
      <c r="X7" s="54" t="s">
        <v>182</v>
      </c>
      <c r="Y7" s="54" t="s">
        <v>202</v>
      </c>
      <c r="Z7" s="54" t="s">
        <v>187</v>
      </c>
      <c r="AA7" s="54">
        <v>190736</v>
      </c>
      <c r="AB7" s="54"/>
      <c r="AC7" s="54" t="s">
        <v>229</v>
      </c>
      <c r="AD7" s="56">
        <v>41345.447916666664</v>
      </c>
      <c r="AE7" s="55">
        <v>2013</v>
      </c>
      <c r="AF7" s="54" t="s">
        <v>182</v>
      </c>
      <c r="AG7" s="54" t="s">
        <v>219</v>
      </c>
      <c r="AH7" s="54">
        <v>1510211</v>
      </c>
      <c r="AI7" s="56">
        <v>41247</v>
      </c>
      <c r="AJ7" s="56">
        <v>41455</v>
      </c>
      <c r="AK7" s="54" t="s">
        <v>190</v>
      </c>
      <c r="AL7" s="54" t="s">
        <v>230</v>
      </c>
      <c r="AM7" s="54" t="s">
        <v>192</v>
      </c>
    </row>
    <row r="8" spans="1:39" ht="114" customHeight="1">
      <c r="A8" s="54" t="s">
        <v>231</v>
      </c>
      <c r="B8" s="54" t="s">
        <v>194</v>
      </c>
      <c r="C8" s="54" t="s">
        <v>68</v>
      </c>
      <c r="D8" s="54" t="s">
        <v>177</v>
      </c>
      <c r="E8" s="54" t="s">
        <v>614</v>
      </c>
      <c r="F8" s="54" t="s">
        <v>615</v>
      </c>
      <c r="G8" s="55">
        <v>2013</v>
      </c>
      <c r="H8" s="54">
        <v>13405</v>
      </c>
      <c r="I8" s="54">
        <v>0</v>
      </c>
      <c r="J8" s="54" t="s">
        <v>952</v>
      </c>
      <c r="K8" s="54">
        <v>10000</v>
      </c>
      <c r="L8" s="54" t="s">
        <v>235</v>
      </c>
      <c r="M8" s="56">
        <v>41596</v>
      </c>
      <c r="N8" s="54" t="s">
        <v>60</v>
      </c>
      <c r="O8" s="54" t="s">
        <v>200</v>
      </c>
      <c r="P8" s="54" t="s">
        <v>182</v>
      </c>
      <c r="Q8" s="54" t="s">
        <v>256</v>
      </c>
      <c r="R8" s="54" t="s">
        <v>231</v>
      </c>
      <c r="S8" s="54" t="s">
        <v>231</v>
      </c>
      <c r="T8" s="54" t="s">
        <v>194</v>
      </c>
      <c r="U8" s="54" t="s">
        <v>184</v>
      </c>
      <c r="V8" s="54" t="s">
        <v>201</v>
      </c>
      <c r="W8" s="54"/>
      <c r="X8" s="54" t="s">
        <v>182</v>
      </c>
      <c r="Y8" s="54" t="s">
        <v>186</v>
      </c>
      <c r="Z8" s="54" t="s">
        <v>187</v>
      </c>
      <c r="AA8" s="54">
        <v>204332</v>
      </c>
      <c r="AB8" s="54"/>
      <c r="AC8" s="54" t="s">
        <v>188</v>
      </c>
      <c r="AD8" s="56">
        <v>41597.656944444439</v>
      </c>
      <c r="AE8" s="55">
        <v>2013</v>
      </c>
      <c r="AF8" s="54" t="s">
        <v>182</v>
      </c>
      <c r="AG8" s="54" t="s">
        <v>189</v>
      </c>
      <c r="AH8" s="54">
        <v>2627537</v>
      </c>
      <c r="AI8" s="56">
        <v>41591</v>
      </c>
      <c r="AJ8" s="56">
        <v>41790</v>
      </c>
      <c r="AK8" s="54" t="s">
        <v>191</v>
      </c>
      <c r="AL8" s="54" t="s">
        <v>191</v>
      </c>
      <c r="AM8" s="54" t="s">
        <v>192</v>
      </c>
    </row>
    <row r="9" spans="1:39" ht="90.75" customHeight="1">
      <c r="A9" s="54" t="s">
        <v>132</v>
      </c>
      <c r="B9" s="54" t="s">
        <v>236</v>
      </c>
      <c r="C9" s="54" t="s">
        <v>68</v>
      </c>
      <c r="D9" s="54"/>
      <c r="E9" s="54"/>
      <c r="F9" s="54"/>
      <c r="G9" s="55">
        <v>2013</v>
      </c>
      <c r="H9" s="54">
        <v>0</v>
      </c>
      <c r="I9" s="54">
        <v>100000</v>
      </c>
      <c r="J9" s="54" t="s">
        <v>237</v>
      </c>
      <c r="K9" s="54" t="s">
        <v>98</v>
      </c>
      <c r="L9" s="54" t="s">
        <v>180</v>
      </c>
      <c r="M9" s="56">
        <v>41594</v>
      </c>
      <c r="N9" s="54"/>
      <c r="O9" s="54" t="s">
        <v>217</v>
      </c>
      <c r="P9" s="54" t="s">
        <v>182</v>
      </c>
      <c r="Q9" s="54" t="s">
        <v>238</v>
      </c>
      <c r="R9" s="54" t="s">
        <v>132</v>
      </c>
      <c r="S9" s="54" t="s">
        <v>102</v>
      </c>
      <c r="T9" s="54" t="s">
        <v>236</v>
      </c>
      <c r="U9" s="54" t="s">
        <v>239</v>
      </c>
      <c r="V9" s="54" t="s">
        <v>240</v>
      </c>
      <c r="W9" s="54"/>
      <c r="X9" s="54" t="s">
        <v>182</v>
      </c>
      <c r="Y9" s="54" t="s">
        <v>186</v>
      </c>
      <c r="Z9" s="54" t="s">
        <v>187</v>
      </c>
      <c r="AA9" s="54">
        <v>204266</v>
      </c>
      <c r="AB9" s="54"/>
      <c r="AC9" s="54" t="s">
        <v>239</v>
      </c>
      <c r="AD9" s="56">
        <v>41596.655555555553</v>
      </c>
      <c r="AE9" s="55"/>
      <c r="AF9" s="54"/>
      <c r="AG9" s="54" t="s">
        <v>189</v>
      </c>
      <c r="AH9" s="54"/>
      <c r="AI9" s="56"/>
      <c r="AJ9" s="56"/>
      <c r="AK9" s="54"/>
      <c r="AL9" s="54"/>
      <c r="AM9" s="54"/>
    </row>
    <row r="10" spans="1:39" ht="45.75" customHeight="1">
      <c r="A10" s="54" t="s">
        <v>14</v>
      </c>
      <c r="B10" s="54" t="s">
        <v>241</v>
      </c>
      <c r="C10" s="54" t="s">
        <v>68</v>
      </c>
      <c r="D10" s="54"/>
      <c r="E10" s="54"/>
      <c r="F10" s="54"/>
      <c r="G10" s="55">
        <v>2013</v>
      </c>
      <c r="H10" s="54">
        <v>3000000</v>
      </c>
      <c r="I10" s="54">
        <v>0</v>
      </c>
      <c r="J10" s="54" t="s">
        <v>242</v>
      </c>
      <c r="K10" s="54" t="s">
        <v>98</v>
      </c>
      <c r="L10" s="54" t="s">
        <v>180</v>
      </c>
      <c r="M10" s="56">
        <v>41593</v>
      </c>
      <c r="N10" s="54"/>
      <c r="O10" s="54" t="s">
        <v>217</v>
      </c>
      <c r="P10" s="54" t="s">
        <v>182</v>
      </c>
      <c r="Q10" s="54" t="s">
        <v>183</v>
      </c>
      <c r="R10" s="54" t="s">
        <v>14</v>
      </c>
      <c r="S10" s="54" t="s">
        <v>14</v>
      </c>
      <c r="T10" s="54" t="s">
        <v>241</v>
      </c>
      <c r="U10" s="54" t="s">
        <v>243</v>
      </c>
      <c r="V10" s="54" t="s">
        <v>241</v>
      </c>
      <c r="W10" s="54"/>
      <c r="X10" s="54" t="s">
        <v>182</v>
      </c>
      <c r="Y10" s="54" t="s">
        <v>186</v>
      </c>
      <c r="Z10" s="54" t="s">
        <v>244</v>
      </c>
      <c r="AA10" s="54">
        <v>204099</v>
      </c>
      <c r="AB10" s="54"/>
      <c r="AC10" s="54" t="s">
        <v>1</v>
      </c>
      <c r="AD10" s="56">
        <v>41593.616666666661</v>
      </c>
      <c r="AE10" s="55"/>
      <c r="AF10" s="54"/>
      <c r="AG10" s="54" t="s">
        <v>189</v>
      </c>
      <c r="AH10" s="54"/>
      <c r="AI10" s="56"/>
      <c r="AJ10" s="56"/>
      <c r="AK10" s="54"/>
      <c r="AL10" s="54"/>
      <c r="AM10" s="54"/>
    </row>
    <row r="11" spans="1:39" ht="90.75" customHeight="1">
      <c r="A11" s="54" t="s">
        <v>245</v>
      </c>
      <c r="B11" s="54" t="s">
        <v>246</v>
      </c>
      <c r="C11" s="54" t="s">
        <v>195</v>
      </c>
      <c r="D11" s="54" t="s">
        <v>195</v>
      </c>
      <c r="E11" s="54" t="s">
        <v>247</v>
      </c>
      <c r="F11" s="54" t="s">
        <v>248</v>
      </c>
      <c r="G11" s="55">
        <v>2013</v>
      </c>
      <c r="H11" s="54">
        <v>100000</v>
      </c>
      <c r="I11" s="54">
        <v>0</v>
      </c>
      <c r="J11" s="54" t="s">
        <v>249</v>
      </c>
      <c r="K11" s="54" t="s">
        <v>98</v>
      </c>
      <c r="L11" s="54" t="s">
        <v>180</v>
      </c>
      <c r="M11" s="56">
        <v>41281</v>
      </c>
      <c r="N11" s="54" t="s">
        <v>250</v>
      </c>
      <c r="O11" s="54" t="s">
        <v>251</v>
      </c>
      <c r="P11" s="54" t="s">
        <v>182</v>
      </c>
      <c r="Q11" s="54" t="s">
        <v>183</v>
      </c>
      <c r="R11" s="54" t="s">
        <v>245</v>
      </c>
      <c r="S11" s="54" t="s">
        <v>102</v>
      </c>
      <c r="T11" s="54" t="s">
        <v>246</v>
      </c>
      <c r="U11" s="54" t="s">
        <v>184</v>
      </c>
      <c r="V11" s="54" t="s">
        <v>252</v>
      </c>
      <c r="W11" s="54"/>
      <c r="X11" s="54" t="s">
        <v>182</v>
      </c>
      <c r="Y11" s="54" t="s">
        <v>202</v>
      </c>
      <c r="Z11" s="54" t="s">
        <v>187</v>
      </c>
      <c r="AA11" s="54">
        <v>191534</v>
      </c>
      <c r="AB11" s="54"/>
      <c r="AC11" s="54" t="s">
        <v>188</v>
      </c>
      <c r="AD11" s="56">
        <v>41285.678472222222</v>
      </c>
      <c r="AE11" s="55">
        <v>2013</v>
      </c>
      <c r="AF11" s="54" t="s">
        <v>182</v>
      </c>
      <c r="AG11" s="54" t="s">
        <v>219</v>
      </c>
      <c r="AH11" s="54">
        <v>17665828</v>
      </c>
      <c r="AI11" s="56">
        <v>41249</v>
      </c>
      <c r="AJ11" s="56">
        <v>41455</v>
      </c>
      <c r="AK11" s="54" t="s">
        <v>190</v>
      </c>
      <c r="AL11" s="54" t="s">
        <v>230</v>
      </c>
      <c r="AM11" s="54" t="s">
        <v>192</v>
      </c>
    </row>
    <row r="12" spans="1:39" ht="45.75" customHeight="1">
      <c r="A12" s="54" t="s">
        <v>2</v>
      </c>
      <c r="B12" s="54" t="s">
        <v>253</v>
      </c>
      <c r="C12" s="54" t="s">
        <v>68</v>
      </c>
      <c r="D12" s="54"/>
      <c r="E12" s="54"/>
      <c r="F12" s="54"/>
      <c r="G12" s="55">
        <v>2013</v>
      </c>
      <c r="H12" s="54">
        <v>1899335</v>
      </c>
      <c r="I12" s="54">
        <v>0</v>
      </c>
      <c r="J12" s="54" t="s">
        <v>254</v>
      </c>
      <c r="K12" s="54">
        <v>2000000</v>
      </c>
      <c r="L12" s="54" t="s">
        <v>255</v>
      </c>
      <c r="M12" s="56">
        <v>41592</v>
      </c>
      <c r="N12" s="54"/>
      <c r="O12" s="54" t="s">
        <v>217</v>
      </c>
      <c r="P12" s="54" t="s">
        <v>182</v>
      </c>
      <c r="Q12" s="54" t="s">
        <v>256</v>
      </c>
      <c r="R12" s="54" t="s">
        <v>2</v>
      </c>
      <c r="S12" s="54" t="s">
        <v>2</v>
      </c>
      <c r="T12" s="54" t="s">
        <v>253</v>
      </c>
      <c r="U12" s="54" t="s">
        <v>257</v>
      </c>
      <c r="V12" s="54" t="s">
        <v>258</v>
      </c>
      <c r="W12" s="54"/>
      <c r="X12" s="54" t="s">
        <v>182</v>
      </c>
      <c r="Y12" s="54" t="s">
        <v>186</v>
      </c>
      <c r="Z12" s="54" t="s">
        <v>187</v>
      </c>
      <c r="AA12" s="54">
        <v>204041</v>
      </c>
      <c r="AB12" s="54"/>
      <c r="AC12" s="54" t="s">
        <v>1</v>
      </c>
      <c r="AD12" s="56">
        <v>41592.530555555553</v>
      </c>
      <c r="AE12" s="55"/>
      <c r="AF12" s="54"/>
      <c r="AG12" s="54" t="s">
        <v>189</v>
      </c>
      <c r="AH12" s="54"/>
      <c r="AI12" s="56"/>
      <c r="AJ12" s="56"/>
      <c r="AK12" s="54"/>
      <c r="AL12" s="54"/>
      <c r="AM12" s="54"/>
    </row>
    <row r="13" spans="1:39" ht="45.75" customHeight="1">
      <c r="A13" s="54" t="s">
        <v>2</v>
      </c>
      <c r="B13" s="54" t="s">
        <v>253</v>
      </c>
      <c r="C13" s="54" t="s">
        <v>68</v>
      </c>
      <c r="D13" s="54"/>
      <c r="E13" s="54"/>
      <c r="F13" s="54"/>
      <c r="G13" s="55">
        <v>2013</v>
      </c>
      <c r="H13" s="54">
        <v>949668</v>
      </c>
      <c r="I13" s="54">
        <v>0</v>
      </c>
      <c r="J13" s="54" t="s">
        <v>259</v>
      </c>
      <c r="K13" s="54">
        <v>1000000</v>
      </c>
      <c r="L13" s="54" t="s">
        <v>255</v>
      </c>
      <c r="M13" s="56">
        <v>41589</v>
      </c>
      <c r="N13" s="54"/>
      <c r="O13" s="54" t="s">
        <v>260</v>
      </c>
      <c r="P13" s="54" t="s">
        <v>182</v>
      </c>
      <c r="Q13" s="54" t="s">
        <v>256</v>
      </c>
      <c r="R13" s="54" t="s">
        <v>2</v>
      </c>
      <c r="S13" s="54" t="s">
        <v>2</v>
      </c>
      <c r="T13" s="54" t="s">
        <v>253</v>
      </c>
      <c r="U13" s="54" t="s">
        <v>257</v>
      </c>
      <c r="V13" s="54" t="s">
        <v>258</v>
      </c>
      <c r="W13" s="54"/>
      <c r="X13" s="54" t="s">
        <v>182</v>
      </c>
      <c r="Y13" s="54" t="s">
        <v>186</v>
      </c>
      <c r="Z13" s="54" t="s">
        <v>187</v>
      </c>
      <c r="AA13" s="54">
        <v>203898</v>
      </c>
      <c r="AB13" s="54"/>
      <c r="AC13" s="54" t="s">
        <v>1</v>
      </c>
      <c r="AD13" s="56">
        <v>41592.536111111112</v>
      </c>
      <c r="AE13" s="55"/>
      <c r="AF13" s="54"/>
      <c r="AG13" s="54" t="s">
        <v>189</v>
      </c>
      <c r="AH13" s="54"/>
      <c r="AI13" s="56"/>
      <c r="AJ13" s="56"/>
      <c r="AK13" s="54"/>
      <c r="AL13" s="54"/>
      <c r="AM13" s="54"/>
    </row>
    <row r="14" spans="1:39" ht="45.75" customHeight="1">
      <c r="A14" s="54" t="s">
        <v>2</v>
      </c>
      <c r="B14" s="54" t="s">
        <v>261</v>
      </c>
      <c r="C14" s="54" t="s">
        <v>195</v>
      </c>
      <c r="D14" s="54"/>
      <c r="E14" s="54"/>
      <c r="F14" s="54"/>
      <c r="G14" s="55">
        <v>2013</v>
      </c>
      <c r="H14" s="54">
        <v>753120</v>
      </c>
      <c r="I14" s="54">
        <v>0</v>
      </c>
      <c r="J14" s="54" t="s">
        <v>262</v>
      </c>
      <c r="K14" s="54">
        <v>747095</v>
      </c>
      <c r="L14" s="54" t="s">
        <v>255</v>
      </c>
      <c r="M14" s="56">
        <v>41250</v>
      </c>
      <c r="N14" s="54"/>
      <c r="O14" s="54" t="s">
        <v>260</v>
      </c>
      <c r="P14" s="54" t="s">
        <v>182</v>
      </c>
      <c r="Q14" s="54" t="s">
        <v>256</v>
      </c>
      <c r="R14" s="54" t="s">
        <v>2</v>
      </c>
      <c r="S14" s="54" t="s">
        <v>2</v>
      </c>
      <c r="T14" s="54" t="s">
        <v>263</v>
      </c>
      <c r="U14" s="54" t="s">
        <v>264</v>
      </c>
      <c r="V14" s="54" t="s">
        <v>261</v>
      </c>
      <c r="W14" s="54"/>
      <c r="X14" s="54" t="s">
        <v>182</v>
      </c>
      <c r="Y14" s="54" t="s">
        <v>202</v>
      </c>
      <c r="Z14" s="54" t="s">
        <v>187</v>
      </c>
      <c r="AA14" s="54">
        <v>191739</v>
      </c>
      <c r="AB14" s="54"/>
      <c r="AC14" s="54" t="s">
        <v>1</v>
      </c>
      <c r="AD14" s="56">
        <v>41291.705555555556</v>
      </c>
      <c r="AE14" s="55"/>
      <c r="AF14" s="54"/>
      <c r="AG14" s="54" t="s">
        <v>189</v>
      </c>
      <c r="AH14" s="54"/>
      <c r="AI14" s="56"/>
      <c r="AJ14" s="56"/>
      <c r="AK14" s="54"/>
      <c r="AL14" s="54"/>
      <c r="AM14" s="54"/>
    </row>
    <row r="15" spans="1:39" ht="125.25" customHeight="1">
      <c r="A15" s="54" t="s">
        <v>2</v>
      </c>
      <c r="B15" s="54" t="s">
        <v>265</v>
      </c>
      <c r="C15" s="54" t="s">
        <v>195</v>
      </c>
      <c r="D15" s="54" t="s">
        <v>195</v>
      </c>
      <c r="E15" s="54" t="s">
        <v>266</v>
      </c>
      <c r="F15" s="54" t="s">
        <v>267</v>
      </c>
      <c r="G15" s="55">
        <v>2013</v>
      </c>
      <c r="H15" s="54">
        <v>1530612</v>
      </c>
      <c r="I15" s="54">
        <v>0</v>
      </c>
      <c r="J15" s="54" t="s">
        <v>268</v>
      </c>
      <c r="K15" s="54">
        <v>1500000</v>
      </c>
      <c r="L15" s="54" t="s">
        <v>255</v>
      </c>
      <c r="M15" s="56">
        <v>41351</v>
      </c>
      <c r="N15" s="54" t="s">
        <v>269</v>
      </c>
      <c r="O15" s="54" t="s">
        <v>260</v>
      </c>
      <c r="P15" s="54" t="s">
        <v>182</v>
      </c>
      <c r="Q15" s="54" t="s">
        <v>256</v>
      </c>
      <c r="R15" s="54" t="s">
        <v>2</v>
      </c>
      <c r="S15" s="54" t="s">
        <v>2</v>
      </c>
      <c r="T15" s="54" t="s">
        <v>265</v>
      </c>
      <c r="U15" s="54" t="s">
        <v>264</v>
      </c>
      <c r="V15" s="54" t="s">
        <v>270</v>
      </c>
      <c r="W15" s="54"/>
      <c r="X15" s="54" t="s">
        <v>182</v>
      </c>
      <c r="Y15" s="54" t="s">
        <v>202</v>
      </c>
      <c r="Z15" s="54" t="s">
        <v>187</v>
      </c>
      <c r="AA15" s="54">
        <v>194094</v>
      </c>
      <c r="AB15" s="54"/>
      <c r="AC15" s="54" t="s">
        <v>1</v>
      </c>
      <c r="AD15" s="56">
        <v>41354.629861111112</v>
      </c>
      <c r="AE15" s="55">
        <v>2013</v>
      </c>
      <c r="AF15" s="54" t="s">
        <v>182</v>
      </c>
      <c r="AG15" s="54" t="s">
        <v>219</v>
      </c>
      <c r="AH15" s="54">
        <v>3425700</v>
      </c>
      <c r="AI15" s="56">
        <v>41276</v>
      </c>
      <c r="AJ15" s="56">
        <v>41517</v>
      </c>
      <c r="AK15" s="54" t="s">
        <v>271</v>
      </c>
      <c r="AL15" s="54" t="s">
        <v>230</v>
      </c>
      <c r="AM15" s="54" t="s">
        <v>192</v>
      </c>
    </row>
    <row r="16" spans="1:39" ht="57" customHeight="1">
      <c r="A16" s="54" t="s">
        <v>2</v>
      </c>
      <c r="B16" s="54" t="s">
        <v>272</v>
      </c>
      <c r="C16" s="54" t="s">
        <v>195</v>
      </c>
      <c r="D16" s="54"/>
      <c r="E16" s="54"/>
      <c r="F16" s="54"/>
      <c r="G16" s="55">
        <v>2013</v>
      </c>
      <c r="H16" s="54">
        <v>258264</v>
      </c>
      <c r="I16" s="54">
        <v>0</v>
      </c>
      <c r="J16" s="54" t="s">
        <v>273</v>
      </c>
      <c r="K16" s="54">
        <v>250000</v>
      </c>
      <c r="L16" s="54" t="s">
        <v>255</v>
      </c>
      <c r="M16" s="56">
        <v>41407</v>
      </c>
      <c r="N16" s="54"/>
      <c r="O16" s="54" t="s">
        <v>227</v>
      </c>
      <c r="P16" s="54" t="s">
        <v>182</v>
      </c>
      <c r="Q16" s="54" t="s">
        <v>183</v>
      </c>
      <c r="R16" s="54" t="s">
        <v>2</v>
      </c>
      <c r="S16" s="54" t="s">
        <v>2</v>
      </c>
      <c r="T16" s="54" t="s">
        <v>272</v>
      </c>
      <c r="U16" s="54" t="s">
        <v>264</v>
      </c>
      <c r="V16" s="54" t="s">
        <v>274</v>
      </c>
      <c r="W16" s="54"/>
      <c r="X16" s="54" t="s">
        <v>182</v>
      </c>
      <c r="Y16" s="54" t="s">
        <v>202</v>
      </c>
      <c r="Z16" s="54" t="s">
        <v>187</v>
      </c>
      <c r="AA16" s="54">
        <v>196833</v>
      </c>
      <c r="AB16" s="54"/>
      <c r="AC16" s="54" t="s">
        <v>1</v>
      </c>
      <c r="AD16" s="56">
        <v>41407.457638888889</v>
      </c>
      <c r="AE16" s="55"/>
      <c r="AF16" s="54"/>
      <c r="AG16" s="54" t="s">
        <v>189</v>
      </c>
      <c r="AH16" s="54"/>
      <c r="AI16" s="56"/>
      <c r="AJ16" s="56"/>
      <c r="AK16" s="54"/>
      <c r="AL16" s="54"/>
      <c r="AM16" s="54"/>
    </row>
    <row r="17" spans="1:39" ht="114" customHeight="1">
      <c r="A17" s="54" t="s">
        <v>2</v>
      </c>
      <c r="B17" s="54" t="s">
        <v>275</v>
      </c>
      <c r="C17" s="54" t="s">
        <v>195</v>
      </c>
      <c r="D17" s="54" t="s">
        <v>195</v>
      </c>
      <c r="E17" s="54" t="s">
        <v>276</v>
      </c>
      <c r="F17" s="54" t="s">
        <v>277</v>
      </c>
      <c r="G17" s="55">
        <v>2013</v>
      </c>
      <c r="H17" s="54">
        <v>1008065</v>
      </c>
      <c r="I17" s="54">
        <v>0</v>
      </c>
      <c r="J17" s="54" t="s">
        <v>278</v>
      </c>
      <c r="K17" s="54">
        <v>1000000</v>
      </c>
      <c r="L17" s="54" t="s">
        <v>255</v>
      </c>
      <c r="M17" s="56">
        <v>41250</v>
      </c>
      <c r="N17" s="54" t="s">
        <v>269</v>
      </c>
      <c r="O17" s="54" t="s">
        <v>260</v>
      </c>
      <c r="P17" s="54" t="s">
        <v>182</v>
      </c>
      <c r="Q17" s="54" t="s">
        <v>256</v>
      </c>
      <c r="R17" s="54" t="s">
        <v>2</v>
      </c>
      <c r="S17" s="54" t="s">
        <v>2</v>
      </c>
      <c r="T17" s="54" t="s">
        <v>275</v>
      </c>
      <c r="U17" s="54" t="s">
        <v>264</v>
      </c>
      <c r="V17" s="54" t="s">
        <v>279</v>
      </c>
      <c r="W17" s="54"/>
      <c r="X17" s="54" t="s">
        <v>182</v>
      </c>
      <c r="Y17" s="54" t="s">
        <v>202</v>
      </c>
      <c r="Z17" s="54" t="s">
        <v>187</v>
      </c>
      <c r="AA17" s="54">
        <v>191740</v>
      </c>
      <c r="AB17" s="54"/>
      <c r="AC17" s="54" t="s">
        <v>1</v>
      </c>
      <c r="AD17" s="56">
        <v>41291.706944444442</v>
      </c>
      <c r="AE17" s="55">
        <v>2013</v>
      </c>
      <c r="AF17" s="54" t="s">
        <v>182</v>
      </c>
      <c r="AG17" s="54" t="s">
        <v>219</v>
      </c>
      <c r="AH17" s="54">
        <v>5491860</v>
      </c>
      <c r="AI17" s="56">
        <v>41275</v>
      </c>
      <c r="AJ17" s="56">
        <v>41639</v>
      </c>
      <c r="AK17" s="54" t="s">
        <v>190</v>
      </c>
      <c r="AL17" s="54" t="s">
        <v>230</v>
      </c>
      <c r="AM17" s="54" t="s">
        <v>192</v>
      </c>
    </row>
    <row r="18" spans="1:39" ht="125.25" customHeight="1">
      <c r="A18" s="54" t="s">
        <v>2</v>
      </c>
      <c r="B18" s="54" t="s">
        <v>280</v>
      </c>
      <c r="C18" s="54" t="s">
        <v>195</v>
      </c>
      <c r="D18" s="54" t="s">
        <v>195</v>
      </c>
      <c r="E18" s="54" t="s">
        <v>281</v>
      </c>
      <c r="F18" s="54" t="s">
        <v>282</v>
      </c>
      <c r="G18" s="55">
        <v>2013</v>
      </c>
      <c r="H18" s="54">
        <v>302419</v>
      </c>
      <c r="I18" s="54">
        <v>0</v>
      </c>
      <c r="J18" s="54" t="s">
        <v>283</v>
      </c>
      <c r="K18" s="54">
        <v>300000</v>
      </c>
      <c r="L18" s="54" t="s">
        <v>255</v>
      </c>
      <c r="M18" s="56">
        <v>41250</v>
      </c>
      <c r="N18" s="54" t="s">
        <v>284</v>
      </c>
      <c r="O18" s="54" t="s">
        <v>260</v>
      </c>
      <c r="P18" s="54" t="s">
        <v>182</v>
      </c>
      <c r="Q18" s="54" t="s">
        <v>256</v>
      </c>
      <c r="R18" s="54" t="s">
        <v>2</v>
      </c>
      <c r="S18" s="54" t="s">
        <v>2</v>
      </c>
      <c r="T18" s="54" t="s">
        <v>280</v>
      </c>
      <c r="U18" s="54" t="s">
        <v>264</v>
      </c>
      <c r="V18" s="54" t="s">
        <v>285</v>
      </c>
      <c r="W18" s="54"/>
      <c r="X18" s="54" t="s">
        <v>182</v>
      </c>
      <c r="Y18" s="54" t="s">
        <v>202</v>
      </c>
      <c r="Z18" s="54" t="s">
        <v>187</v>
      </c>
      <c r="AA18" s="54">
        <v>191742</v>
      </c>
      <c r="AB18" s="54"/>
      <c r="AC18" s="54" t="s">
        <v>1</v>
      </c>
      <c r="AD18" s="56">
        <v>41291.710416666661</v>
      </c>
      <c r="AE18" s="55">
        <v>2013</v>
      </c>
      <c r="AF18" s="54" t="s">
        <v>182</v>
      </c>
      <c r="AG18" s="54" t="s">
        <v>219</v>
      </c>
      <c r="AH18" s="54">
        <v>325290</v>
      </c>
      <c r="AI18" s="56">
        <v>41275</v>
      </c>
      <c r="AJ18" s="56">
        <v>41455</v>
      </c>
      <c r="AK18" s="54" t="s">
        <v>271</v>
      </c>
      <c r="AL18" s="54" t="s">
        <v>204</v>
      </c>
      <c r="AM18" s="54" t="s">
        <v>192</v>
      </c>
    </row>
    <row r="19" spans="1:39" ht="79.5" customHeight="1">
      <c r="A19" s="54" t="s">
        <v>2</v>
      </c>
      <c r="B19" s="54" t="s">
        <v>286</v>
      </c>
      <c r="C19" s="54" t="s">
        <v>195</v>
      </c>
      <c r="D19" s="54"/>
      <c r="E19" s="54"/>
      <c r="F19" s="54"/>
      <c r="G19" s="55">
        <v>2013</v>
      </c>
      <c r="H19" s="54">
        <v>907258</v>
      </c>
      <c r="I19" s="54">
        <v>0</v>
      </c>
      <c r="J19" s="54" t="s">
        <v>287</v>
      </c>
      <c r="K19" s="54">
        <v>900000</v>
      </c>
      <c r="L19" s="54" t="s">
        <v>255</v>
      </c>
      <c r="M19" s="56">
        <v>41250</v>
      </c>
      <c r="N19" s="54"/>
      <c r="O19" s="54" t="s">
        <v>260</v>
      </c>
      <c r="P19" s="54" t="s">
        <v>182</v>
      </c>
      <c r="Q19" s="54" t="s">
        <v>256</v>
      </c>
      <c r="R19" s="54" t="s">
        <v>2</v>
      </c>
      <c r="S19" s="54" t="s">
        <v>2</v>
      </c>
      <c r="T19" s="54" t="s">
        <v>286</v>
      </c>
      <c r="U19" s="54" t="s">
        <v>257</v>
      </c>
      <c r="V19" s="54" t="s">
        <v>288</v>
      </c>
      <c r="W19" s="54"/>
      <c r="X19" s="54" t="s">
        <v>182</v>
      </c>
      <c r="Y19" s="54" t="s">
        <v>202</v>
      </c>
      <c r="Z19" s="54" t="s">
        <v>187</v>
      </c>
      <c r="AA19" s="54">
        <v>190596</v>
      </c>
      <c r="AB19" s="54"/>
      <c r="AC19" s="54" t="s">
        <v>1</v>
      </c>
      <c r="AD19" s="56">
        <v>41291.69027777778</v>
      </c>
      <c r="AE19" s="55"/>
      <c r="AF19" s="54"/>
      <c r="AG19" s="54" t="s">
        <v>189</v>
      </c>
      <c r="AH19" s="54"/>
      <c r="AI19" s="56"/>
      <c r="AJ19" s="56"/>
      <c r="AK19" s="54"/>
      <c r="AL19" s="54"/>
      <c r="AM19" s="54"/>
    </row>
    <row r="20" spans="1:39" ht="79.5" customHeight="1">
      <c r="A20" s="54" t="s">
        <v>2</v>
      </c>
      <c r="B20" s="54" t="s">
        <v>286</v>
      </c>
      <c r="C20" s="54" t="s">
        <v>195</v>
      </c>
      <c r="D20" s="54"/>
      <c r="E20" s="54"/>
      <c r="F20" s="54"/>
      <c r="G20" s="55">
        <v>2013</v>
      </c>
      <c r="H20" s="54">
        <v>102041</v>
      </c>
      <c r="I20" s="54">
        <v>0</v>
      </c>
      <c r="J20" s="54" t="s">
        <v>289</v>
      </c>
      <c r="K20" s="54">
        <v>100000</v>
      </c>
      <c r="L20" s="54" t="s">
        <v>255</v>
      </c>
      <c r="M20" s="56">
        <v>41351</v>
      </c>
      <c r="N20" s="54"/>
      <c r="O20" s="54" t="s">
        <v>260</v>
      </c>
      <c r="P20" s="54" t="s">
        <v>182</v>
      </c>
      <c r="Q20" s="54" t="s">
        <v>256</v>
      </c>
      <c r="R20" s="54" t="s">
        <v>2</v>
      </c>
      <c r="S20" s="54" t="s">
        <v>2</v>
      </c>
      <c r="T20" s="54" t="s">
        <v>286</v>
      </c>
      <c r="U20" s="54" t="s">
        <v>257</v>
      </c>
      <c r="V20" s="54" t="s">
        <v>288</v>
      </c>
      <c r="W20" s="54"/>
      <c r="X20" s="54" t="s">
        <v>182</v>
      </c>
      <c r="Y20" s="54" t="s">
        <v>202</v>
      </c>
      <c r="Z20" s="54" t="s">
        <v>187</v>
      </c>
      <c r="AA20" s="54">
        <v>194096</v>
      </c>
      <c r="AB20" s="54"/>
      <c r="AC20" s="54" t="s">
        <v>1</v>
      </c>
      <c r="AD20" s="56">
        <v>41354.633333333331</v>
      </c>
      <c r="AE20" s="55"/>
      <c r="AF20" s="54"/>
      <c r="AG20" s="54" t="s">
        <v>189</v>
      </c>
      <c r="AH20" s="54"/>
      <c r="AI20" s="56"/>
      <c r="AJ20" s="56"/>
      <c r="AK20" s="54"/>
      <c r="AL20" s="54"/>
      <c r="AM20" s="54"/>
    </row>
    <row r="21" spans="1:39" ht="79.5" customHeight="1">
      <c r="A21" s="54" t="s">
        <v>2</v>
      </c>
      <c r="B21" s="54" t="s">
        <v>286</v>
      </c>
      <c r="C21" s="54" t="s">
        <v>68</v>
      </c>
      <c r="D21" s="54"/>
      <c r="E21" s="54"/>
      <c r="F21" s="54"/>
      <c r="G21" s="55">
        <v>2013</v>
      </c>
      <c r="H21" s="54">
        <v>3798670</v>
      </c>
      <c r="I21" s="54">
        <v>0</v>
      </c>
      <c r="J21" s="54" t="s">
        <v>290</v>
      </c>
      <c r="K21" s="54">
        <v>4000000</v>
      </c>
      <c r="L21" s="54" t="s">
        <v>255</v>
      </c>
      <c r="M21" s="56">
        <v>41592</v>
      </c>
      <c r="N21" s="54"/>
      <c r="O21" s="54" t="s">
        <v>217</v>
      </c>
      <c r="P21" s="54" t="s">
        <v>182</v>
      </c>
      <c r="Q21" s="54" t="s">
        <v>256</v>
      </c>
      <c r="R21" s="54" t="s">
        <v>2</v>
      </c>
      <c r="S21" s="54" t="s">
        <v>2</v>
      </c>
      <c r="T21" s="54" t="s">
        <v>286</v>
      </c>
      <c r="U21" s="54" t="s">
        <v>257</v>
      </c>
      <c r="V21" s="54" t="s">
        <v>288</v>
      </c>
      <c r="W21" s="54"/>
      <c r="X21" s="54" t="s">
        <v>182</v>
      </c>
      <c r="Y21" s="54" t="s">
        <v>186</v>
      </c>
      <c r="Z21" s="54" t="s">
        <v>187</v>
      </c>
      <c r="AA21" s="54">
        <v>204040</v>
      </c>
      <c r="AB21" s="54"/>
      <c r="AC21" s="54" t="s">
        <v>1</v>
      </c>
      <c r="AD21" s="56">
        <v>41592.481249999997</v>
      </c>
      <c r="AE21" s="55"/>
      <c r="AF21" s="54"/>
      <c r="AG21" s="54" t="s">
        <v>189</v>
      </c>
      <c r="AH21" s="54"/>
      <c r="AI21" s="56"/>
      <c r="AJ21" s="56"/>
      <c r="AK21" s="54"/>
      <c r="AL21" s="54"/>
      <c r="AM21" s="54"/>
    </row>
    <row r="22" spans="1:39" ht="261.75" customHeight="1">
      <c r="A22" s="54" t="s">
        <v>2</v>
      </c>
      <c r="B22" s="54" t="s">
        <v>291</v>
      </c>
      <c r="C22" s="54" t="s">
        <v>195</v>
      </c>
      <c r="D22" s="54" t="s">
        <v>195</v>
      </c>
      <c r="E22" s="54" t="s">
        <v>292</v>
      </c>
      <c r="F22" s="54" t="s">
        <v>293</v>
      </c>
      <c r="G22" s="55">
        <v>2013</v>
      </c>
      <c r="H22" s="54">
        <v>302419</v>
      </c>
      <c r="I22" s="54">
        <v>0</v>
      </c>
      <c r="J22" s="54" t="s">
        <v>294</v>
      </c>
      <c r="K22" s="54">
        <v>300000</v>
      </c>
      <c r="L22" s="54" t="s">
        <v>255</v>
      </c>
      <c r="M22" s="56">
        <v>41250</v>
      </c>
      <c r="N22" s="54" t="s">
        <v>295</v>
      </c>
      <c r="O22" s="54" t="s">
        <v>209</v>
      </c>
      <c r="P22" s="54" t="s">
        <v>182</v>
      </c>
      <c r="Q22" s="54" t="s">
        <v>256</v>
      </c>
      <c r="R22" s="54" t="s">
        <v>2</v>
      </c>
      <c r="S22" s="54" t="s">
        <v>2</v>
      </c>
      <c r="T22" s="54" t="s">
        <v>291</v>
      </c>
      <c r="U22" s="54" t="s">
        <v>184</v>
      </c>
      <c r="V22" s="54" t="s">
        <v>296</v>
      </c>
      <c r="W22" s="54"/>
      <c r="X22" s="54" t="s">
        <v>182</v>
      </c>
      <c r="Y22" s="54" t="s">
        <v>202</v>
      </c>
      <c r="Z22" s="54" t="s">
        <v>187</v>
      </c>
      <c r="AA22" s="54">
        <v>191741</v>
      </c>
      <c r="AB22" s="54"/>
      <c r="AC22" s="54" t="s">
        <v>1</v>
      </c>
      <c r="AD22" s="56">
        <v>41291.708333333328</v>
      </c>
      <c r="AE22" s="55">
        <v>2013</v>
      </c>
      <c r="AF22" s="54" t="s">
        <v>182</v>
      </c>
      <c r="AG22" s="54" t="s">
        <v>219</v>
      </c>
      <c r="AH22" s="54">
        <v>723464</v>
      </c>
      <c r="AI22" s="56">
        <v>41275</v>
      </c>
      <c r="AJ22" s="56">
        <v>41639</v>
      </c>
      <c r="AK22" s="54" t="s">
        <v>271</v>
      </c>
      <c r="AL22" s="54" t="s">
        <v>230</v>
      </c>
      <c r="AM22" s="54" t="s">
        <v>297</v>
      </c>
    </row>
    <row r="23" spans="1:39" ht="102" customHeight="1">
      <c r="A23" s="54" t="s">
        <v>2</v>
      </c>
      <c r="B23" s="54" t="s">
        <v>291</v>
      </c>
      <c r="C23" s="54" t="s">
        <v>195</v>
      </c>
      <c r="D23" s="54" t="s">
        <v>195</v>
      </c>
      <c r="E23" s="54" t="s">
        <v>298</v>
      </c>
      <c r="F23" s="54" t="s">
        <v>299</v>
      </c>
      <c r="G23" s="55">
        <v>2013</v>
      </c>
      <c r="H23" s="54">
        <v>918367</v>
      </c>
      <c r="I23" s="54">
        <v>0</v>
      </c>
      <c r="J23" s="54" t="s">
        <v>300</v>
      </c>
      <c r="K23" s="54">
        <v>900000</v>
      </c>
      <c r="L23" s="54" t="s">
        <v>255</v>
      </c>
      <c r="M23" s="56">
        <v>41351</v>
      </c>
      <c r="N23" s="54" t="s">
        <v>295</v>
      </c>
      <c r="O23" s="54" t="s">
        <v>209</v>
      </c>
      <c r="P23" s="54" t="s">
        <v>182</v>
      </c>
      <c r="Q23" s="54" t="s">
        <v>256</v>
      </c>
      <c r="R23" s="54" t="s">
        <v>2</v>
      </c>
      <c r="S23" s="54" t="s">
        <v>2</v>
      </c>
      <c r="T23" s="54" t="s">
        <v>291</v>
      </c>
      <c r="U23" s="54" t="s">
        <v>184</v>
      </c>
      <c r="V23" s="54" t="s">
        <v>296</v>
      </c>
      <c r="W23" s="54"/>
      <c r="X23" s="54" t="s">
        <v>182</v>
      </c>
      <c r="Y23" s="54" t="s">
        <v>202</v>
      </c>
      <c r="Z23" s="54" t="s">
        <v>187</v>
      </c>
      <c r="AA23" s="54">
        <v>194095</v>
      </c>
      <c r="AB23" s="54"/>
      <c r="AC23" s="54" t="s">
        <v>1</v>
      </c>
      <c r="AD23" s="56">
        <v>41354.631944444445</v>
      </c>
      <c r="AE23" s="55">
        <v>2013</v>
      </c>
      <c r="AF23" s="54" t="s">
        <v>182</v>
      </c>
      <c r="AG23" s="54" t="s">
        <v>219</v>
      </c>
      <c r="AH23" s="54">
        <v>1018549</v>
      </c>
      <c r="AI23" s="56">
        <v>41275</v>
      </c>
      <c r="AJ23" s="56">
        <v>41639</v>
      </c>
      <c r="AK23" s="54" t="s">
        <v>190</v>
      </c>
      <c r="AL23" s="54" t="s">
        <v>230</v>
      </c>
      <c r="AM23" s="54" t="s">
        <v>297</v>
      </c>
    </row>
    <row r="24" spans="1:39" ht="114" customHeight="1">
      <c r="A24" s="54" t="s">
        <v>2</v>
      </c>
      <c r="B24" s="54" t="s">
        <v>301</v>
      </c>
      <c r="C24" s="54" t="s">
        <v>195</v>
      </c>
      <c r="D24" s="54"/>
      <c r="E24" s="54"/>
      <c r="F24" s="54"/>
      <c r="G24" s="55">
        <v>2013</v>
      </c>
      <c r="H24" s="54">
        <v>50000</v>
      </c>
      <c r="I24" s="54">
        <v>0</v>
      </c>
      <c r="J24" s="54" t="s">
        <v>302</v>
      </c>
      <c r="K24" s="54" t="s">
        <v>98</v>
      </c>
      <c r="L24" s="54" t="s">
        <v>180</v>
      </c>
      <c r="M24" s="56">
        <v>41564</v>
      </c>
      <c r="N24" s="54"/>
      <c r="O24" s="54" t="s">
        <v>227</v>
      </c>
      <c r="P24" s="54" t="s">
        <v>182</v>
      </c>
      <c r="Q24" s="54" t="s">
        <v>183</v>
      </c>
      <c r="R24" s="54" t="s">
        <v>2</v>
      </c>
      <c r="S24" s="54" t="s">
        <v>2</v>
      </c>
      <c r="T24" s="54" t="s">
        <v>301</v>
      </c>
      <c r="U24" s="54" t="s">
        <v>303</v>
      </c>
      <c r="V24" s="54" t="s">
        <v>304</v>
      </c>
      <c r="W24" s="54"/>
      <c r="X24" s="54" t="s">
        <v>182</v>
      </c>
      <c r="Y24" s="54" t="s">
        <v>202</v>
      </c>
      <c r="Z24" s="54" t="s">
        <v>187</v>
      </c>
      <c r="AA24" s="54">
        <v>202729</v>
      </c>
      <c r="AB24" s="54"/>
      <c r="AC24" s="54" t="s">
        <v>188</v>
      </c>
      <c r="AD24" s="56">
        <v>41564.557638888888</v>
      </c>
      <c r="AE24" s="55"/>
      <c r="AF24" s="54"/>
      <c r="AG24" s="54" t="s">
        <v>189</v>
      </c>
      <c r="AH24" s="54"/>
      <c r="AI24" s="56"/>
      <c r="AJ24" s="56"/>
      <c r="AK24" s="54"/>
      <c r="AL24" s="54"/>
      <c r="AM24" s="54"/>
    </row>
    <row r="25" spans="1:39" ht="147.75" customHeight="1">
      <c r="A25" s="54" t="s">
        <v>2</v>
      </c>
      <c r="B25" s="54" t="s">
        <v>301</v>
      </c>
      <c r="C25" s="54" t="s">
        <v>68</v>
      </c>
      <c r="D25" s="54"/>
      <c r="E25" s="54"/>
      <c r="F25" s="54"/>
      <c r="G25" s="55">
        <v>2013</v>
      </c>
      <c r="H25" s="54">
        <v>200000</v>
      </c>
      <c r="I25" s="54">
        <v>0</v>
      </c>
      <c r="J25" s="54" t="s">
        <v>305</v>
      </c>
      <c r="K25" s="54" t="s">
        <v>98</v>
      </c>
      <c r="L25" s="54" t="s">
        <v>180</v>
      </c>
      <c r="M25" s="56">
        <v>41593</v>
      </c>
      <c r="N25" s="54"/>
      <c r="O25" s="54" t="s">
        <v>227</v>
      </c>
      <c r="P25" s="54" t="s">
        <v>182</v>
      </c>
      <c r="Q25" s="54" t="s">
        <v>183</v>
      </c>
      <c r="R25" s="54" t="s">
        <v>2</v>
      </c>
      <c r="S25" s="54" t="s">
        <v>2</v>
      </c>
      <c r="T25" s="54" t="s">
        <v>301</v>
      </c>
      <c r="U25" s="54" t="s">
        <v>303</v>
      </c>
      <c r="V25" s="54" t="s">
        <v>304</v>
      </c>
      <c r="W25" s="54"/>
      <c r="X25" s="54" t="s">
        <v>182</v>
      </c>
      <c r="Y25" s="54" t="s">
        <v>186</v>
      </c>
      <c r="Z25" s="54" t="s">
        <v>187</v>
      </c>
      <c r="AA25" s="54">
        <v>204244</v>
      </c>
      <c r="AB25" s="54"/>
      <c r="AC25" s="54" t="s">
        <v>188</v>
      </c>
      <c r="AD25" s="56">
        <v>41596.525000000001</v>
      </c>
      <c r="AE25" s="55"/>
      <c r="AF25" s="54"/>
      <c r="AG25" s="54" t="s">
        <v>189</v>
      </c>
      <c r="AH25" s="54"/>
      <c r="AI25" s="56"/>
      <c r="AJ25" s="56"/>
      <c r="AK25" s="54"/>
      <c r="AL25" s="54"/>
      <c r="AM25" s="54"/>
    </row>
    <row r="26" spans="1:39" ht="45.75" customHeight="1">
      <c r="A26" s="54" t="s">
        <v>2</v>
      </c>
      <c r="B26" s="54" t="s">
        <v>306</v>
      </c>
      <c r="C26" s="54" t="s">
        <v>68</v>
      </c>
      <c r="D26" s="54"/>
      <c r="E26" s="54"/>
      <c r="F26" s="54"/>
      <c r="G26" s="55">
        <v>2013</v>
      </c>
      <c r="H26" s="54">
        <v>2849003</v>
      </c>
      <c r="I26" s="54">
        <v>0</v>
      </c>
      <c r="J26" s="54" t="s">
        <v>307</v>
      </c>
      <c r="K26" s="54">
        <v>3000000</v>
      </c>
      <c r="L26" s="54" t="s">
        <v>255</v>
      </c>
      <c r="M26" s="56">
        <v>41589</v>
      </c>
      <c r="N26" s="54"/>
      <c r="O26" s="54" t="s">
        <v>217</v>
      </c>
      <c r="P26" s="54" t="s">
        <v>182</v>
      </c>
      <c r="Q26" s="54" t="s">
        <v>256</v>
      </c>
      <c r="R26" s="54" t="s">
        <v>2</v>
      </c>
      <c r="S26" s="54" t="s">
        <v>2</v>
      </c>
      <c r="T26" s="54" t="s">
        <v>306</v>
      </c>
      <c r="U26" s="54" t="s">
        <v>264</v>
      </c>
      <c r="V26" s="54" t="s">
        <v>264</v>
      </c>
      <c r="W26" s="54"/>
      <c r="X26" s="54" t="s">
        <v>182</v>
      </c>
      <c r="Y26" s="54" t="s">
        <v>186</v>
      </c>
      <c r="Z26" s="54" t="s">
        <v>187</v>
      </c>
      <c r="AA26" s="54">
        <v>203893</v>
      </c>
      <c r="AB26" s="54"/>
      <c r="AC26" s="54" t="s">
        <v>1</v>
      </c>
      <c r="AD26" s="56">
        <v>41593.765972222223</v>
      </c>
      <c r="AE26" s="55"/>
      <c r="AF26" s="54"/>
      <c r="AG26" s="54" t="s">
        <v>189</v>
      </c>
      <c r="AH26" s="54"/>
      <c r="AI26" s="56"/>
      <c r="AJ26" s="56"/>
      <c r="AK26" s="54"/>
      <c r="AL26" s="54"/>
      <c r="AM26" s="54"/>
    </row>
    <row r="27" spans="1:39" ht="45.75" customHeight="1">
      <c r="A27" s="54" t="s">
        <v>2</v>
      </c>
      <c r="B27" s="54" t="s">
        <v>306</v>
      </c>
      <c r="C27" s="54" t="s">
        <v>68</v>
      </c>
      <c r="D27" s="54"/>
      <c r="E27" s="54"/>
      <c r="F27" s="54"/>
      <c r="G27" s="55">
        <v>2013</v>
      </c>
      <c r="H27" s="54">
        <v>949668</v>
      </c>
      <c r="I27" s="54">
        <v>0</v>
      </c>
      <c r="J27" s="54" t="s">
        <v>309</v>
      </c>
      <c r="K27" s="54">
        <v>1000000</v>
      </c>
      <c r="L27" s="54" t="s">
        <v>255</v>
      </c>
      <c r="M27" s="56">
        <v>41592</v>
      </c>
      <c r="N27" s="54"/>
      <c r="O27" s="54" t="s">
        <v>217</v>
      </c>
      <c r="P27" s="54" t="s">
        <v>182</v>
      </c>
      <c r="Q27" s="54" t="s">
        <v>256</v>
      </c>
      <c r="R27" s="54" t="s">
        <v>2</v>
      </c>
      <c r="S27" s="54" t="s">
        <v>2</v>
      </c>
      <c r="T27" s="54" t="s">
        <v>306</v>
      </c>
      <c r="U27" s="54" t="s">
        <v>264</v>
      </c>
      <c r="V27" s="54" t="s">
        <v>264</v>
      </c>
      <c r="W27" s="54"/>
      <c r="X27" s="54" t="s">
        <v>182</v>
      </c>
      <c r="Y27" s="54" t="s">
        <v>186</v>
      </c>
      <c r="Z27" s="54" t="s">
        <v>187</v>
      </c>
      <c r="AA27" s="54">
        <v>204043</v>
      </c>
      <c r="AB27" s="54"/>
      <c r="AC27" s="54" t="s">
        <v>1</v>
      </c>
      <c r="AD27" s="56">
        <v>41593.765277777777</v>
      </c>
      <c r="AE27" s="55"/>
      <c r="AF27" s="54"/>
      <c r="AG27" s="54" t="s">
        <v>189</v>
      </c>
      <c r="AH27" s="54"/>
      <c r="AI27" s="56"/>
      <c r="AJ27" s="56"/>
      <c r="AK27" s="54"/>
      <c r="AL27" s="54"/>
      <c r="AM27" s="54"/>
    </row>
    <row r="28" spans="1:39" ht="45.75" customHeight="1">
      <c r="A28" s="54" t="s">
        <v>2</v>
      </c>
      <c r="B28" s="54" t="s">
        <v>306</v>
      </c>
      <c r="C28" s="54" t="s">
        <v>68</v>
      </c>
      <c r="D28" s="54"/>
      <c r="E28" s="54"/>
      <c r="F28" s="54"/>
      <c r="G28" s="55">
        <v>2013</v>
      </c>
      <c r="H28" s="54">
        <v>1899335</v>
      </c>
      <c r="I28" s="54">
        <v>0</v>
      </c>
      <c r="J28" s="54" t="s">
        <v>308</v>
      </c>
      <c r="K28" s="54">
        <v>2000000</v>
      </c>
      <c r="L28" s="54" t="s">
        <v>255</v>
      </c>
      <c r="M28" s="56">
        <v>41592</v>
      </c>
      <c r="N28" s="54"/>
      <c r="O28" s="54" t="s">
        <v>217</v>
      </c>
      <c r="P28" s="54" t="s">
        <v>182</v>
      </c>
      <c r="Q28" s="54" t="s">
        <v>256</v>
      </c>
      <c r="R28" s="54" t="s">
        <v>2</v>
      </c>
      <c r="S28" s="54" t="s">
        <v>2</v>
      </c>
      <c r="T28" s="54" t="s">
        <v>306</v>
      </c>
      <c r="U28" s="54" t="s">
        <v>264</v>
      </c>
      <c r="V28" s="54" t="s">
        <v>264</v>
      </c>
      <c r="W28" s="54"/>
      <c r="X28" s="54" t="s">
        <v>182</v>
      </c>
      <c r="Y28" s="54" t="s">
        <v>186</v>
      </c>
      <c r="Z28" s="54" t="s">
        <v>187</v>
      </c>
      <c r="AA28" s="54">
        <v>204042</v>
      </c>
      <c r="AB28" s="54"/>
      <c r="AC28" s="54" t="s">
        <v>1</v>
      </c>
      <c r="AD28" s="56">
        <v>41593.765277777777</v>
      </c>
      <c r="AE28" s="55"/>
      <c r="AF28" s="54"/>
      <c r="AG28" s="54" t="s">
        <v>189</v>
      </c>
      <c r="AH28" s="54"/>
      <c r="AI28" s="56"/>
      <c r="AJ28" s="56"/>
      <c r="AK28" s="54"/>
      <c r="AL28" s="54"/>
      <c r="AM28" s="54"/>
    </row>
    <row r="29" spans="1:39" ht="68.25" customHeight="1">
      <c r="A29" s="54" t="s">
        <v>2</v>
      </c>
      <c r="B29" s="54" t="s">
        <v>194</v>
      </c>
      <c r="C29" s="54" t="s">
        <v>195</v>
      </c>
      <c r="D29" s="54"/>
      <c r="E29" s="54"/>
      <c r="F29" s="54"/>
      <c r="G29" s="55">
        <v>2013</v>
      </c>
      <c r="H29" s="54">
        <v>1030928</v>
      </c>
      <c r="I29" s="54">
        <v>0</v>
      </c>
      <c r="J29" s="54" t="s">
        <v>310</v>
      </c>
      <c r="K29" s="54">
        <v>1000000</v>
      </c>
      <c r="L29" s="54" t="s">
        <v>255</v>
      </c>
      <c r="M29" s="56">
        <v>41346</v>
      </c>
      <c r="N29" s="54"/>
      <c r="O29" s="54" t="s">
        <v>200</v>
      </c>
      <c r="P29" s="54" t="s">
        <v>182</v>
      </c>
      <c r="Q29" s="54" t="s">
        <v>183</v>
      </c>
      <c r="R29" s="54" t="s">
        <v>2</v>
      </c>
      <c r="S29" s="54" t="s">
        <v>2</v>
      </c>
      <c r="T29" s="54" t="s">
        <v>194</v>
      </c>
      <c r="U29" s="54" t="s">
        <v>184</v>
      </c>
      <c r="V29" s="54" t="s">
        <v>201</v>
      </c>
      <c r="W29" s="54"/>
      <c r="X29" s="54" t="s">
        <v>182</v>
      </c>
      <c r="Y29" s="54" t="s">
        <v>202</v>
      </c>
      <c r="Z29" s="54" t="s">
        <v>187</v>
      </c>
      <c r="AA29" s="54">
        <v>196281</v>
      </c>
      <c r="AB29" s="54"/>
      <c r="AC29" s="54" t="s">
        <v>229</v>
      </c>
      <c r="AD29" s="56">
        <v>41408.743750000001</v>
      </c>
      <c r="AE29" s="55"/>
      <c r="AF29" s="54"/>
      <c r="AG29" s="54" t="s">
        <v>189</v>
      </c>
      <c r="AH29" s="54"/>
      <c r="AI29" s="56"/>
      <c r="AJ29" s="56"/>
      <c r="AK29" s="54"/>
      <c r="AL29" s="54"/>
      <c r="AM29" s="54"/>
    </row>
    <row r="30" spans="1:39" ht="159" customHeight="1">
      <c r="A30" s="54" t="s">
        <v>2</v>
      </c>
      <c r="B30" s="54" t="s">
        <v>194</v>
      </c>
      <c r="C30" s="54" t="s">
        <v>195</v>
      </c>
      <c r="D30" s="54" t="s">
        <v>195</v>
      </c>
      <c r="E30" s="54" t="s">
        <v>232</v>
      </c>
      <c r="F30" s="54" t="s">
        <v>233</v>
      </c>
      <c r="G30" s="55">
        <v>2013</v>
      </c>
      <c r="H30" s="54">
        <v>310881</v>
      </c>
      <c r="I30" s="54">
        <v>0</v>
      </c>
      <c r="J30" s="54" t="s">
        <v>311</v>
      </c>
      <c r="K30" s="54">
        <v>300000</v>
      </c>
      <c r="L30" s="54" t="s">
        <v>255</v>
      </c>
      <c r="M30" s="56">
        <v>41263</v>
      </c>
      <c r="N30" s="54" t="s">
        <v>199</v>
      </c>
      <c r="O30" s="54" t="s">
        <v>200</v>
      </c>
      <c r="P30" s="54" t="s">
        <v>182</v>
      </c>
      <c r="Q30" s="54" t="s">
        <v>183</v>
      </c>
      <c r="R30" s="54" t="s">
        <v>2</v>
      </c>
      <c r="S30" s="54" t="s">
        <v>2</v>
      </c>
      <c r="T30" s="54" t="s">
        <v>194</v>
      </c>
      <c r="U30" s="54" t="s">
        <v>184</v>
      </c>
      <c r="V30" s="54" t="s">
        <v>201</v>
      </c>
      <c r="W30" s="54"/>
      <c r="X30" s="54" t="s">
        <v>182</v>
      </c>
      <c r="Y30" s="54" t="s">
        <v>202</v>
      </c>
      <c r="Z30" s="54" t="s">
        <v>187</v>
      </c>
      <c r="AA30" s="54">
        <v>191164</v>
      </c>
      <c r="AB30" s="54"/>
      <c r="AC30" s="54" t="s">
        <v>229</v>
      </c>
      <c r="AD30" s="56">
        <v>41345.462500000001</v>
      </c>
      <c r="AE30" s="55">
        <v>2013</v>
      </c>
      <c r="AF30" s="54" t="s">
        <v>182</v>
      </c>
      <c r="AG30" s="54" t="s">
        <v>219</v>
      </c>
      <c r="AH30" s="54">
        <v>1510211</v>
      </c>
      <c r="AI30" s="56">
        <v>41247</v>
      </c>
      <c r="AJ30" s="56">
        <v>41455</v>
      </c>
      <c r="AK30" s="54" t="s">
        <v>190</v>
      </c>
      <c r="AL30" s="54" t="s">
        <v>230</v>
      </c>
      <c r="AM30" s="54" t="s">
        <v>192</v>
      </c>
    </row>
    <row r="31" spans="1:39" ht="45.75" customHeight="1">
      <c r="A31" s="54" t="s">
        <v>2</v>
      </c>
      <c r="B31" s="54" t="s">
        <v>312</v>
      </c>
      <c r="C31" s="54" t="s">
        <v>195</v>
      </c>
      <c r="D31" s="54"/>
      <c r="E31" s="54"/>
      <c r="F31" s="54"/>
      <c r="G31" s="55">
        <v>2013</v>
      </c>
      <c r="H31" s="54">
        <v>574406</v>
      </c>
      <c r="I31" s="54">
        <v>0</v>
      </c>
      <c r="J31" s="54" t="s">
        <v>313</v>
      </c>
      <c r="K31" s="54">
        <v>569811</v>
      </c>
      <c r="L31" s="54" t="s">
        <v>255</v>
      </c>
      <c r="M31" s="56">
        <v>41250</v>
      </c>
      <c r="N31" s="54"/>
      <c r="O31" s="54" t="s">
        <v>217</v>
      </c>
      <c r="P31" s="54" t="s">
        <v>182</v>
      </c>
      <c r="Q31" s="54" t="s">
        <v>256</v>
      </c>
      <c r="R31" s="54" t="s">
        <v>2</v>
      </c>
      <c r="S31" s="54" t="s">
        <v>2</v>
      </c>
      <c r="T31" s="54" t="s">
        <v>314</v>
      </c>
      <c r="U31" s="54" t="s">
        <v>264</v>
      </c>
      <c r="V31" s="54" t="s">
        <v>312</v>
      </c>
      <c r="W31" s="54"/>
      <c r="X31" s="54" t="s">
        <v>182</v>
      </c>
      <c r="Y31" s="54" t="s">
        <v>202</v>
      </c>
      <c r="Z31" s="54" t="s">
        <v>187</v>
      </c>
      <c r="AA31" s="54">
        <v>190601</v>
      </c>
      <c r="AB31" s="54"/>
      <c r="AC31" s="54" t="s">
        <v>1</v>
      </c>
      <c r="AD31" s="56">
        <v>41291.704166666663</v>
      </c>
      <c r="AE31" s="55"/>
      <c r="AF31" s="54"/>
      <c r="AG31" s="54" t="s">
        <v>189</v>
      </c>
      <c r="AH31" s="54"/>
      <c r="AI31" s="56"/>
      <c r="AJ31" s="56"/>
      <c r="AK31" s="54"/>
      <c r="AL31" s="54"/>
      <c r="AM31" s="54"/>
    </row>
    <row r="32" spans="1:39" ht="114" customHeight="1">
      <c r="A32" s="54" t="s">
        <v>2</v>
      </c>
      <c r="B32" s="54" t="s">
        <v>315</v>
      </c>
      <c r="C32" s="54" t="s">
        <v>195</v>
      </c>
      <c r="D32" s="54" t="s">
        <v>195</v>
      </c>
      <c r="E32" s="54" t="s">
        <v>316</v>
      </c>
      <c r="F32" s="54" t="s">
        <v>317</v>
      </c>
      <c r="G32" s="55">
        <v>2013</v>
      </c>
      <c r="H32" s="54">
        <v>688603</v>
      </c>
      <c r="I32" s="54">
        <v>0</v>
      </c>
      <c r="J32" s="54" t="s">
        <v>318</v>
      </c>
      <c r="K32" s="54">
        <v>683094</v>
      </c>
      <c r="L32" s="54" t="s">
        <v>255</v>
      </c>
      <c r="M32" s="56">
        <v>41250</v>
      </c>
      <c r="N32" s="54" t="s">
        <v>269</v>
      </c>
      <c r="O32" s="54" t="s">
        <v>260</v>
      </c>
      <c r="P32" s="54" t="s">
        <v>182</v>
      </c>
      <c r="Q32" s="54" t="s">
        <v>256</v>
      </c>
      <c r="R32" s="54" t="s">
        <v>2</v>
      </c>
      <c r="S32" s="54" t="s">
        <v>2</v>
      </c>
      <c r="T32" s="54" t="s">
        <v>315</v>
      </c>
      <c r="U32" s="54" t="s">
        <v>264</v>
      </c>
      <c r="V32" s="54" t="s">
        <v>319</v>
      </c>
      <c r="W32" s="54"/>
      <c r="X32" s="54" t="s">
        <v>182</v>
      </c>
      <c r="Y32" s="54" t="s">
        <v>202</v>
      </c>
      <c r="Z32" s="54" t="s">
        <v>187</v>
      </c>
      <c r="AA32" s="54">
        <v>191738</v>
      </c>
      <c r="AB32" s="54"/>
      <c r="AC32" s="54" t="s">
        <v>1</v>
      </c>
      <c r="AD32" s="56">
        <v>41305.611805555556</v>
      </c>
      <c r="AE32" s="55">
        <v>2013</v>
      </c>
      <c r="AF32" s="54" t="s">
        <v>182</v>
      </c>
      <c r="AG32" s="54" t="s">
        <v>219</v>
      </c>
      <c r="AH32" s="54">
        <v>801813</v>
      </c>
      <c r="AI32" s="56">
        <v>41275</v>
      </c>
      <c r="AJ32" s="56">
        <v>41426</v>
      </c>
      <c r="AK32" s="54" t="s">
        <v>271</v>
      </c>
      <c r="AL32" s="54" t="s">
        <v>230</v>
      </c>
      <c r="AM32" s="54" t="s">
        <v>192</v>
      </c>
    </row>
    <row r="33" spans="1:39" ht="68.25" customHeight="1">
      <c r="A33" s="54" t="s">
        <v>2</v>
      </c>
      <c r="B33" s="54" t="s">
        <v>320</v>
      </c>
      <c r="C33" s="54" t="s">
        <v>195</v>
      </c>
      <c r="D33" s="54"/>
      <c r="E33" s="54"/>
      <c r="F33" s="54"/>
      <c r="G33" s="55">
        <v>2013</v>
      </c>
      <c r="H33" s="54">
        <v>931966</v>
      </c>
      <c r="I33" s="54">
        <v>0</v>
      </c>
      <c r="J33" s="54" t="s">
        <v>321</v>
      </c>
      <c r="K33" s="54">
        <v>1000000</v>
      </c>
      <c r="L33" s="54" t="s">
        <v>255</v>
      </c>
      <c r="M33" s="56">
        <v>41572</v>
      </c>
      <c r="N33" s="54"/>
      <c r="O33" s="54" t="s">
        <v>217</v>
      </c>
      <c r="P33" s="54" t="s">
        <v>182</v>
      </c>
      <c r="Q33" s="54" t="s">
        <v>256</v>
      </c>
      <c r="R33" s="54" t="s">
        <v>2</v>
      </c>
      <c r="S33" s="54" t="s">
        <v>2</v>
      </c>
      <c r="T33" s="54" t="s">
        <v>320</v>
      </c>
      <c r="U33" s="54" t="s">
        <v>239</v>
      </c>
      <c r="V33" s="54" t="s">
        <v>320</v>
      </c>
      <c r="W33" s="54"/>
      <c r="X33" s="54" t="s">
        <v>182</v>
      </c>
      <c r="Y33" s="54" t="s">
        <v>202</v>
      </c>
      <c r="Z33" s="54" t="s">
        <v>187</v>
      </c>
      <c r="AA33" s="54">
        <v>203117</v>
      </c>
      <c r="AB33" s="54"/>
      <c r="AC33" s="54" t="s">
        <v>1</v>
      </c>
      <c r="AD33" s="56">
        <v>41572.674999999996</v>
      </c>
      <c r="AE33" s="55"/>
      <c r="AF33" s="54"/>
      <c r="AG33" s="54" t="s">
        <v>189</v>
      </c>
      <c r="AH33" s="54"/>
      <c r="AI33" s="56"/>
      <c r="AJ33" s="56"/>
      <c r="AK33" s="54"/>
      <c r="AL33" s="54"/>
      <c r="AM33" s="54"/>
    </row>
    <row r="34" spans="1:39" ht="68.25" customHeight="1">
      <c r="A34" s="54" t="s">
        <v>2</v>
      </c>
      <c r="B34" s="54" t="s">
        <v>320</v>
      </c>
      <c r="C34" s="54" t="s">
        <v>68</v>
      </c>
      <c r="D34" s="54" t="s">
        <v>177</v>
      </c>
      <c r="E34" s="54" t="s">
        <v>322</v>
      </c>
      <c r="F34" s="54" t="s">
        <v>323</v>
      </c>
      <c r="G34" s="55">
        <v>2013</v>
      </c>
      <c r="H34" s="54">
        <v>949668</v>
      </c>
      <c r="I34" s="54">
        <v>0</v>
      </c>
      <c r="J34" s="54" t="s">
        <v>324</v>
      </c>
      <c r="K34" s="54">
        <v>1000000</v>
      </c>
      <c r="L34" s="54" t="s">
        <v>255</v>
      </c>
      <c r="M34" s="56">
        <v>41592</v>
      </c>
      <c r="N34" s="54" t="s">
        <v>62</v>
      </c>
      <c r="O34" s="54" t="s">
        <v>217</v>
      </c>
      <c r="P34" s="54" t="s">
        <v>182</v>
      </c>
      <c r="Q34" s="54" t="s">
        <v>256</v>
      </c>
      <c r="R34" s="54" t="s">
        <v>2</v>
      </c>
      <c r="S34" s="54" t="s">
        <v>2</v>
      </c>
      <c r="T34" s="54" t="s">
        <v>320</v>
      </c>
      <c r="U34" s="54" t="s">
        <v>239</v>
      </c>
      <c r="V34" s="54" t="s">
        <v>320</v>
      </c>
      <c r="W34" s="54"/>
      <c r="X34" s="54" t="s">
        <v>182</v>
      </c>
      <c r="Y34" s="54" t="s">
        <v>186</v>
      </c>
      <c r="Z34" s="54" t="s">
        <v>187</v>
      </c>
      <c r="AA34" s="54">
        <v>204116</v>
      </c>
      <c r="AB34" s="54"/>
      <c r="AC34" s="54" t="s">
        <v>1</v>
      </c>
      <c r="AD34" s="56">
        <v>41593.665277777778</v>
      </c>
      <c r="AE34" s="55">
        <v>2013</v>
      </c>
      <c r="AF34" s="54" t="s">
        <v>182</v>
      </c>
      <c r="AG34" s="54" t="s">
        <v>189</v>
      </c>
      <c r="AH34" s="54">
        <v>0</v>
      </c>
      <c r="AI34" s="56">
        <v>41586</v>
      </c>
      <c r="AJ34" s="56">
        <v>41766</v>
      </c>
      <c r="AK34" s="54" t="s">
        <v>191</v>
      </c>
      <c r="AL34" s="54" t="s">
        <v>191</v>
      </c>
      <c r="AM34" s="54" t="s">
        <v>325</v>
      </c>
    </row>
    <row r="35" spans="1:39" ht="216" customHeight="1">
      <c r="A35" s="54" t="s">
        <v>2</v>
      </c>
      <c r="B35" s="54" t="s">
        <v>326</v>
      </c>
      <c r="C35" s="54" t="s">
        <v>195</v>
      </c>
      <c r="D35" s="54"/>
      <c r="E35" s="54"/>
      <c r="F35" s="54"/>
      <c r="G35" s="55">
        <v>2013</v>
      </c>
      <c r="H35" s="54">
        <v>465983</v>
      </c>
      <c r="I35" s="54">
        <v>0</v>
      </c>
      <c r="J35" s="54" t="s">
        <v>330</v>
      </c>
      <c r="K35" s="54">
        <v>500000</v>
      </c>
      <c r="L35" s="54" t="s">
        <v>255</v>
      </c>
      <c r="M35" s="56">
        <v>41572</v>
      </c>
      <c r="N35" s="54"/>
      <c r="O35" s="54" t="s">
        <v>217</v>
      </c>
      <c r="P35" s="54" t="s">
        <v>182</v>
      </c>
      <c r="Q35" s="54" t="s">
        <v>256</v>
      </c>
      <c r="R35" s="54" t="s">
        <v>2</v>
      </c>
      <c r="S35" s="54" t="s">
        <v>2</v>
      </c>
      <c r="T35" s="54" t="s">
        <v>326</v>
      </c>
      <c r="U35" s="54" t="s">
        <v>239</v>
      </c>
      <c r="V35" s="54" t="s">
        <v>328</v>
      </c>
      <c r="W35" s="54"/>
      <c r="X35" s="54" t="s">
        <v>182</v>
      </c>
      <c r="Y35" s="54" t="s">
        <v>202</v>
      </c>
      <c r="Z35" s="54" t="s">
        <v>187</v>
      </c>
      <c r="AA35" s="54">
        <v>203112</v>
      </c>
      <c r="AB35" s="54"/>
      <c r="AC35" s="54" t="s">
        <v>1</v>
      </c>
      <c r="AD35" s="56">
        <v>41572.665972222218</v>
      </c>
      <c r="AE35" s="55"/>
      <c r="AF35" s="54"/>
      <c r="AG35" s="54" t="s">
        <v>189</v>
      </c>
      <c r="AH35" s="54"/>
      <c r="AI35" s="56"/>
      <c r="AJ35" s="56"/>
      <c r="AK35" s="54"/>
      <c r="AL35" s="54"/>
      <c r="AM35" s="54"/>
    </row>
    <row r="36" spans="1:39" ht="102" customHeight="1">
      <c r="A36" s="54" t="s">
        <v>2</v>
      </c>
      <c r="B36" s="54" t="s">
        <v>326</v>
      </c>
      <c r="C36" s="54" t="s">
        <v>195</v>
      </c>
      <c r="D36" s="54"/>
      <c r="E36" s="54"/>
      <c r="F36" s="54"/>
      <c r="G36" s="55">
        <v>2013</v>
      </c>
      <c r="H36" s="54">
        <v>234856</v>
      </c>
      <c r="I36" s="54">
        <v>0</v>
      </c>
      <c r="J36" s="54" t="s">
        <v>327</v>
      </c>
      <c r="K36" s="54">
        <v>252000</v>
      </c>
      <c r="L36" s="54" t="s">
        <v>255</v>
      </c>
      <c r="M36" s="56">
        <v>41557</v>
      </c>
      <c r="N36" s="54"/>
      <c r="O36" s="54" t="s">
        <v>217</v>
      </c>
      <c r="P36" s="54" t="s">
        <v>182</v>
      </c>
      <c r="Q36" s="54" t="s">
        <v>183</v>
      </c>
      <c r="R36" s="54" t="s">
        <v>2</v>
      </c>
      <c r="S36" s="54" t="s">
        <v>2</v>
      </c>
      <c r="T36" s="54" t="s">
        <v>326</v>
      </c>
      <c r="U36" s="54" t="s">
        <v>239</v>
      </c>
      <c r="V36" s="54" t="s">
        <v>328</v>
      </c>
      <c r="W36" s="54"/>
      <c r="X36" s="54" t="s">
        <v>182</v>
      </c>
      <c r="Y36" s="54" t="s">
        <v>202</v>
      </c>
      <c r="Z36" s="54" t="s">
        <v>187</v>
      </c>
      <c r="AA36" s="54">
        <v>202552</v>
      </c>
      <c r="AB36" s="54"/>
      <c r="AC36" s="54" t="s">
        <v>1</v>
      </c>
      <c r="AD36" s="56">
        <v>41572.663888888885</v>
      </c>
      <c r="AE36" s="55"/>
      <c r="AF36" s="54"/>
      <c r="AG36" s="54" t="s">
        <v>189</v>
      </c>
      <c r="AH36" s="54"/>
      <c r="AI36" s="56"/>
      <c r="AJ36" s="56"/>
      <c r="AK36" s="54"/>
      <c r="AL36" s="54"/>
      <c r="AM36" s="54"/>
    </row>
    <row r="37" spans="1:39" ht="136.5" customHeight="1">
      <c r="A37" s="54" t="s">
        <v>2</v>
      </c>
      <c r="B37" s="54" t="s">
        <v>326</v>
      </c>
      <c r="C37" s="54" t="s">
        <v>195</v>
      </c>
      <c r="D37" s="54"/>
      <c r="E37" s="54"/>
      <c r="F37" s="54"/>
      <c r="G37" s="55">
        <v>2013</v>
      </c>
      <c r="H37" s="54">
        <v>1025163</v>
      </c>
      <c r="I37" s="54">
        <v>0</v>
      </c>
      <c r="J37" s="54" t="s">
        <v>329</v>
      </c>
      <c r="K37" s="54">
        <v>1100000</v>
      </c>
      <c r="L37" s="54" t="s">
        <v>255</v>
      </c>
      <c r="M37" s="56">
        <v>41572</v>
      </c>
      <c r="N37" s="54"/>
      <c r="O37" s="54" t="s">
        <v>217</v>
      </c>
      <c r="P37" s="54" t="s">
        <v>182</v>
      </c>
      <c r="Q37" s="54" t="s">
        <v>256</v>
      </c>
      <c r="R37" s="54" t="s">
        <v>2</v>
      </c>
      <c r="S37" s="54" t="s">
        <v>2</v>
      </c>
      <c r="T37" s="54" t="s">
        <v>326</v>
      </c>
      <c r="U37" s="54" t="s">
        <v>239</v>
      </c>
      <c r="V37" s="54" t="s">
        <v>328</v>
      </c>
      <c r="W37" s="54"/>
      <c r="X37" s="54" t="s">
        <v>182</v>
      </c>
      <c r="Y37" s="54" t="s">
        <v>202</v>
      </c>
      <c r="Z37" s="54" t="s">
        <v>187</v>
      </c>
      <c r="AA37" s="54">
        <v>203115</v>
      </c>
      <c r="AB37" s="54"/>
      <c r="AC37" s="54" t="s">
        <v>1</v>
      </c>
      <c r="AD37" s="56">
        <v>41572.672222222223</v>
      </c>
      <c r="AE37" s="55"/>
      <c r="AF37" s="54"/>
      <c r="AG37" s="54" t="s">
        <v>189</v>
      </c>
      <c r="AH37" s="54"/>
      <c r="AI37" s="56"/>
      <c r="AJ37" s="56"/>
      <c r="AK37" s="54"/>
      <c r="AL37" s="54"/>
      <c r="AM37" s="54"/>
    </row>
    <row r="38" spans="1:39" ht="90.75" customHeight="1">
      <c r="A38" s="54" t="s">
        <v>2</v>
      </c>
      <c r="B38" s="54" t="s">
        <v>331</v>
      </c>
      <c r="C38" s="54" t="s">
        <v>195</v>
      </c>
      <c r="D38" s="54"/>
      <c r="E38" s="54"/>
      <c r="F38" s="54"/>
      <c r="G38" s="55">
        <v>2013</v>
      </c>
      <c r="H38" s="54">
        <v>931966</v>
      </c>
      <c r="I38" s="54">
        <v>0</v>
      </c>
      <c r="J38" s="54" t="s">
        <v>332</v>
      </c>
      <c r="K38" s="54">
        <v>1000000</v>
      </c>
      <c r="L38" s="54" t="s">
        <v>255</v>
      </c>
      <c r="M38" s="56">
        <v>41572</v>
      </c>
      <c r="N38" s="54"/>
      <c r="O38" s="54" t="s">
        <v>217</v>
      </c>
      <c r="P38" s="54" t="s">
        <v>182</v>
      </c>
      <c r="Q38" s="54" t="s">
        <v>256</v>
      </c>
      <c r="R38" s="54" t="s">
        <v>2</v>
      </c>
      <c r="S38" s="54" t="s">
        <v>2</v>
      </c>
      <c r="T38" s="54" t="s">
        <v>331</v>
      </c>
      <c r="U38" s="54" t="s">
        <v>239</v>
      </c>
      <c r="V38" s="54" t="s">
        <v>333</v>
      </c>
      <c r="W38" s="54"/>
      <c r="X38" s="54" t="s">
        <v>182</v>
      </c>
      <c r="Y38" s="54" t="s">
        <v>202</v>
      </c>
      <c r="Z38" s="54" t="s">
        <v>187</v>
      </c>
      <c r="AA38" s="54">
        <v>203118</v>
      </c>
      <c r="AB38" s="54"/>
      <c r="AC38" s="54" t="s">
        <v>1</v>
      </c>
      <c r="AD38" s="56">
        <v>41572.675694444442</v>
      </c>
      <c r="AE38" s="55"/>
      <c r="AF38" s="54"/>
      <c r="AG38" s="54" t="s">
        <v>189</v>
      </c>
      <c r="AH38" s="54"/>
      <c r="AI38" s="56"/>
      <c r="AJ38" s="56"/>
      <c r="AK38" s="54"/>
      <c r="AL38" s="54"/>
      <c r="AM38" s="54"/>
    </row>
    <row r="39" spans="1:39" ht="136.5" customHeight="1">
      <c r="A39" s="54" t="s">
        <v>2</v>
      </c>
      <c r="B39" s="54" t="s">
        <v>212</v>
      </c>
      <c r="C39" s="54" t="s">
        <v>195</v>
      </c>
      <c r="D39" s="54" t="s">
        <v>195</v>
      </c>
      <c r="E39" s="54" t="s">
        <v>334</v>
      </c>
      <c r="F39" s="54" t="s">
        <v>335</v>
      </c>
      <c r="G39" s="55">
        <v>2013</v>
      </c>
      <c r="H39" s="54">
        <v>521375</v>
      </c>
      <c r="I39" s="54">
        <v>0</v>
      </c>
      <c r="J39" s="54" t="s">
        <v>336</v>
      </c>
      <c r="K39" s="54">
        <v>500000</v>
      </c>
      <c r="L39" s="54" t="s">
        <v>255</v>
      </c>
      <c r="M39" s="56">
        <v>41351</v>
      </c>
      <c r="N39" s="54" t="s">
        <v>337</v>
      </c>
      <c r="O39" s="54" t="s">
        <v>337</v>
      </c>
      <c r="P39" s="54" t="s">
        <v>182</v>
      </c>
      <c r="Q39" s="54" t="s">
        <v>183</v>
      </c>
      <c r="R39" s="54" t="s">
        <v>2</v>
      </c>
      <c r="S39" s="54" t="s">
        <v>2</v>
      </c>
      <c r="T39" s="54" t="s">
        <v>212</v>
      </c>
      <c r="U39" s="54" t="s">
        <v>184</v>
      </c>
      <c r="V39" s="54" t="s">
        <v>218</v>
      </c>
      <c r="W39" s="54"/>
      <c r="X39" s="54" t="s">
        <v>182</v>
      </c>
      <c r="Y39" s="54" t="s">
        <v>202</v>
      </c>
      <c r="Z39" s="54" t="s">
        <v>187</v>
      </c>
      <c r="AA39" s="54">
        <v>194097</v>
      </c>
      <c r="AB39" s="54"/>
      <c r="AC39" s="54" t="s">
        <v>229</v>
      </c>
      <c r="AD39" s="56">
        <v>41396.620833333334</v>
      </c>
      <c r="AE39" s="55">
        <v>2013</v>
      </c>
      <c r="AF39" s="54" t="s">
        <v>182</v>
      </c>
      <c r="AG39" s="54" t="s">
        <v>219</v>
      </c>
      <c r="AH39" s="54">
        <v>678824</v>
      </c>
      <c r="AI39" s="56">
        <v>41260</v>
      </c>
      <c r="AJ39" s="56">
        <v>41486</v>
      </c>
      <c r="AK39" s="54" t="s">
        <v>190</v>
      </c>
      <c r="AL39" s="54" t="s">
        <v>230</v>
      </c>
      <c r="AM39" s="54" t="s">
        <v>192</v>
      </c>
    </row>
    <row r="40" spans="1:39" ht="45.75" customHeight="1">
      <c r="A40" s="54" t="s">
        <v>2</v>
      </c>
      <c r="B40" s="54" t="s">
        <v>212</v>
      </c>
      <c r="C40" s="54" t="s">
        <v>68</v>
      </c>
      <c r="D40" s="54" t="s">
        <v>177</v>
      </c>
      <c r="E40" s="54" t="s">
        <v>338</v>
      </c>
      <c r="F40" s="54" t="s">
        <v>339</v>
      </c>
      <c r="G40" s="55">
        <v>2013</v>
      </c>
      <c r="H40" s="54">
        <v>3720930</v>
      </c>
      <c r="I40" s="54">
        <v>0</v>
      </c>
      <c r="J40" s="54" t="s">
        <v>340</v>
      </c>
      <c r="K40" s="54">
        <v>4000000</v>
      </c>
      <c r="L40" s="54" t="s">
        <v>255</v>
      </c>
      <c r="M40" s="56">
        <v>41589</v>
      </c>
      <c r="N40" s="54" t="s">
        <v>62</v>
      </c>
      <c r="O40" s="54" t="s">
        <v>217</v>
      </c>
      <c r="P40" s="54" t="s">
        <v>182</v>
      </c>
      <c r="Q40" s="54" t="s">
        <v>256</v>
      </c>
      <c r="R40" s="54" t="s">
        <v>2</v>
      </c>
      <c r="S40" s="54" t="s">
        <v>2</v>
      </c>
      <c r="T40" s="54" t="s">
        <v>212</v>
      </c>
      <c r="U40" s="54" t="s">
        <v>184</v>
      </c>
      <c r="V40" s="54" t="s">
        <v>218</v>
      </c>
      <c r="W40" s="54"/>
      <c r="X40" s="54" t="s">
        <v>182</v>
      </c>
      <c r="Y40" s="54" t="s">
        <v>186</v>
      </c>
      <c r="Z40" s="54" t="s">
        <v>187</v>
      </c>
      <c r="AA40" s="54">
        <v>203894</v>
      </c>
      <c r="AB40" s="54"/>
      <c r="AC40" s="54" t="s">
        <v>229</v>
      </c>
      <c r="AD40" s="56">
        <v>41597.548611111109</v>
      </c>
      <c r="AE40" s="55">
        <v>2013</v>
      </c>
      <c r="AF40" s="54" t="s">
        <v>182</v>
      </c>
      <c r="AG40" s="54" t="s">
        <v>189</v>
      </c>
      <c r="AH40" s="54">
        <v>0</v>
      </c>
      <c r="AI40" s="56">
        <v>41591</v>
      </c>
      <c r="AJ40" s="56">
        <v>41790</v>
      </c>
      <c r="AK40" s="54" t="s">
        <v>191</v>
      </c>
      <c r="AL40" s="54" t="s">
        <v>191</v>
      </c>
      <c r="AM40" s="54" t="s">
        <v>325</v>
      </c>
    </row>
    <row r="41" spans="1:39" ht="147.75" customHeight="1">
      <c r="A41" s="54" t="s">
        <v>2</v>
      </c>
      <c r="B41" s="54" t="s">
        <v>341</v>
      </c>
      <c r="C41" s="54" t="s">
        <v>195</v>
      </c>
      <c r="D41" s="54" t="s">
        <v>195</v>
      </c>
      <c r="E41" s="54" t="s">
        <v>342</v>
      </c>
      <c r="F41" s="54" t="s">
        <v>343</v>
      </c>
      <c r="G41" s="55">
        <v>2013</v>
      </c>
      <c r="H41" s="54">
        <v>209020</v>
      </c>
      <c r="I41" s="54">
        <v>0</v>
      </c>
      <c r="J41" s="54" t="s">
        <v>344</v>
      </c>
      <c r="K41" s="54">
        <v>200000</v>
      </c>
      <c r="L41" s="54" t="s">
        <v>255</v>
      </c>
      <c r="M41" s="56">
        <v>41263</v>
      </c>
      <c r="N41" s="54" t="s">
        <v>227</v>
      </c>
      <c r="O41" s="54" t="s">
        <v>227</v>
      </c>
      <c r="P41" s="54" t="s">
        <v>182</v>
      </c>
      <c r="Q41" s="54" t="s">
        <v>183</v>
      </c>
      <c r="R41" s="54" t="s">
        <v>2</v>
      </c>
      <c r="S41" s="54" t="s">
        <v>2</v>
      </c>
      <c r="T41" s="54" t="s">
        <v>341</v>
      </c>
      <c r="U41" s="54" t="s">
        <v>184</v>
      </c>
      <c r="V41" s="54" t="s">
        <v>345</v>
      </c>
      <c r="W41" s="54"/>
      <c r="X41" s="54" t="s">
        <v>182</v>
      </c>
      <c r="Y41" s="54" t="s">
        <v>202</v>
      </c>
      <c r="Z41" s="54" t="s">
        <v>187</v>
      </c>
      <c r="AA41" s="54">
        <v>191080</v>
      </c>
      <c r="AB41" s="54"/>
      <c r="AC41" s="54" t="s">
        <v>229</v>
      </c>
      <c r="AD41" s="56">
        <v>41417.688194444439</v>
      </c>
      <c r="AE41" s="55">
        <v>2013</v>
      </c>
      <c r="AF41" s="54" t="s">
        <v>182</v>
      </c>
      <c r="AG41" s="54" t="s">
        <v>219</v>
      </c>
      <c r="AH41" s="54">
        <v>319162</v>
      </c>
      <c r="AI41" s="56">
        <v>41275</v>
      </c>
      <c r="AJ41" s="56">
        <v>41455</v>
      </c>
      <c r="AK41" s="54" t="s">
        <v>190</v>
      </c>
      <c r="AL41" s="54" t="s">
        <v>230</v>
      </c>
      <c r="AM41" s="54" t="s">
        <v>192</v>
      </c>
    </row>
    <row r="42" spans="1:39" ht="125.25" customHeight="1">
      <c r="A42" s="54" t="s">
        <v>2</v>
      </c>
      <c r="B42" s="54" t="s">
        <v>341</v>
      </c>
      <c r="C42" s="54" t="s">
        <v>195</v>
      </c>
      <c r="D42" s="54" t="s">
        <v>195</v>
      </c>
      <c r="E42" s="54" t="s">
        <v>346</v>
      </c>
      <c r="F42" s="54" t="s">
        <v>347</v>
      </c>
      <c r="G42" s="55">
        <v>2013</v>
      </c>
      <c r="H42" s="54">
        <v>516528</v>
      </c>
      <c r="I42" s="54">
        <v>0</v>
      </c>
      <c r="J42" s="54" t="s">
        <v>348</v>
      </c>
      <c r="K42" s="54">
        <v>500000</v>
      </c>
      <c r="L42" s="54" t="s">
        <v>255</v>
      </c>
      <c r="M42" s="56">
        <v>41397</v>
      </c>
      <c r="N42" s="54" t="s">
        <v>227</v>
      </c>
      <c r="O42" s="54" t="s">
        <v>227</v>
      </c>
      <c r="P42" s="54" t="s">
        <v>182</v>
      </c>
      <c r="Q42" s="54" t="s">
        <v>183</v>
      </c>
      <c r="R42" s="54" t="s">
        <v>2</v>
      </c>
      <c r="S42" s="54" t="s">
        <v>2</v>
      </c>
      <c r="T42" s="54" t="s">
        <v>341</v>
      </c>
      <c r="U42" s="54" t="s">
        <v>184</v>
      </c>
      <c r="V42" s="54" t="s">
        <v>345</v>
      </c>
      <c r="W42" s="54"/>
      <c r="X42" s="54" t="s">
        <v>182</v>
      </c>
      <c r="Y42" s="54" t="s">
        <v>202</v>
      </c>
      <c r="Z42" s="54" t="s">
        <v>187</v>
      </c>
      <c r="AA42" s="54">
        <v>197181</v>
      </c>
      <c r="AB42" s="54"/>
      <c r="AC42" s="54" t="s">
        <v>188</v>
      </c>
      <c r="AD42" s="56">
        <v>41471.464583333334</v>
      </c>
      <c r="AE42" s="55">
        <v>2013</v>
      </c>
      <c r="AF42" s="54" t="s">
        <v>182</v>
      </c>
      <c r="AG42" s="54" t="s">
        <v>189</v>
      </c>
      <c r="AH42" s="54">
        <v>516528</v>
      </c>
      <c r="AI42" s="56">
        <v>41365</v>
      </c>
      <c r="AJ42" s="56">
        <v>41639</v>
      </c>
      <c r="AK42" s="54" t="s">
        <v>190</v>
      </c>
      <c r="AL42" s="54" t="s">
        <v>230</v>
      </c>
      <c r="AM42" s="54" t="s">
        <v>192</v>
      </c>
    </row>
    <row r="43" spans="1:39" ht="57" customHeight="1">
      <c r="A43" s="54" t="s">
        <v>2</v>
      </c>
      <c r="B43" s="54" t="s">
        <v>236</v>
      </c>
      <c r="C43" s="54" t="s">
        <v>195</v>
      </c>
      <c r="D43" s="54"/>
      <c r="E43" s="54"/>
      <c r="F43" s="54"/>
      <c r="G43" s="55">
        <v>2013</v>
      </c>
      <c r="H43" s="54">
        <v>0</v>
      </c>
      <c r="I43" s="54">
        <v>0</v>
      </c>
      <c r="J43" s="54" t="s">
        <v>349</v>
      </c>
      <c r="K43" s="54" t="s">
        <v>98</v>
      </c>
      <c r="L43" s="54" t="s">
        <v>180</v>
      </c>
      <c r="M43" s="56">
        <v>41256</v>
      </c>
      <c r="N43" s="54"/>
      <c r="O43" s="54" t="s">
        <v>227</v>
      </c>
      <c r="P43" s="54" t="s">
        <v>182</v>
      </c>
      <c r="Q43" s="54" t="s">
        <v>183</v>
      </c>
      <c r="R43" s="54" t="s">
        <v>2</v>
      </c>
      <c r="S43" s="54" t="s">
        <v>2</v>
      </c>
      <c r="T43" s="54" t="s">
        <v>236</v>
      </c>
      <c r="U43" s="54" t="s">
        <v>239</v>
      </c>
      <c r="V43" s="54" t="s">
        <v>240</v>
      </c>
      <c r="W43" s="54"/>
      <c r="X43" s="54" t="s">
        <v>182</v>
      </c>
      <c r="Y43" s="54" t="s">
        <v>202</v>
      </c>
      <c r="Z43" s="54" t="s">
        <v>244</v>
      </c>
      <c r="AA43" s="54">
        <v>190719</v>
      </c>
      <c r="AB43" s="54"/>
      <c r="AC43" s="54" t="s">
        <v>1</v>
      </c>
      <c r="AD43" s="56">
        <v>41256.674999999996</v>
      </c>
      <c r="AE43" s="55"/>
      <c r="AF43" s="54"/>
      <c r="AG43" s="54" t="s">
        <v>189</v>
      </c>
      <c r="AH43" s="54"/>
      <c r="AI43" s="56"/>
      <c r="AJ43" s="56"/>
      <c r="AK43" s="54"/>
      <c r="AL43" s="54"/>
      <c r="AM43" s="54"/>
    </row>
    <row r="44" spans="1:39" ht="57" customHeight="1">
      <c r="A44" s="54" t="s">
        <v>2</v>
      </c>
      <c r="B44" s="54" t="s">
        <v>236</v>
      </c>
      <c r="C44" s="54" t="s">
        <v>68</v>
      </c>
      <c r="D44" s="54"/>
      <c r="E44" s="54"/>
      <c r="F44" s="54"/>
      <c r="G44" s="55">
        <v>2013</v>
      </c>
      <c r="H44" s="54">
        <v>1899335</v>
      </c>
      <c r="I44" s="54">
        <v>0</v>
      </c>
      <c r="J44" s="54" t="s">
        <v>352</v>
      </c>
      <c r="K44" s="54">
        <v>2000000</v>
      </c>
      <c r="L44" s="54" t="s">
        <v>255</v>
      </c>
      <c r="M44" s="56">
        <v>41592</v>
      </c>
      <c r="N44" s="54"/>
      <c r="O44" s="54" t="s">
        <v>217</v>
      </c>
      <c r="P44" s="54" t="s">
        <v>182</v>
      </c>
      <c r="Q44" s="54" t="s">
        <v>183</v>
      </c>
      <c r="R44" s="54" t="s">
        <v>2</v>
      </c>
      <c r="S44" s="54" t="s">
        <v>2</v>
      </c>
      <c r="T44" s="54" t="s">
        <v>236</v>
      </c>
      <c r="U44" s="54" t="s">
        <v>239</v>
      </c>
      <c r="V44" s="54" t="s">
        <v>240</v>
      </c>
      <c r="W44" s="54"/>
      <c r="X44" s="54" t="s">
        <v>182</v>
      </c>
      <c r="Y44" s="54" t="s">
        <v>186</v>
      </c>
      <c r="Z44" s="54" t="s">
        <v>187</v>
      </c>
      <c r="AA44" s="54">
        <v>204044</v>
      </c>
      <c r="AB44" s="54"/>
      <c r="AC44" s="54" t="s">
        <v>1</v>
      </c>
      <c r="AD44" s="56">
        <v>41593.656944444439</v>
      </c>
      <c r="AE44" s="55"/>
      <c r="AF44" s="54"/>
      <c r="AG44" s="54" t="s">
        <v>189</v>
      </c>
      <c r="AH44" s="54"/>
      <c r="AI44" s="56"/>
      <c r="AJ44" s="56"/>
      <c r="AK44" s="54"/>
      <c r="AL44" s="54"/>
      <c r="AM44" s="54"/>
    </row>
    <row r="45" spans="1:39" ht="57" customHeight="1">
      <c r="A45" s="54" t="s">
        <v>2</v>
      </c>
      <c r="B45" s="54" t="s">
        <v>236</v>
      </c>
      <c r="C45" s="54" t="s">
        <v>68</v>
      </c>
      <c r="D45" s="54"/>
      <c r="E45" s="54"/>
      <c r="F45" s="54"/>
      <c r="G45" s="55">
        <v>2013</v>
      </c>
      <c r="H45" s="54">
        <v>949668</v>
      </c>
      <c r="I45" s="54">
        <v>0</v>
      </c>
      <c r="J45" s="54" t="s">
        <v>350</v>
      </c>
      <c r="K45" s="54">
        <v>1000000</v>
      </c>
      <c r="L45" s="54" t="s">
        <v>255</v>
      </c>
      <c r="M45" s="56">
        <v>41589</v>
      </c>
      <c r="N45" s="54"/>
      <c r="O45" s="54" t="s">
        <v>260</v>
      </c>
      <c r="P45" s="54" t="s">
        <v>182</v>
      </c>
      <c r="Q45" s="54" t="s">
        <v>183</v>
      </c>
      <c r="R45" s="54" t="s">
        <v>2</v>
      </c>
      <c r="S45" s="54" t="s">
        <v>2</v>
      </c>
      <c r="T45" s="54" t="s">
        <v>236</v>
      </c>
      <c r="U45" s="54" t="s">
        <v>239</v>
      </c>
      <c r="V45" s="54" t="s">
        <v>240</v>
      </c>
      <c r="W45" s="54"/>
      <c r="X45" s="54" t="s">
        <v>182</v>
      </c>
      <c r="Y45" s="54" t="s">
        <v>186</v>
      </c>
      <c r="Z45" s="54" t="s">
        <v>187</v>
      </c>
      <c r="AA45" s="54">
        <v>203897</v>
      </c>
      <c r="AB45" s="54"/>
      <c r="AC45" s="54" t="s">
        <v>1</v>
      </c>
      <c r="AD45" s="56">
        <v>41593.657638888886</v>
      </c>
      <c r="AE45" s="55"/>
      <c r="AF45" s="54"/>
      <c r="AG45" s="54" t="s">
        <v>189</v>
      </c>
      <c r="AH45" s="54"/>
      <c r="AI45" s="56"/>
      <c r="AJ45" s="56"/>
      <c r="AK45" s="54"/>
      <c r="AL45" s="54"/>
      <c r="AM45" s="54"/>
    </row>
    <row r="46" spans="1:39" ht="57" customHeight="1">
      <c r="A46" s="54" t="s">
        <v>2</v>
      </c>
      <c r="B46" s="54" t="s">
        <v>236</v>
      </c>
      <c r="C46" s="54" t="s">
        <v>68</v>
      </c>
      <c r="D46" s="54"/>
      <c r="E46" s="54"/>
      <c r="F46" s="54"/>
      <c r="G46" s="55">
        <v>2013</v>
      </c>
      <c r="H46" s="54">
        <v>949668</v>
      </c>
      <c r="I46" s="54">
        <v>0</v>
      </c>
      <c r="J46" s="54" t="s">
        <v>351</v>
      </c>
      <c r="K46" s="54">
        <v>1000000</v>
      </c>
      <c r="L46" s="54" t="s">
        <v>255</v>
      </c>
      <c r="M46" s="56">
        <v>41589</v>
      </c>
      <c r="N46" s="54"/>
      <c r="O46" s="54" t="s">
        <v>227</v>
      </c>
      <c r="P46" s="54" t="s">
        <v>182</v>
      </c>
      <c r="Q46" s="54" t="s">
        <v>183</v>
      </c>
      <c r="R46" s="54" t="s">
        <v>2</v>
      </c>
      <c r="S46" s="54" t="s">
        <v>2</v>
      </c>
      <c r="T46" s="54" t="s">
        <v>236</v>
      </c>
      <c r="U46" s="54" t="s">
        <v>239</v>
      </c>
      <c r="V46" s="54" t="s">
        <v>240</v>
      </c>
      <c r="W46" s="54"/>
      <c r="X46" s="54" t="s">
        <v>182</v>
      </c>
      <c r="Y46" s="54" t="s">
        <v>186</v>
      </c>
      <c r="Z46" s="54" t="s">
        <v>187</v>
      </c>
      <c r="AA46" s="54">
        <v>203842</v>
      </c>
      <c r="AB46" s="54"/>
      <c r="AC46" s="54" t="s">
        <v>1</v>
      </c>
      <c r="AD46" s="56">
        <v>41593.658333333333</v>
      </c>
      <c r="AE46" s="55"/>
      <c r="AF46" s="54"/>
      <c r="AG46" s="54" t="s">
        <v>189</v>
      </c>
      <c r="AH46" s="54"/>
      <c r="AI46" s="56"/>
      <c r="AJ46" s="56"/>
      <c r="AK46" s="54"/>
      <c r="AL46" s="54"/>
      <c r="AM46" s="54"/>
    </row>
    <row r="47" spans="1:39" ht="90.75" customHeight="1">
      <c r="A47" s="54" t="s">
        <v>2</v>
      </c>
      <c r="B47" s="54" t="s">
        <v>246</v>
      </c>
      <c r="C47" s="54" t="s">
        <v>195</v>
      </c>
      <c r="D47" s="54" t="s">
        <v>195</v>
      </c>
      <c r="E47" s="54" t="s">
        <v>247</v>
      </c>
      <c r="F47" s="54" t="s">
        <v>248</v>
      </c>
      <c r="G47" s="55">
        <v>2013</v>
      </c>
      <c r="H47" s="54">
        <v>1049318</v>
      </c>
      <c r="I47" s="54">
        <v>0</v>
      </c>
      <c r="J47" s="54" t="s">
        <v>354</v>
      </c>
      <c r="K47" s="54" t="s">
        <v>98</v>
      </c>
      <c r="L47" s="54" t="s">
        <v>180</v>
      </c>
      <c r="M47" s="56">
        <v>41203</v>
      </c>
      <c r="N47" s="54" t="s">
        <v>250</v>
      </c>
      <c r="O47" s="54" t="s">
        <v>251</v>
      </c>
      <c r="P47" s="54" t="s">
        <v>182</v>
      </c>
      <c r="Q47" s="54" t="s">
        <v>183</v>
      </c>
      <c r="R47" s="54" t="s">
        <v>2</v>
      </c>
      <c r="S47" s="54" t="s">
        <v>2</v>
      </c>
      <c r="T47" s="54" t="s">
        <v>246</v>
      </c>
      <c r="U47" s="54" t="s">
        <v>184</v>
      </c>
      <c r="V47" s="54" t="s">
        <v>252</v>
      </c>
      <c r="W47" s="54"/>
      <c r="X47" s="54" t="s">
        <v>182</v>
      </c>
      <c r="Y47" s="54" t="s">
        <v>202</v>
      </c>
      <c r="Z47" s="54" t="s">
        <v>187</v>
      </c>
      <c r="AA47" s="54">
        <v>188974</v>
      </c>
      <c r="AB47" s="54"/>
      <c r="AC47" s="54" t="s">
        <v>188</v>
      </c>
      <c r="AD47" s="56">
        <v>41295.436111111107</v>
      </c>
      <c r="AE47" s="55">
        <v>2013</v>
      </c>
      <c r="AF47" s="54" t="s">
        <v>182</v>
      </c>
      <c r="AG47" s="54" t="s">
        <v>219</v>
      </c>
      <c r="AH47" s="54">
        <v>17665828</v>
      </c>
      <c r="AI47" s="56">
        <v>41249</v>
      </c>
      <c r="AJ47" s="56">
        <v>41455</v>
      </c>
      <c r="AK47" s="54" t="s">
        <v>190</v>
      </c>
      <c r="AL47" s="54" t="s">
        <v>230</v>
      </c>
      <c r="AM47" s="54" t="s">
        <v>192</v>
      </c>
    </row>
    <row r="48" spans="1:39" ht="90.75" customHeight="1">
      <c r="A48" s="54" t="s">
        <v>2</v>
      </c>
      <c r="B48" s="54" t="s">
        <v>246</v>
      </c>
      <c r="C48" s="54" t="s">
        <v>195</v>
      </c>
      <c r="D48" s="54" t="s">
        <v>195</v>
      </c>
      <c r="E48" s="54" t="s">
        <v>247</v>
      </c>
      <c r="F48" s="54" t="s">
        <v>248</v>
      </c>
      <c r="G48" s="55">
        <v>2013</v>
      </c>
      <c r="H48" s="54">
        <v>1252610</v>
      </c>
      <c r="I48" s="54">
        <v>0</v>
      </c>
      <c r="J48" s="54" t="s">
        <v>353</v>
      </c>
      <c r="K48" s="54">
        <v>1242589</v>
      </c>
      <c r="L48" s="54" t="s">
        <v>255</v>
      </c>
      <c r="M48" s="56">
        <v>41250</v>
      </c>
      <c r="N48" s="54" t="s">
        <v>250</v>
      </c>
      <c r="O48" s="54" t="s">
        <v>251</v>
      </c>
      <c r="P48" s="54" t="s">
        <v>182</v>
      </c>
      <c r="Q48" s="54" t="s">
        <v>183</v>
      </c>
      <c r="R48" s="54" t="s">
        <v>2</v>
      </c>
      <c r="S48" s="54" t="s">
        <v>2</v>
      </c>
      <c r="T48" s="54" t="s">
        <v>246</v>
      </c>
      <c r="U48" s="54" t="s">
        <v>184</v>
      </c>
      <c r="V48" s="54" t="s">
        <v>252</v>
      </c>
      <c r="W48" s="54"/>
      <c r="X48" s="54" t="s">
        <v>182</v>
      </c>
      <c r="Y48" s="54" t="s">
        <v>202</v>
      </c>
      <c r="Z48" s="54" t="s">
        <v>187</v>
      </c>
      <c r="AA48" s="54">
        <v>190597</v>
      </c>
      <c r="AB48" s="54"/>
      <c r="AC48" s="54" t="s">
        <v>229</v>
      </c>
      <c r="AD48" s="56">
        <v>41291.691666666666</v>
      </c>
      <c r="AE48" s="55">
        <v>2013</v>
      </c>
      <c r="AF48" s="54" t="s">
        <v>182</v>
      </c>
      <c r="AG48" s="54" t="s">
        <v>219</v>
      </c>
      <c r="AH48" s="54">
        <v>17665828</v>
      </c>
      <c r="AI48" s="56">
        <v>41249</v>
      </c>
      <c r="AJ48" s="56">
        <v>41455</v>
      </c>
      <c r="AK48" s="54" t="s">
        <v>190</v>
      </c>
      <c r="AL48" s="54" t="s">
        <v>230</v>
      </c>
      <c r="AM48" s="54" t="s">
        <v>192</v>
      </c>
    </row>
    <row r="49" spans="1:39" ht="114" customHeight="1">
      <c r="A49" s="54" t="s">
        <v>2</v>
      </c>
      <c r="B49" s="54" t="s">
        <v>246</v>
      </c>
      <c r="C49" s="54" t="s">
        <v>68</v>
      </c>
      <c r="D49" s="54" t="s">
        <v>177</v>
      </c>
      <c r="E49" s="54" t="s">
        <v>355</v>
      </c>
      <c r="F49" s="54" t="s">
        <v>356</v>
      </c>
      <c r="G49" s="55">
        <v>2013</v>
      </c>
      <c r="H49" s="54">
        <v>4748338</v>
      </c>
      <c r="I49" s="54">
        <v>0</v>
      </c>
      <c r="J49" s="54" t="s">
        <v>357</v>
      </c>
      <c r="K49" s="54">
        <v>5000000</v>
      </c>
      <c r="L49" s="54" t="s">
        <v>255</v>
      </c>
      <c r="M49" s="56">
        <v>41592</v>
      </c>
      <c r="N49" s="54" t="s">
        <v>59</v>
      </c>
      <c r="O49" s="54" t="s">
        <v>251</v>
      </c>
      <c r="P49" s="54" t="s">
        <v>182</v>
      </c>
      <c r="Q49" s="54" t="s">
        <v>256</v>
      </c>
      <c r="R49" s="54" t="s">
        <v>2</v>
      </c>
      <c r="S49" s="54" t="s">
        <v>2</v>
      </c>
      <c r="T49" s="54" t="s">
        <v>246</v>
      </c>
      <c r="U49" s="54" t="s">
        <v>184</v>
      </c>
      <c r="V49" s="54" t="s">
        <v>252</v>
      </c>
      <c r="W49" s="54"/>
      <c r="X49" s="54" t="s">
        <v>182</v>
      </c>
      <c r="Y49" s="54" t="s">
        <v>186</v>
      </c>
      <c r="Z49" s="54" t="s">
        <v>187</v>
      </c>
      <c r="AA49" s="54">
        <v>204115</v>
      </c>
      <c r="AB49" s="54"/>
      <c r="AC49" s="54" t="s">
        <v>1</v>
      </c>
      <c r="AD49" s="56">
        <v>41593.663888888885</v>
      </c>
      <c r="AE49" s="55">
        <v>2013</v>
      </c>
      <c r="AF49" s="54" t="s">
        <v>182</v>
      </c>
      <c r="AG49" s="54" t="s">
        <v>189</v>
      </c>
      <c r="AH49" s="54">
        <v>74648102</v>
      </c>
      <c r="AI49" s="56">
        <v>41586</v>
      </c>
      <c r="AJ49" s="56">
        <v>41759</v>
      </c>
      <c r="AK49" s="54" t="s">
        <v>190</v>
      </c>
      <c r="AL49" s="54"/>
      <c r="AM49" s="54" t="s">
        <v>192</v>
      </c>
    </row>
    <row r="50" spans="1:39" ht="79.5" customHeight="1">
      <c r="A50" s="54" t="s">
        <v>2</v>
      </c>
      <c r="B50" s="54" t="s">
        <v>358</v>
      </c>
      <c r="C50" s="54" t="s">
        <v>68</v>
      </c>
      <c r="D50" s="54" t="s">
        <v>177</v>
      </c>
      <c r="E50" s="54" t="s">
        <v>359</v>
      </c>
      <c r="F50" s="54" t="s">
        <v>360</v>
      </c>
      <c r="G50" s="55">
        <v>2013</v>
      </c>
      <c r="H50" s="54">
        <v>2849003</v>
      </c>
      <c r="I50" s="54">
        <v>0</v>
      </c>
      <c r="J50" s="54" t="s">
        <v>360</v>
      </c>
      <c r="K50" s="54">
        <v>3000000</v>
      </c>
      <c r="L50" s="54" t="s">
        <v>255</v>
      </c>
      <c r="M50" s="56">
        <v>41592</v>
      </c>
      <c r="N50" s="54" t="s">
        <v>56</v>
      </c>
      <c r="O50" s="54" t="s">
        <v>227</v>
      </c>
      <c r="P50" s="54" t="s">
        <v>182</v>
      </c>
      <c r="Q50" s="54" t="s">
        <v>256</v>
      </c>
      <c r="R50" s="54" t="s">
        <v>2</v>
      </c>
      <c r="S50" s="54" t="s">
        <v>2</v>
      </c>
      <c r="T50" s="54" t="s">
        <v>358</v>
      </c>
      <c r="U50" s="54" t="s">
        <v>184</v>
      </c>
      <c r="V50" s="54" t="s">
        <v>361</v>
      </c>
      <c r="W50" s="54"/>
      <c r="X50" s="54" t="s">
        <v>182</v>
      </c>
      <c r="Y50" s="54" t="s">
        <v>186</v>
      </c>
      <c r="Z50" s="54" t="s">
        <v>187</v>
      </c>
      <c r="AA50" s="54">
        <v>204039</v>
      </c>
      <c r="AB50" s="54"/>
      <c r="AC50" s="54" t="s">
        <v>1</v>
      </c>
      <c r="AD50" s="56">
        <v>41593.662499999999</v>
      </c>
      <c r="AE50" s="55">
        <v>2013</v>
      </c>
      <c r="AF50" s="54" t="s">
        <v>182</v>
      </c>
      <c r="AG50" s="54" t="s">
        <v>189</v>
      </c>
      <c r="AH50" s="54">
        <v>15000000</v>
      </c>
      <c r="AI50" s="56">
        <v>41591</v>
      </c>
      <c r="AJ50" s="56">
        <v>41790</v>
      </c>
      <c r="AK50" s="54" t="s">
        <v>190</v>
      </c>
      <c r="AL50" s="54" t="s">
        <v>191</v>
      </c>
      <c r="AM50" s="54" t="s">
        <v>192</v>
      </c>
    </row>
    <row r="51" spans="1:39" ht="79.5" customHeight="1">
      <c r="A51" s="54" t="s">
        <v>15</v>
      </c>
      <c r="B51" s="54" t="s">
        <v>286</v>
      </c>
      <c r="C51" s="54" t="s">
        <v>68</v>
      </c>
      <c r="D51" s="54"/>
      <c r="E51" s="54"/>
      <c r="F51" s="54"/>
      <c r="G51" s="55">
        <v>2013</v>
      </c>
      <c r="H51" s="54">
        <v>688705</v>
      </c>
      <c r="I51" s="54">
        <v>0</v>
      </c>
      <c r="J51" s="54" t="s">
        <v>362</v>
      </c>
      <c r="K51" s="54">
        <v>500000</v>
      </c>
      <c r="L51" s="54" t="s">
        <v>235</v>
      </c>
      <c r="M51" s="56">
        <v>41591</v>
      </c>
      <c r="N51" s="54"/>
      <c r="O51" s="54" t="s">
        <v>217</v>
      </c>
      <c r="P51" s="54" t="s">
        <v>182</v>
      </c>
      <c r="Q51" s="54" t="s">
        <v>256</v>
      </c>
      <c r="R51" s="54" t="s">
        <v>15</v>
      </c>
      <c r="S51" s="54" t="s">
        <v>15</v>
      </c>
      <c r="T51" s="54" t="s">
        <v>286</v>
      </c>
      <c r="U51" s="54" t="s">
        <v>257</v>
      </c>
      <c r="V51" s="54" t="s">
        <v>288</v>
      </c>
      <c r="W51" s="54"/>
      <c r="X51" s="54" t="s">
        <v>182</v>
      </c>
      <c r="Y51" s="54" t="s">
        <v>186</v>
      </c>
      <c r="Z51" s="54" t="s">
        <v>187</v>
      </c>
      <c r="AA51" s="54">
        <v>203983</v>
      </c>
      <c r="AB51" s="54"/>
      <c r="AC51" s="54" t="s">
        <v>1</v>
      </c>
      <c r="AD51" s="56">
        <v>41591.513888888891</v>
      </c>
      <c r="AE51" s="55"/>
      <c r="AF51" s="54"/>
      <c r="AG51" s="54" t="s">
        <v>189</v>
      </c>
      <c r="AH51" s="54"/>
      <c r="AI51" s="56"/>
      <c r="AJ51" s="56"/>
      <c r="AK51" s="54"/>
      <c r="AL51" s="54"/>
      <c r="AM51" s="54"/>
    </row>
    <row r="52" spans="1:39" ht="45.75" customHeight="1">
      <c r="A52" s="54" t="s">
        <v>15</v>
      </c>
      <c r="B52" s="54" t="s">
        <v>306</v>
      </c>
      <c r="C52" s="54" t="s">
        <v>68</v>
      </c>
      <c r="D52" s="54"/>
      <c r="E52" s="54"/>
      <c r="F52" s="54"/>
      <c r="G52" s="55">
        <v>2013</v>
      </c>
      <c r="H52" s="54">
        <v>688705</v>
      </c>
      <c r="I52" s="54">
        <v>0</v>
      </c>
      <c r="J52" s="54" t="s">
        <v>363</v>
      </c>
      <c r="K52" s="54">
        <v>500000</v>
      </c>
      <c r="L52" s="54" t="s">
        <v>235</v>
      </c>
      <c r="M52" s="56">
        <v>41593</v>
      </c>
      <c r="N52" s="54"/>
      <c r="O52" s="54" t="s">
        <v>217</v>
      </c>
      <c r="P52" s="54" t="s">
        <v>182</v>
      </c>
      <c r="Q52" s="54" t="s">
        <v>256</v>
      </c>
      <c r="R52" s="54" t="s">
        <v>15</v>
      </c>
      <c r="S52" s="54" t="s">
        <v>15</v>
      </c>
      <c r="T52" s="54" t="s">
        <v>306</v>
      </c>
      <c r="U52" s="54" t="s">
        <v>264</v>
      </c>
      <c r="V52" s="54" t="s">
        <v>264</v>
      </c>
      <c r="W52" s="54"/>
      <c r="X52" s="54" t="s">
        <v>182</v>
      </c>
      <c r="Y52" s="54" t="s">
        <v>186</v>
      </c>
      <c r="Z52" s="54" t="s">
        <v>187</v>
      </c>
      <c r="AA52" s="54">
        <v>204133</v>
      </c>
      <c r="AB52" s="54"/>
      <c r="AC52" s="54" t="s">
        <v>1</v>
      </c>
      <c r="AD52" s="56">
        <v>41593.734027777777</v>
      </c>
      <c r="AE52" s="55"/>
      <c r="AF52" s="54"/>
      <c r="AG52" s="54" t="s">
        <v>189</v>
      </c>
      <c r="AH52" s="54"/>
      <c r="AI52" s="56"/>
      <c r="AJ52" s="56"/>
      <c r="AK52" s="54"/>
      <c r="AL52" s="54"/>
      <c r="AM52" s="54"/>
    </row>
    <row r="53" spans="1:39" ht="45.75" customHeight="1">
      <c r="A53" s="54" t="s">
        <v>15</v>
      </c>
      <c r="B53" s="54" t="s">
        <v>364</v>
      </c>
      <c r="C53" s="54" t="s">
        <v>68</v>
      </c>
      <c r="D53" s="54"/>
      <c r="E53" s="54"/>
      <c r="F53" s="54"/>
      <c r="G53" s="55">
        <v>2013</v>
      </c>
      <c r="H53" s="54">
        <v>482094</v>
      </c>
      <c r="I53" s="54">
        <v>0</v>
      </c>
      <c r="J53" s="54" t="s">
        <v>365</v>
      </c>
      <c r="K53" s="54">
        <v>350000</v>
      </c>
      <c r="L53" s="54" t="s">
        <v>235</v>
      </c>
      <c r="M53" s="56">
        <v>41591</v>
      </c>
      <c r="N53" s="54"/>
      <c r="O53" s="54" t="s">
        <v>217</v>
      </c>
      <c r="P53" s="54" t="s">
        <v>182</v>
      </c>
      <c r="Q53" s="54" t="s">
        <v>256</v>
      </c>
      <c r="R53" s="54" t="s">
        <v>15</v>
      </c>
      <c r="S53" s="54" t="s">
        <v>15</v>
      </c>
      <c r="T53" s="54" t="s">
        <v>364</v>
      </c>
      <c r="U53" s="54" t="s">
        <v>264</v>
      </c>
      <c r="V53" s="54" t="s">
        <v>366</v>
      </c>
      <c r="W53" s="54"/>
      <c r="X53" s="54" t="s">
        <v>182</v>
      </c>
      <c r="Y53" s="54" t="s">
        <v>186</v>
      </c>
      <c r="Z53" s="54" t="s">
        <v>187</v>
      </c>
      <c r="AA53" s="54">
        <v>204053</v>
      </c>
      <c r="AB53" s="54"/>
      <c r="AC53" s="54" t="s">
        <v>1</v>
      </c>
      <c r="AD53" s="56">
        <v>41592.672916666663</v>
      </c>
      <c r="AE53" s="55"/>
      <c r="AF53" s="54"/>
      <c r="AG53" s="54" t="s">
        <v>189</v>
      </c>
      <c r="AH53" s="54"/>
      <c r="AI53" s="56"/>
      <c r="AJ53" s="56"/>
      <c r="AK53" s="54"/>
      <c r="AL53" s="54"/>
      <c r="AM53" s="54"/>
    </row>
    <row r="54" spans="1:39" ht="57" customHeight="1">
      <c r="A54" s="54" t="s">
        <v>15</v>
      </c>
      <c r="B54" s="54" t="s">
        <v>236</v>
      </c>
      <c r="C54" s="54" t="s">
        <v>68</v>
      </c>
      <c r="D54" s="54"/>
      <c r="E54" s="54"/>
      <c r="F54" s="54"/>
      <c r="G54" s="55">
        <v>2013</v>
      </c>
      <c r="H54" s="54">
        <v>0</v>
      </c>
      <c r="I54" s="54">
        <v>0</v>
      </c>
      <c r="J54" s="54" t="s">
        <v>367</v>
      </c>
      <c r="K54" s="54" t="s">
        <v>98</v>
      </c>
      <c r="L54" s="54" t="s">
        <v>180</v>
      </c>
      <c r="M54" s="56">
        <v>41592</v>
      </c>
      <c r="N54" s="54"/>
      <c r="O54" s="54" t="s">
        <v>217</v>
      </c>
      <c r="P54" s="54" t="s">
        <v>182</v>
      </c>
      <c r="Q54" s="54" t="s">
        <v>183</v>
      </c>
      <c r="R54" s="54" t="s">
        <v>15</v>
      </c>
      <c r="S54" s="54" t="s">
        <v>15</v>
      </c>
      <c r="T54" s="54" t="s">
        <v>236</v>
      </c>
      <c r="U54" s="54" t="s">
        <v>239</v>
      </c>
      <c r="V54" s="54" t="s">
        <v>240</v>
      </c>
      <c r="W54" s="54"/>
      <c r="X54" s="54" t="s">
        <v>182</v>
      </c>
      <c r="Y54" s="54" t="s">
        <v>186</v>
      </c>
      <c r="Z54" s="54" t="s">
        <v>187</v>
      </c>
      <c r="AA54" s="54">
        <v>204047</v>
      </c>
      <c r="AB54" s="54"/>
      <c r="AC54" s="54" t="s">
        <v>188</v>
      </c>
      <c r="AD54" s="56">
        <v>41592.629861111112</v>
      </c>
      <c r="AE54" s="55"/>
      <c r="AF54" s="54"/>
      <c r="AG54" s="54" t="s">
        <v>189</v>
      </c>
      <c r="AH54" s="54"/>
      <c r="AI54" s="56"/>
      <c r="AJ54" s="56"/>
      <c r="AK54" s="54"/>
      <c r="AL54" s="54"/>
      <c r="AM54" s="54"/>
    </row>
    <row r="55" spans="1:39" ht="90.75" customHeight="1">
      <c r="A55" s="54" t="s">
        <v>43</v>
      </c>
      <c r="B55" s="54" t="s">
        <v>331</v>
      </c>
      <c r="C55" s="54" t="s">
        <v>68</v>
      </c>
      <c r="D55" s="54"/>
      <c r="E55" s="54"/>
      <c r="F55" s="54"/>
      <c r="G55" s="55">
        <v>2013</v>
      </c>
      <c r="H55" s="54">
        <v>0</v>
      </c>
      <c r="I55" s="54">
        <v>250000</v>
      </c>
      <c r="J55" s="54" t="s">
        <v>237</v>
      </c>
      <c r="K55" s="54" t="s">
        <v>98</v>
      </c>
      <c r="L55" s="54" t="s">
        <v>180</v>
      </c>
      <c r="M55" s="56">
        <v>41592</v>
      </c>
      <c r="N55" s="54"/>
      <c r="O55" s="54" t="s">
        <v>217</v>
      </c>
      <c r="P55" s="54" t="s">
        <v>182</v>
      </c>
      <c r="Q55" s="54" t="s">
        <v>238</v>
      </c>
      <c r="R55" s="54" t="s">
        <v>43</v>
      </c>
      <c r="S55" s="54" t="s">
        <v>43</v>
      </c>
      <c r="T55" s="54" t="s">
        <v>331</v>
      </c>
      <c r="U55" s="54" t="s">
        <v>239</v>
      </c>
      <c r="V55" s="54" t="s">
        <v>333</v>
      </c>
      <c r="W55" s="54"/>
      <c r="X55" s="54" t="s">
        <v>182</v>
      </c>
      <c r="Y55" s="54" t="s">
        <v>186</v>
      </c>
      <c r="Z55" s="54" t="s">
        <v>187</v>
      </c>
      <c r="AA55" s="54">
        <v>204078</v>
      </c>
      <c r="AB55" s="54"/>
      <c r="AC55" s="54" t="s">
        <v>1</v>
      </c>
      <c r="AD55" s="56">
        <v>41592.781944444439</v>
      </c>
      <c r="AE55" s="55"/>
      <c r="AF55" s="54"/>
      <c r="AG55" s="54" t="s">
        <v>189</v>
      </c>
      <c r="AH55" s="54"/>
      <c r="AI55" s="56"/>
      <c r="AJ55" s="56"/>
      <c r="AK55" s="54"/>
      <c r="AL55" s="54"/>
      <c r="AM55" s="54"/>
    </row>
    <row r="56" spans="1:39" ht="136.5" customHeight="1">
      <c r="A56" s="54" t="s">
        <v>21</v>
      </c>
      <c r="B56" s="54" t="s">
        <v>176</v>
      </c>
      <c r="C56" s="54" t="s">
        <v>68</v>
      </c>
      <c r="D56" s="54" t="s">
        <v>177</v>
      </c>
      <c r="E56" s="54" t="s">
        <v>178</v>
      </c>
      <c r="F56" s="54" t="s">
        <v>179</v>
      </c>
      <c r="G56" s="55">
        <v>2013</v>
      </c>
      <c r="H56" s="54">
        <v>1350000</v>
      </c>
      <c r="I56" s="54">
        <v>0</v>
      </c>
      <c r="J56" s="54" t="s">
        <v>179</v>
      </c>
      <c r="K56" s="54" t="s">
        <v>98</v>
      </c>
      <c r="L56" s="54" t="s">
        <v>180</v>
      </c>
      <c r="M56" s="56">
        <v>41597</v>
      </c>
      <c r="N56" s="54" t="s">
        <v>52</v>
      </c>
      <c r="O56" s="54" t="s">
        <v>181</v>
      </c>
      <c r="P56" s="54" t="s">
        <v>182</v>
      </c>
      <c r="Q56" s="54" t="s">
        <v>183</v>
      </c>
      <c r="R56" s="54" t="s">
        <v>21</v>
      </c>
      <c r="S56" s="54" t="s">
        <v>21</v>
      </c>
      <c r="T56" s="54" t="s">
        <v>176</v>
      </c>
      <c r="U56" s="54" t="s">
        <v>184</v>
      </c>
      <c r="V56" s="54" t="s">
        <v>185</v>
      </c>
      <c r="W56" s="54"/>
      <c r="X56" s="54" t="s">
        <v>182</v>
      </c>
      <c r="Y56" s="54" t="s">
        <v>186</v>
      </c>
      <c r="Z56" s="54" t="s">
        <v>187</v>
      </c>
      <c r="AA56" s="54">
        <v>204366</v>
      </c>
      <c r="AB56" s="54"/>
      <c r="AC56" s="54" t="s">
        <v>188</v>
      </c>
      <c r="AD56" s="56">
        <v>41598.472916666666</v>
      </c>
      <c r="AE56" s="55">
        <v>2013</v>
      </c>
      <c r="AF56" s="54" t="s">
        <v>182</v>
      </c>
      <c r="AG56" s="54" t="s">
        <v>189</v>
      </c>
      <c r="AH56" s="54">
        <v>24048200</v>
      </c>
      <c r="AI56" s="56">
        <v>41591</v>
      </c>
      <c r="AJ56" s="56">
        <v>41790</v>
      </c>
      <c r="AK56" s="54" t="s">
        <v>190</v>
      </c>
      <c r="AL56" s="54" t="s">
        <v>191</v>
      </c>
      <c r="AM56" s="54" t="s">
        <v>192</v>
      </c>
    </row>
    <row r="57" spans="1:39" ht="68.25" customHeight="1">
      <c r="A57" s="54" t="s">
        <v>21</v>
      </c>
      <c r="B57" s="54" t="s">
        <v>236</v>
      </c>
      <c r="C57" s="54" t="s">
        <v>68</v>
      </c>
      <c r="D57" s="54"/>
      <c r="E57" s="54"/>
      <c r="F57" s="54"/>
      <c r="G57" s="55">
        <v>2013</v>
      </c>
      <c r="H57" s="54">
        <v>688705</v>
      </c>
      <c r="I57" s="54">
        <v>0</v>
      </c>
      <c r="J57" s="54" t="s">
        <v>368</v>
      </c>
      <c r="K57" s="54">
        <v>500000</v>
      </c>
      <c r="L57" s="54" t="s">
        <v>235</v>
      </c>
      <c r="M57" s="56">
        <v>41589</v>
      </c>
      <c r="N57" s="54"/>
      <c r="O57" s="54" t="s">
        <v>200</v>
      </c>
      <c r="P57" s="54" t="s">
        <v>182</v>
      </c>
      <c r="Q57" s="54" t="s">
        <v>183</v>
      </c>
      <c r="R57" s="54" t="s">
        <v>21</v>
      </c>
      <c r="S57" s="54" t="s">
        <v>21</v>
      </c>
      <c r="T57" s="54" t="s">
        <v>236</v>
      </c>
      <c r="U57" s="54" t="s">
        <v>239</v>
      </c>
      <c r="V57" s="54" t="s">
        <v>240</v>
      </c>
      <c r="W57" s="54"/>
      <c r="X57" s="54" t="s">
        <v>182</v>
      </c>
      <c r="Y57" s="54" t="s">
        <v>186</v>
      </c>
      <c r="Z57" s="54" t="s">
        <v>244</v>
      </c>
      <c r="AA57" s="54">
        <v>203795</v>
      </c>
      <c r="AB57" s="54"/>
      <c r="AC57" s="54" t="s">
        <v>1</v>
      </c>
      <c r="AD57" s="56">
        <v>41596.526388888888</v>
      </c>
      <c r="AE57" s="55"/>
      <c r="AF57" s="54"/>
      <c r="AG57" s="54" t="s">
        <v>189</v>
      </c>
      <c r="AH57" s="54"/>
      <c r="AI57" s="56"/>
      <c r="AJ57" s="56"/>
      <c r="AK57" s="54"/>
      <c r="AL57" s="54"/>
      <c r="AM57" s="54"/>
    </row>
    <row r="58" spans="1:39" ht="57" customHeight="1">
      <c r="A58" s="54" t="s">
        <v>369</v>
      </c>
      <c r="B58" s="54" t="s">
        <v>370</v>
      </c>
      <c r="C58" s="54" t="s">
        <v>195</v>
      </c>
      <c r="D58" s="54"/>
      <c r="E58" s="54"/>
      <c r="F58" s="54"/>
      <c r="G58" s="55">
        <v>2013</v>
      </c>
      <c r="H58" s="54">
        <v>450000</v>
      </c>
      <c r="I58" s="54">
        <v>0</v>
      </c>
      <c r="J58" s="54" t="s">
        <v>371</v>
      </c>
      <c r="K58" s="54">
        <v>450000</v>
      </c>
      <c r="L58" s="54" t="s">
        <v>180</v>
      </c>
      <c r="M58" s="56">
        <v>41513</v>
      </c>
      <c r="N58" s="54"/>
      <c r="O58" s="54" t="s">
        <v>217</v>
      </c>
      <c r="P58" s="54" t="s">
        <v>182</v>
      </c>
      <c r="Q58" s="54" t="s">
        <v>183</v>
      </c>
      <c r="R58" s="54" t="s">
        <v>369</v>
      </c>
      <c r="S58" s="54" t="s">
        <v>7</v>
      </c>
      <c r="T58" s="54" t="s">
        <v>370</v>
      </c>
      <c r="U58" s="54" t="s">
        <v>264</v>
      </c>
      <c r="V58" s="54" t="s">
        <v>372</v>
      </c>
      <c r="W58" s="54"/>
      <c r="X58" s="54" t="s">
        <v>182</v>
      </c>
      <c r="Y58" s="54" t="s">
        <v>202</v>
      </c>
      <c r="Z58" s="54" t="s">
        <v>187</v>
      </c>
      <c r="AA58" s="54">
        <v>201374</v>
      </c>
      <c r="AB58" s="54"/>
      <c r="AC58" s="54" t="s">
        <v>1</v>
      </c>
      <c r="AD58" s="56">
        <v>41535.491666666661</v>
      </c>
      <c r="AE58" s="55"/>
      <c r="AF58" s="54"/>
      <c r="AG58" s="54" t="s">
        <v>189</v>
      </c>
      <c r="AH58" s="54"/>
      <c r="AI58" s="56"/>
      <c r="AJ58" s="56"/>
      <c r="AK58" s="54"/>
      <c r="AL58" s="54"/>
      <c r="AM58" s="54"/>
    </row>
    <row r="59" spans="1:39" ht="45.75" customHeight="1">
      <c r="A59" s="54" t="s">
        <v>40</v>
      </c>
      <c r="B59" s="54" t="s">
        <v>212</v>
      </c>
      <c r="C59" s="54" t="s">
        <v>68</v>
      </c>
      <c r="D59" s="54" t="s">
        <v>177</v>
      </c>
      <c r="E59" s="54" t="s">
        <v>338</v>
      </c>
      <c r="F59" s="54" t="s">
        <v>339</v>
      </c>
      <c r="G59" s="55">
        <v>2013</v>
      </c>
      <c r="H59" s="54">
        <v>0</v>
      </c>
      <c r="I59" s="54">
        <v>150000</v>
      </c>
      <c r="J59" s="54" t="s">
        <v>373</v>
      </c>
      <c r="K59" s="54" t="s">
        <v>98</v>
      </c>
      <c r="L59" s="54" t="s">
        <v>180</v>
      </c>
      <c r="M59" s="56">
        <v>41590</v>
      </c>
      <c r="N59" s="54" t="s">
        <v>62</v>
      </c>
      <c r="O59" s="54" t="s">
        <v>217</v>
      </c>
      <c r="P59" s="54" t="s">
        <v>182</v>
      </c>
      <c r="Q59" s="54" t="s">
        <v>238</v>
      </c>
      <c r="R59" s="54" t="s">
        <v>40</v>
      </c>
      <c r="S59" s="54" t="s">
        <v>40</v>
      </c>
      <c r="T59" s="54" t="s">
        <v>212</v>
      </c>
      <c r="U59" s="54" t="s">
        <v>184</v>
      </c>
      <c r="V59" s="54" t="s">
        <v>218</v>
      </c>
      <c r="W59" s="54"/>
      <c r="X59" s="54" t="s">
        <v>182</v>
      </c>
      <c r="Y59" s="54" t="s">
        <v>186</v>
      </c>
      <c r="Z59" s="54" t="s">
        <v>187</v>
      </c>
      <c r="AA59" s="54">
        <v>204199</v>
      </c>
      <c r="AB59" s="54"/>
      <c r="AC59" s="54" t="s">
        <v>1</v>
      </c>
      <c r="AD59" s="56">
        <v>41595.490277777775</v>
      </c>
      <c r="AE59" s="55">
        <v>2013</v>
      </c>
      <c r="AF59" s="54" t="s">
        <v>182</v>
      </c>
      <c r="AG59" s="54" t="s">
        <v>189</v>
      </c>
      <c r="AH59" s="54">
        <v>0</v>
      </c>
      <c r="AI59" s="56">
        <v>41591</v>
      </c>
      <c r="AJ59" s="56">
        <v>41790</v>
      </c>
      <c r="AK59" s="54" t="s">
        <v>191</v>
      </c>
      <c r="AL59" s="54" t="s">
        <v>191</v>
      </c>
      <c r="AM59" s="54" t="s">
        <v>325</v>
      </c>
    </row>
    <row r="60" spans="1:39" ht="57" customHeight="1">
      <c r="A60" s="54" t="s">
        <v>101</v>
      </c>
      <c r="B60" s="54" t="s">
        <v>236</v>
      </c>
      <c r="C60" s="54" t="s">
        <v>68</v>
      </c>
      <c r="D60" s="54"/>
      <c r="E60" s="54"/>
      <c r="F60" s="54"/>
      <c r="G60" s="55">
        <v>2013</v>
      </c>
      <c r="H60" s="54">
        <v>0</v>
      </c>
      <c r="I60" s="54">
        <v>0</v>
      </c>
      <c r="J60" s="54" t="s">
        <v>374</v>
      </c>
      <c r="K60" s="54" t="s">
        <v>98</v>
      </c>
      <c r="L60" s="54" t="s">
        <v>180</v>
      </c>
      <c r="M60" s="56">
        <v>41594</v>
      </c>
      <c r="N60" s="54"/>
      <c r="O60" s="54" t="s">
        <v>217</v>
      </c>
      <c r="P60" s="54" t="s">
        <v>182</v>
      </c>
      <c r="Q60" s="54" t="s">
        <v>238</v>
      </c>
      <c r="R60" s="54" t="s">
        <v>101</v>
      </c>
      <c r="S60" s="54" t="s">
        <v>101</v>
      </c>
      <c r="T60" s="54" t="s">
        <v>236</v>
      </c>
      <c r="U60" s="54" t="s">
        <v>239</v>
      </c>
      <c r="V60" s="54" t="s">
        <v>240</v>
      </c>
      <c r="W60" s="54"/>
      <c r="X60" s="54" t="s">
        <v>182</v>
      </c>
      <c r="Y60" s="54" t="s">
        <v>186</v>
      </c>
      <c r="Z60" s="54" t="s">
        <v>187</v>
      </c>
      <c r="AA60" s="54">
        <v>204287</v>
      </c>
      <c r="AB60" s="54"/>
      <c r="AC60" s="54" t="s">
        <v>239</v>
      </c>
      <c r="AD60" s="56">
        <v>41596.75</v>
      </c>
      <c r="AE60" s="55"/>
      <c r="AF60" s="54"/>
      <c r="AG60" s="54" t="s">
        <v>189</v>
      </c>
      <c r="AH60" s="54"/>
      <c r="AI60" s="56"/>
      <c r="AJ60" s="56"/>
      <c r="AK60" s="54"/>
      <c r="AL60" s="54"/>
      <c r="AM60" s="54"/>
    </row>
    <row r="61" spans="1:39" ht="45.75" customHeight="1">
      <c r="A61" s="54" t="s">
        <v>41</v>
      </c>
      <c r="B61" s="54" t="s">
        <v>953</v>
      </c>
      <c r="C61" s="54" t="s">
        <v>68</v>
      </c>
      <c r="D61" s="54"/>
      <c r="E61" s="54"/>
      <c r="F61" s="54"/>
      <c r="G61" s="55">
        <v>2013</v>
      </c>
      <c r="H61" s="54">
        <v>956023</v>
      </c>
      <c r="I61" s="54">
        <v>0</v>
      </c>
      <c r="J61" s="54" t="s">
        <v>954</v>
      </c>
      <c r="K61" s="54">
        <v>1000000</v>
      </c>
      <c r="L61" s="54" t="s">
        <v>377</v>
      </c>
      <c r="M61" s="56">
        <v>41594</v>
      </c>
      <c r="N61" s="54"/>
      <c r="O61" s="54" t="s">
        <v>260</v>
      </c>
      <c r="P61" s="54" t="s">
        <v>182</v>
      </c>
      <c r="Q61" s="54" t="s">
        <v>256</v>
      </c>
      <c r="R61" s="54" t="s">
        <v>41</v>
      </c>
      <c r="S61" s="54" t="s">
        <v>41</v>
      </c>
      <c r="T61" s="54" t="s">
        <v>638</v>
      </c>
      <c r="U61" s="54" t="s">
        <v>264</v>
      </c>
      <c r="V61" s="54" t="s">
        <v>953</v>
      </c>
      <c r="W61" s="54"/>
      <c r="X61" s="54" t="s">
        <v>182</v>
      </c>
      <c r="Y61" s="54" t="s">
        <v>186</v>
      </c>
      <c r="Z61" s="54" t="s">
        <v>244</v>
      </c>
      <c r="AA61" s="54">
        <v>204354</v>
      </c>
      <c r="AB61" s="54"/>
      <c r="AC61" s="54" t="s">
        <v>1</v>
      </c>
      <c r="AD61" s="56">
        <v>41597.763888888891</v>
      </c>
      <c r="AE61" s="55"/>
      <c r="AF61" s="54"/>
      <c r="AG61" s="54" t="s">
        <v>189</v>
      </c>
      <c r="AH61" s="54"/>
      <c r="AI61" s="56"/>
      <c r="AJ61" s="56"/>
      <c r="AK61" s="54"/>
      <c r="AL61" s="54"/>
      <c r="AM61" s="54"/>
    </row>
    <row r="62" spans="1:39" ht="45.75" customHeight="1">
      <c r="A62" s="54" t="s">
        <v>41</v>
      </c>
      <c r="B62" s="54" t="s">
        <v>375</v>
      </c>
      <c r="C62" s="54" t="s">
        <v>195</v>
      </c>
      <c r="D62" s="54"/>
      <c r="E62" s="54"/>
      <c r="F62" s="54"/>
      <c r="G62" s="55">
        <v>2013</v>
      </c>
      <c r="H62" s="54">
        <v>486855</v>
      </c>
      <c r="I62" s="54">
        <v>0</v>
      </c>
      <c r="J62" s="54" t="s">
        <v>376</v>
      </c>
      <c r="K62" s="54">
        <v>500000</v>
      </c>
      <c r="L62" s="54" t="s">
        <v>377</v>
      </c>
      <c r="M62" s="56">
        <v>41355</v>
      </c>
      <c r="N62" s="54"/>
      <c r="O62" s="54" t="s">
        <v>217</v>
      </c>
      <c r="P62" s="54" t="s">
        <v>182</v>
      </c>
      <c r="Q62" s="54" t="s">
        <v>256</v>
      </c>
      <c r="R62" s="54" t="s">
        <v>41</v>
      </c>
      <c r="S62" s="54" t="s">
        <v>41</v>
      </c>
      <c r="T62" s="54" t="s">
        <v>375</v>
      </c>
      <c r="U62" s="54" t="s">
        <v>257</v>
      </c>
      <c r="V62" s="54" t="s">
        <v>378</v>
      </c>
      <c r="W62" s="54"/>
      <c r="X62" s="54" t="s">
        <v>182</v>
      </c>
      <c r="Y62" s="54" t="s">
        <v>202</v>
      </c>
      <c r="Z62" s="54" t="s">
        <v>187</v>
      </c>
      <c r="AA62" s="54">
        <v>196902</v>
      </c>
      <c r="AB62" s="54"/>
      <c r="AC62" s="54" t="s">
        <v>1</v>
      </c>
      <c r="AD62" s="56">
        <v>41408.513888888891</v>
      </c>
      <c r="AE62" s="55"/>
      <c r="AF62" s="54"/>
      <c r="AG62" s="54" t="s">
        <v>189</v>
      </c>
      <c r="AH62" s="54"/>
      <c r="AI62" s="56"/>
      <c r="AJ62" s="56"/>
      <c r="AK62" s="54"/>
      <c r="AL62" s="54"/>
      <c r="AM62" s="54"/>
    </row>
    <row r="63" spans="1:39" ht="45.75" customHeight="1">
      <c r="A63" s="54" t="s">
        <v>41</v>
      </c>
      <c r="B63" s="54" t="s">
        <v>375</v>
      </c>
      <c r="C63" s="54" t="s">
        <v>195</v>
      </c>
      <c r="D63" s="54"/>
      <c r="E63" s="54"/>
      <c r="F63" s="54"/>
      <c r="G63" s="55">
        <v>2013</v>
      </c>
      <c r="H63" s="54">
        <v>504032</v>
      </c>
      <c r="I63" s="54">
        <v>0</v>
      </c>
      <c r="J63" s="54" t="s">
        <v>379</v>
      </c>
      <c r="K63" s="54">
        <v>500000</v>
      </c>
      <c r="L63" s="54" t="s">
        <v>377</v>
      </c>
      <c r="M63" s="56">
        <v>41264</v>
      </c>
      <c r="N63" s="54"/>
      <c r="O63" s="54" t="s">
        <v>217</v>
      </c>
      <c r="P63" s="54" t="s">
        <v>182</v>
      </c>
      <c r="Q63" s="54" t="s">
        <v>256</v>
      </c>
      <c r="R63" s="54" t="s">
        <v>41</v>
      </c>
      <c r="S63" s="54" t="s">
        <v>41</v>
      </c>
      <c r="T63" s="54" t="s">
        <v>375</v>
      </c>
      <c r="U63" s="54" t="s">
        <v>257</v>
      </c>
      <c r="V63" s="54" t="s">
        <v>378</v>
      </c>
      <c r="W63" s="54"/>
      <c r="X63" s="54" t="s">
        <v>182</v>
      </c>
      <c r="Y63" s="54" t="s">
        <v>202</v>
      </c>
      <c r="Z63" s="54" t="s">
        <v>187</v>
      </c>
      <c r="AA63" s="54">
        <v>191366</v>
      </c>
      <c r="AB63" s="54"/>
      <c r="AC63" s="54" t="s">
        <v>1</v>
      </c>
      <c r="AD63" s="56">
        <v>41276.446527777778</v>
      </c>
      <c r="AE63" s="55"/>
      <c r="AF63" s="54"/>
      <c r="AG63" s="54" t="s">
        <v>189</v>
      </c>
      <c r="AH63" s="54"/>
      <c r="AI63" s="56"/>
      <c r="AJ63" s="56"/>
      <c r="AK63" s="54"/>
      <c r="AL63" s="54"/>
      <c r="AM63" s="54"/>
    </row>
    <row r="64" spans="1:39" ht="114" customHeight="1">
      <c r="A64" s="54" t="s">
        <v>41</v>
      </c>
      <c r="B64" s="54" t="s">
        <v>286</v>
      </c>
      <c r="C64" s="54" t="s">
        <v>195</v>
      </c>
      <c r="D64" s="54"/>
      <c r="E64" s="54"/>
      <c r="F64" s="54"/>
      <c r="G64" s="55">
        <v>2013</v>
      </c>
      <c r="H64" s="54">
        <v>252016</v>
      </c>
      <c r="I64" s="54">
        <v>0</v>
      </c>
      <c r="J64" s="54" t="s">
        <v>380</v>
      </c>
      <c r="K64" s="54">
        <v>250000</v>
      </c>
      <c r="L64" s="54" t="s">
        <v>377</v>
      </c>
      <c r="M64" s="56">
        <v>41249</v>
      </c>
      <c r="N64" s="54"/>
      <c r="O64" s="54" t="s">
        <v>217</v>
      </c>
      <c r="P64" s="54" t="s">
        <v>182</v>
      </c>
      <c r="Q64" s="54" t="s">
        <v>256</v>
      </c>
      <c r="R64" s="54" t="s">
        <v>41</v>
      </c>
      <c r="S64" s="54" t="s">
        <v>41</v>
      </c>
      <c r="T64" s="54" t="s">
        <v>286</v>
      </c>
      <c r="U64" s="54" t="s">
        <v>257</v>
      </c>
      <c r="V64" s="54" t="s">
        <v>288</v>
      </c>
      <c r="W64" s="54"/>
      <c r="X64" s="54" t="s">
        <v>182</v>
      </c>
      <c r="Y64" s="54" t="s">
        <v>202</v>
      </c>
      <c r="Z64" s="54" t="s">
        <v>187</v>
      </c>
      <c r="AA64" s="54">
        <v>190594</v>
      </c>
      <c r="AB64" s="54"/>
      <c r="AC64" s="54" t="s">
        <v>1</v>
      </c>
      <c r="AD64" s="56">
        <v>41256.680555555555</v>
      </c>
      <c r="AE64" s="55"/>
      <c r="AF64" s="54"/>
      <c r="AG64" s="54" t="s">
        <v>189</v>
      </c>
      <c r="AH64" s="54"/>
      <c r="AI64" s="56"/>
      <c r="AJ64" s="56"/>
      <c r="AK64" s="54"/>
      <c r="AL64" s="54"/>
      <c r="AM64" s="54"/>
    </row>
    <row r="65" spans="1:39" ht="79.5" customHeight="1">
      <c r="A65" s="54" t="s">
        <v>41</v>
      </c>
      <c r="B65" s="54" t="s">
        <v>286</v>
      </c>
      <c r="C65" s="54" t="s">
        <v>195</v>
      </c>
      <c r="D65" s="54"/>
      <c r="E65" s="54"/>
      <c r="F65" s="54"/>
      <c r="G65" s="55">
        <v>2013</v>
      </c>
      <c r="H65" s="54">
        <v>38760</v>
      </c>
      <c r="I65" s="54">
        <v>0</v>
      </c>
      <c r="J65" s="54" t="s">
        <v>381</v>
      </c>
      <c r="K65" s="54">
        <v>40000</v>
      </c>
      <c r="L65" s="54" t="s">
        <v>377</v>
      </c>
      <c r="M65" s="56">
        <v>41550</v>
      </c>
      <c r="N65" s="54"/>
      <c r="O65" s="54" t="s">
        <v>217</v>
      </c>
      <c r="P65" s="54" t="s">
        <v>182</v>
      </c>
      <c r="Q65" s="54" t="s">
        <v>256</v>
      </c>
      <c r="R65" s="54" t="s">
        <v>41</v>
      </c>
      <c r="S65" s="54" t="s">
        <v>41</v>
      </c>
      <c r="T65" s="54" t="s">
        <v>286</v>
      </c>
      <c r="U65" s="54" t="s">
        <v>257</v>
      </c>
      <c r="V65" s="54" t="s">
        <v>288</v>
      </c>
      <c r="W65" s="54"/>
      <c r="X65" s="54" t="s">
        <v>182</v>
      </c>
      <c r="Y65" s="54" t="s">
        <v>202</v>
      </c>
      <c r="Z65" s="54" t="s">
        <v>187</v>
      </c>
      <c r="AA65" s="54">
        <v>202348</v>
      </c>
      <c r="AB65" s="54"/>
      <c r="AC65" s="54" t="s">
        <v>1</v>
      </c>
      <c r="AD65" s="56">
        <v>41551.456944444442</v>
      </c>
      <c r="AE65" s="55"/>
      <c r="AF65" s="54"/>
      <c r="AG65" s="54" t="s">
        <v>189</v>
      </c>
      <c r="AH65" s="54"/>
      <c r="AI65" s="56"/>
      <c r="AJ65" s="56"/>
      <c r="AK65" s="54"/>
      <c r="AL65" s="54"/>
      <c r="AM65" s="54"/>
    </row>
    <row r="66" spans="1:39" ht="79.5" customHeight="1">
      <c r="A66" s="54" t="s">
        <v>41</v>
      </c>
      <c r="B66" s="54" t="s">
        <v>286</v>
      </c>
      <c r="C66" s="54" t="s">
        <v>68</v>
      </c>
      <c r="D66" s="54"/>
      <c r="E66" s="54"/>
      <c r="F66" s="54"/>
      <c r="G66" s="55">
        <v>2013</v>
      </c>
      <c r="H66" s="54">
        <v>1912046</v>
      </c>
      <c r="I66" s="54">
        <v>0</v>
      </c>
      <c r="J66" s="54" t="s">
        <v>956</v>
      </c>
      <c r="K66" s="54">
        <v>2000000</v>
      </c>
      <c r="L66" s="54" t="s">
        <v>377</v>
      </c>
      <c r="M66" s="56">
        <v>41591</v>
      </c>
      <c r="N66" s="54"/>
      <c r="O66" s="54" t="s">
        <v>217</v>
      </c>
      <c r="P66" s="54" t="s">
        <v>182</v>
      </c>
      <c r="Q66" s="54" t="s">
        <v>256</v>
      </c>
      <c r="R66" s="54" t="s">
        <v>41</v>
      </c>
      <c r="S66" s="54" t="s">
        <v>41</v>
      </c>
      <c r="T66" s="54" t="s">
        <v>286</v>
      </c>
      <c r="U66" s="54" t="s">
        <v>257</v>
      </c>
      <c r="V66" s="54" t="s">
        <v>288</v>
      </c>
      <c r="W66" s="54"/>
      <c r="X66" s="54" t="s">
        <v>182</v>
      </c>
      <c r="Y66" s="54" t="s">
        <v>186</v>
      </c>
      <c r="Z66" s="54" t="s">
        <v>244</v>
      </c>
      <c r="AA66" s="54">
        <v>204351</v>
      </c>
      <c r="AB66" s="54"/>
      <c r="AC66" s="54" t="s">
        <v>1</v>
      </c>
      <c r="AD66" s="56">
        <v>41597.759722222218</v>
      </c>
      <c r="AE66" s="55"/>
      <c r="AF66" s="54"/>
      <c r="AG66" s="54" t="s">
        <v>189</v>
      </c>
      <c r="AH66" s="54"/>
      <c r="AI66" s="56"/>
      <c r="AJ66" s="56"/>
      <c r="AK66" s="54"/>
      <c r="AL66" s="54"/>
      <c r="AM66" s="54"/>
    </row>
    <row r="67" spans="1:39" ht="79.5" customHeight="1">
      <c r="A67" s="54" t="s">
        <v>41</v>
      </c>
      <c r="B67" s="54" t="s">
        <v>286</v>
      </c>
      <c r="C67" s="54" t="s">
        <v>68</v>
      </c>
      <c r="D67" s="54"/>
      <c r="E67" s="54"/>
      <c r="F67" s="54"/>
      <c r="G67" s="55">
        <v>2013</v>
      </c>
      <c r="H67" s="54">
        <v>29373</v>
      </c>
      <c r="I67" s="54">
        <v>0</v>
      </c>
      <c r="J67" s="54" t="s">
        <v>955</v>
      </c>
      <c r="K67" s="54">
        <v>26318</v>
      </c>
      <c r="L67" s="54" t="s">
        <v>672</v>
      </c>
      <c r="M67" s="56">
        <v>41590</v>
      </c>
      <c r="N67" s="54"/>
      <c r="O67" s="54" t="s">
        <v>217</v>
      </c>
      <c r="P67" s="54" t="s">
        <v>182</v>
      </c>
      <c r="Q67" s="54" t="s">
        <v>183</v>
      </c>
      <c r="R67" s="54" t="s">
        <v>41</v>
      </c>
      <c r="S67" s="54" t="s">
        <v>41</v>
      </c>
      <c r="T67" s="54" t="s">
        <v>286</v>
      </c>
      <c r="U67" s="54" t="s">
        <v>257</v>
      </c>
      <c r="V67" s="54" t="s">
        <v>288</v>
      </c>
      <c r="W67" s="54"/>
      <c r="X67" s="54" t="s">
        <v>182</v>
      </c>
      <c r="Y67" s="54" t="s">
        <v>186</v>
      </c>
      <c r="Z67" s="54" t="s">
        <v>187</v>
      </c>
      <c r="AA67" s="54">
        <v>204338</v>
      </c>
      <c r="AB67" s="54"/>
      <c r="AC67" s="54" t="s">
        <v>188</v>
      </c>
      <c r="AD67" s="56">
        <v>41597.709722222222</v>
      </c>
      <c r="AE67" s="55"/>
      <c r="AF67" s="54"/>
      <c r="AG67" s="54" t="s">
        <v>189</v>
      </c>
      <c r="AH67" s="54"/>
      <c r="AI67" s="56"/>
      <c r="AJ67" s="56"/>
      <c r="AK67" s="54"/>
      <c r="AL67" s="54"/>
      <c r="AM67" s="54"/>
    </row>
    <row r="68" spans="1:39" ht="79.5" customHeight="1">
      <c r="A68" s="54" t="s">
        <v>41</v>
      </c>
      <c r="B68" s="54" t="s">
        <v>286</v>
      </c>
      <c r="C68" s="54" t="s">
        <v>382</v>
      </c>
      <c r="D68" s="54"/>
      <c r="E68" s="54"/>
      <c r="F68" s="54"/>
      <c r="G68" s="55">
        <v>2013</v>
      </c>
      <c r="H68" s="54">
        <v>29211</v>
      </c>
      <c r="I68" s="54">
        <v>0</v>
      </c>
      <c r="J68" s="54" t="s">
        <v>383</v>
      </c>
      <c r="K68" s="54">
        <v>30000</v>
      </c>
      <c r="L68" s="54" t="s">
        <v>377</v>
      </c>
      <c r="M68" s="56">
        <v>41505</v>
      </c>
      <c r="N68" s="54"/>
      <c r="O68" s="54" t="s">
        <v>217</v>
      </c>
      <c r="P68" s="54" t="s">
        <v>182</v>
      </c>
      <c r="Q68" s="54" t="s">
        <v>256</v>
      </c>
      <c r="R68" s="54" t="s">
        <v>41</v>
      </c>
      <c r="S68" s="54" t="s">
        <v>41</v>
      </c>
      <c r="T68" s="54" t="s">
        <v>286</v>
      </c>
      <c r="U68" s="54" t="s">
        <v>257</v>
      </c>
      <c r="V68" s="54" t="s">
        <v>288</v>
      </c>
      <c r="W68" s="54" t="s">
        <v>384</v>
      </c>
      <c r="X68" s="54" t="s">
        <v>182</v>
      </c>
      <c r="Y68" s="54" t="s">
        <v>186</v>
      </c>
      <c r="Z68" s="54" t="s">
        <v>187</v>
      </c>
      <c r="AA68" s="54">
        <v>200844</v>
      </c>
      <c r="AB68" s="54"/>
      <c r="AC68" s="54" t="s">
        <v>1</v>
      </c>
      <c r="AD68" s="56">
        <v>41508.390972222223</v>
      </c>
      <c r="AE68" s="55"/>
      <c r="AF68" s="54"/>
      <c r="AG68" s="54" t="s">
        <v>189</v>
      </c>
      <c r="AH68" s="54"/>
      <c r="AI68" s="56"/>
      <c r="AJ68" s="56"/>
      <c r="AK68" s="54"/>
      <c r="AL68" s="54"/>
      <c r="AM68" s="54"/>
    </row>
    <row r="69" spans="1:39" ht="102" customHeight="1">
      <c r="A69" s="54" t="s">
        <v>41</v>
      </c>
      <c r="B69" s="54" t="s">
        <v>223</v>
      </c>
      <c r="C69" s="54" t="s">
        <v>195</v>
      </c>
      <c r="D69" s="54" t="s">
        <v>195</v>
      </c>
      <c r="E69" s="54" t="s">
        <v>385</v>
      </c>
      <c r="F69" s="54" t="s">
        <v>386</v>
      </c>
      <c r="G69" s="55">
        <v>2013</v>
      </c>
      <c r="H69" s="54">
        <v>616000</v>
      </c>
      <c r="I69" s="54">
        <v>0</v>
      </c>
      <c r="J69" s="54" t="s">
        <v>387</v>
      </c>
      <c r="K69" s="54">
        <v>611072</v>
      </c>
      <c r="L69" s="54" t="s">
        <v>377</v>
      </c>
      <c r="M69" s="56">
        <v>41255</v>
      </c>
      <c r="N69" s="54" t="s">
        <v>269</v>
      </c>
      <c r="O69" s="54" t="s">
        <v>260</v>
      </c>
      <c r="P69" s="54" t="s">
        <v>182</v>
      </c>
      <c r="Q69" s="54" t="s">
        <v>183</v>
      </c>
      <c r="R69" s="54" t="s">
        <v>41</v>
      </c>
      <c r="S69" s="54" t="s">
        <v>41</v>
      </c>
      <c r="T69" s="54" t="s">
        <v>223</v>
      </c>
      <c r="U69" s="54" t="s">
        <v>184</v>
      </c>
      <c r="V69" s="54" t="s">
        <v>228</v>
      </c>
      <c r="W69" s="54"/>
      <c r="X69" s="54" t="s">
        <v>182</v>
      </c>
      <c r="Y69" s="54" t="s">
        <v>202</v>
      </c>
      <c r="Z69" s="54" t="s">
        <v>187</v>
      </c>
      <c r="AA69" s="54">
        <v>191172</v>
      </c>
      <c r="AB69" s="54"/>
      <c r="AC69" s="54" t="s">
        <v>229</v>
      </c>
      <c r="AD69" s="56">
        <v>41437.464583333334</v>
      </c>
      <c r="AE69" s="55">
        <v>2013</v>
      </c>
      <c r="AF69" s="54" t="s">
        <v>182</v>
      </c>
      <c r="AG69" s="54" t="s">
        <v>219</v>
      </c>
      <c r="AH69" s="54">
        <v>2400000</v>
      </c>
      <c r="AI69" s="56">
        <v>41250</v>
      </c>
      <c r="AJ69" s="56">
        <v>41432</v>
      </c>
      <c r="AK69" s="54" t="s">
        <v>190</v>
      </c>
      <c r="AL69" s="54" t="s">
        <v>230</v>
      </c>
      <c r="AM69" s="54" t="s">
        <v>192</v>
      </c>
    </row>
    <row r="70" spans="1:39" ht="114" customHeight="1">
      <c r="A70" s="54" t="s">
        <v>41</v>
      </c>
      <c r="B70" s="54" t="s">
        <v>223</v>
      </c>
      <c r="C70" s="54" t="s">
        <v>195</v>
      </c>
      <c r="D70" s="54" t="s">
        <v>195</v>
      </c>
      <c r="E70" s="54" t="s">
        <v>388</v>
      </c>
      <c r="F70" s="54" t="s">
        <v>389</v>
      </c>
      <c r="G70" s="55">
        <v>2013</v>
      </c>
      <c r="H70" s="54">
        <v>84000</v>
      </c>
      <c r="I70" s="54">
        <v>0</v>
      </c>
      <c r="J70" s="54" t="s">
        <v>387</v>
      </c>
      <c r="K70" s="54">
        <v>83328</v>
      </c>
      <c r="L70" s="54" t="s">
        <v>377</v>
      </c>
      <c r="M70" s="56">
        <v>41255</v>
      </c>
      <c r="N70" s="54" t="s">
        <v>269</v>
      </c>
      <c r="O70" s="54" t="s">
        <v>260</v>
      </c>
      <c r="P70" s="54" t="s">
        <v>182</v>
      </c>
      <c r="Q70" s="54" t="s">
        <v>183</v>
      </c>
      <c r="R70" s="54" t="s">
        <v>41</v>
      </c>
      <c r="S70" s="54" t="s">
        <v>41</v>
      </c>
      <c r="T70" s="54" t="s">
        <v>223</v>
      </c>
      <c r="U70" s="54" t="s">
        <v>184</v>
      </c>
      <c r="V70" s="54" t="s">
        <v>228</v>
      </c>
      <c r="W70" s="54"/>
      <c r="X70" s="54" t="s">
        <v>182</v>
      </c>
      <c r="Y70" s="54" t="s">
        <v>202</v>
      </c>
      <c r="Z70" s="54" t="s">
        <v>187</v>
      </c>
      <c r="AA70" s="54">
        <v>198314</v>
      </c>
      <c r="AB70" s="54"/>
      <c r="AC70" s="54" t="s">
        <v>229</v>
      </c>
      <c r="AD70" s="56">
        <v>41437.46597222222</v>
      </c>
      <c r="AE70" s="55">
        <v>2013</v>
      </c>
      <c r="AF70" s="54" t="s">
        <v>182</v>
      </c>
      <c r="AG70" s="54" t="s">
        <v>219</v>
      </c>
      <c r="AH70" s="54">
        <v>6000000</v>
      </c>
      <c r="AI70" s="56">
        <v>41275</v>
      </c>
      <c r="AJ70" s="56">
        <v>41455</v>
      </c>
      <c r="AK70" s="54" t="s">
        <v>190</v>
      </c>
      <c r="AL70" s="54" t="s">
        <v>230</v>
      </c>
      <c r="AM70" s="54" t="s">
        <v>192</v>
      </c>
    </row>
    <row r="71" spans="1:39" ht="102" customHeight="1">
      <c r="A71" s="54" t="s">
        <v>41</v>
      </c>
      <c r="B71" s="54" t="s">
        <v>223</v>
      </c>
      <c r="C71" s="54" t="s">
        <v>68</v>
      </c>
      <c r="D71" s="54" t="s">
        <v>177</v>
      </c>
      <c r="E71" s="54" t="s">
        <v>957</v>
      </c>
      <c r="F71" s="54" t="s">
        <v>958</v>
      </c>
      <c r="G71" s="55">
        <v>2013</v>
      </c>
      <c r="H71" s="54">
        <v>1912046</v>
      </c>
      <c r="I71" s="54">
        <v>0</v>
      </c>
      <c r="J71" s="54" t="s">
        <v>959</v>
      </c>
      <c r="K71" s="54">
        <v>2000000</v>
      </c>
      <c r="L71" s="54" t="s">
        <v>377</v>
      </c>
      <c r="M71" s="56">
        <v>41591</v>
      </c>
      <c r="N71" s="54" t="s">
        <v>55</v>
      </c>
      <c r="O71" s="54" t="s">
        <v>260</v>
      </c>
      <c r="P71" s="54" t="s">
        <v>182</v>
      </c>
      <c r="Q71" s="54" t="s">
        <v>256</v>
      </c>
      <c r="R71" s="54" t="s">
        <v>41</v>
      </c>
      <c r="S71" s="54" t="s">
        <v>41</v>
      </c>
      <c r="T71" s="54" t="s">
        <v>223</v>
      </c>
      <c r="U71" s="54" t="s">
        <v>184</v>
      </c>
      <c r="V71" s="54" t="s">
        <v>228</v>
      </c>
      <c r="W71" s="54"/>
      <c r="X71" s="54" t="s">
        <v>182</v>
      </c>
      <c r="Y71" s="54" t="s">
        <v>186</v>
      </c>
      <c r="Z71" s="54" t="s">
        <v>244</v>
      </c>
      <c r="AA71" s="54">
        <v>204352</v>
      </c>
      <c r="AB71" s="54"/>
      <c r="AC71" s="54" t="s">
        <v>1</v>
      </c>
      <c r="AD71" s="56">
        <v>41597.761111111111</v>
      </c>
      <c r="AE71" s="55">
        <v>2013</v>
      </c>
      <c r="AF71" s="54" t="s">
        <v>182</v>
      </c>
      <c r="AG71" s="54" t="s">
        <v>189</v>
      </c>
      <c r="AH71" s="54">
        <v>16000000</v>
      </c>
      <c r="AI71" s="56">
        <v>41586</v>
      </c>
      <c r="AJ71" s="56">
        <v>41759</v>
      </c>
      <c r="AK71" s="54" t="s">
        <v>190</v>
      </c>
      <c r="AL71" s="54" t="s">
        <v>191</v>
      </c>
      <c r="AM71" s="54" t="s">
        <v>192</v>
      </c>
    </row>
    <row r="72" spans="1:39" ht="45.75" customHeight="1">
      <c r="A72" s="54" t="s">
        <v>41</v>
      </c>
      <c r="B72" s="54" t="s">
        <v>833</v>
      </c>
      <c r="C72" s="54" t="s">
        <v>68</v>
      </c>
      <c r="D72" s="54"/>
      <c r="E72" s="54"/>
      <c r="F72" s="54"/>
      <c r="G72" s="55">
        <v>2013</v>
      </c>
      <c r="H72" s="54">
        <v>956023</v>
      </c>
      <c r="I72" s="54">
        <v>0</v>
      </c>
      <c r="J72" s="54" t="s">
        <v>960</v>
      </c>
      <c r="K72" s="54">
        <v>1000000</v>
      </c>
      <c r="L72" s="54" t="s">
        <v>377</v>
      </c>
      <c r="M72" s="56">
        <v>41594</v>
      </c>
      <c r="N72" s="54"/>
      <c r="O72" s="54" t="s">
        <v>227</v>
      </c>
      <c r="P72" s="54" t="s">
        <v>182</v>
      </c>
      <c r="Q72" s="54" t="s">
        <v>256</v>
      </c>
      <c r="R72" s="54" t="s">
        <v>41</v>
      </c>
      <c r="S72" s="54" t="s">
        <v>41</v>
      </c>
      <c r="T72" s="54" t="s">
        <v>833</v>
      </c>
      <c r="U72" s="54" t="s">
        <v>264</v>
      </c>
      <c r="V72" s="54" t="s">
        <v>835</v>
      </c>
      <c r="W72" s="54"/>
      <c r="X72" s="54" t="s">
        <v>182</v>
      </c>
      <c r="Y72" s="54" t="s">
        <v>186</v>
      </c>
      <c r="Z72" s="54" t="s">
        <v>244</v>
      </c>
      <c r="AA72" s="54">
        <v>204355</v>
      </c>
      <c r="AB72" s="54"/>
      <c r="AC72" s="54" t="s">
        <v>1</v>
      </c>
      <c r="AD72" s="56">
        <v>41597.76458333333</v>
      </c>
      <c r="AE72" s="55"/>
      <c r="AF72" s="54"/>
      <c r="AG72" s="54" t="s">
        <v>189</v>
      </c>
      <c r="AH72" s="54"/>
      <c r="AI72" s="56"/>
      <c r="AJ72" s="56"/>
      <c r="AK72" s="54"/>
      <c r="AL72" s="54"/>
      <c r="AM72" s="54"/>
    </row>
    <row r="73" spans="1:39" ht="114" customHeight="1">
      <c r="A73" s="54" t="s">
        <v>41</v>
      </c>
      <c r="B73" s="54" t="s">
        <v>194</v>
      </c>
      <c r="C73" s="54" t="s">
        <v>68</v>
      </c>
      <c r="D73" s="54" t="s">
        <v>177</v>
      </c>
      <c r="E73" s="54" t="s">
        <v>614</v>
      </c>
      <c r="F73" s="54" t="s">
        <v>615</v>
      </c>
      <c r="G73" s="55">
        <v>2013</v>
      </c>
      <c r="H73" s="54">
        <v>0</v>
      </c>
      <c r="I73" s="54">
        <v>190658</v>
      </c>
      <c r="J73" s="54" t="s">
        <v>1015</v>
      </c>
      <c r="K73" s="54">
        <v>200000</v>
      </c>
      <c r="L73" s="54" t="s">
        <v>377</v>
      </c>
      <c r="M73" s="56">
        <v>41597</v>
      </c>
      <c r="N73" s="54" t="s">
        <v>60</v>
      </c>
      <c r="O73" s="54" t="s">
        <v>200</v>
      </c>
      <c r="P73" s="54" t="s">
        <v>182</v>
      </c>
      <c r="Q73" s="54" t="s">
        <v>238</v>
      </c>
      <c r="R73" s="54" t="s">
        <v>41</v>
      </c>
      <c r="S73" s="54" t="s">
        <v>41</v>
      </c>
      <c r="T73" s="54" t="s">
        <v>194</v>
      </c>
      <c r="U73" s="54" t="s">
        <v>184</v>
      </c>
      <c r="V73" s="54" t="s">
        <v>201</v>
      </c>
      <c r="W73" s="54"/>
      <c r="X73" s="54" t="s">
        <v>182</v>
      </c>
      <c r="Y73" s="54" t="s">
        <v>186</v>
      </c>
      <c r="Z73" s="54" t="s">
        <v>187</v>
      </c>
      <c r="AA73" s="54">
        <v>204397</v>
      </c>
      <c r="AB73" s="54"/>
      <c r="AC73" s="54" t="s">
        <v>188</v>
      </c>
      <c r="AD73" s="56">
        <v>41598.719444444439</v>
      </c>
      <c r="AE73" s="55">
        <v>2013</v>
      </c>
      <c r="AF73" s="54" t="s">
        <v>182</v>
      </c>
      <c r="AG73" s="54" t="s">
        <v>189</v>
      </c>
      <c r="AH73" s="54">
        <v>2627537</v>
      </c>
      <c r="AI73" s="56">
        <v>41591</v>
      </c>
      <c r="AJ73" s="56">
        <v>41790</v>
      </c>
      <c r="AK73" s="54" t="s">
        <v>191</v>
      </c>
      <c r="AL73" s="54" t="s">
        <v>191</v>
      </c>
      <c r="AM73" s="54" t="s">
        <v>192</v>
      </c>
    </row>
    <row r="74" spans="1:39" ht="57" customHeight="1">
      <c r="A74" s="54" t="s">
        <v>41</v>
      </c>
      <c r="B74" s="54" t="s">
        <v>390</v>
      </c>
      <c r="C74" s="54" t="s">
        <v>195</v>
      </c>
      <c r="D74" s="54"/>
      <c r="E74" s="54"/>
      <c r="F74" s="54"/>
      <c r="G74" s="55">
        <v>2013</v>
      </c>
      <c r="H74" s="54">
        <v>504032</v>
      </c>
      <c r="I74" s="54">
        <v>0</v>
      </c>
      <c r="J74" s="54" t="s">
        <v>391</v>
      </c>
      <c r="K74" s="54">
        <v>500000</v>
      </c>
      <c r="L74" s="54" t="s">
        <v>377</v>
      </c>
      <c r="M74" s="56">
        <v>41264</v>
      </c>
      <c r="N74" s="54"/>
      <c r="O74" s="54" t="s">
        <v>217</v>
      </c>
      <c r="P74" s="54" t="s">
        <v>182</v>
      </c>
      <c r="Q74" s="54" t="s">
        <v>256</v>
      </c>
      <c r="R74" s="54" t="s">
        <v>41</v>
      </c>
      <c r="S74" s="54" t="s">
        <v>41</v>
      </c>
      <c r="T74" s="54" t="s">
        <v>314</v>
      </c>
      <c r="U74" s="54" t="s">
        <v>264</v>
      </c>
      <c r="V74" s="54" t="s">
        <v>390</v>
      </c>
      <c r="W74" s="54"/>
      <c r="X74" s="54" t="s">
        <v>182</v>
      </c>
      <c r="Y74" s="54" t="s">
        <v>202</v>
      </c>
      <c r="Z74" s="54" t="s">
        <v>187</v>
      </c>
      <c r="AA74" s="54">
        <v>191367</v>
      </c>
      <c r="AB74" s="54"/>
      <c r="AC74" s="54" t="s">
        <v>1</v>
      </c>
      <c r="AD74" s="56">
        <v>41276.447916666664</v>
      </c>
      <c r="AE74" s="55"/>
      <c r="AF74" s="54"/>
      <c r="AG74" s="54" t="s">
        <v>189</v>
      </c>
      <c r="AH74" s="54"/>
      <c r="AI74" s="56"/>
      <c r="AJ74" s="56"/>
      <c r="AK74" s="54"/>
      <c r="AL74" s="54"/>
      <c r="AM74" s="54"/>
    </row>
    <row r="75" spans="1:39" ht="45.75" customHeight="1">
      <c r="A75" s="54" t="s">
        <v>41</v>
      </c>
      <c r="B75" s="54" t="s">
        <v>390</v>
      </c>
      <c r="C75" s="54" t="s">
        <v>68</v>
      </c>
      <c r="D75" s="54"/>
      <c r="E75" s="54"/>
      <c r="F75" s="54"/>
      <c r="G75" s="55">
        <v>2013</v>
      </c>
      <c r="H75" s="54">
        <v>1434034</v>
      </c>
      <c r="I75" s="54">
        <v>0</v>
      </c>
      <c r="J75" s="54" t="s">
        <v>961</v>
      </c>
      <c r="K75" s="54">
        <v>1500000</v>
      </c>
      <c r="L75" s="54" t="s">
        <v>377</v>
      </c>
      <c r="M75" s="56">
        <v>41594</v>
      </c>
      <c r="N75" s="54"/>
      <c r="O75" s="54" t="s">
        <v>395</v>
      </c>
      <c r="P75" s="54" t="s">
        <v>182</v>
      </c>
      <c r="Q75" s="54" t="s">
        <v>256</v>
      </c>
      <c r="R75" s="54" t="s">
        <v>41</v>
      </c>
      <c r="S75" s="54" t="s">
        <v>41</v>
      </c>
      <c r="T75" s="54" t="s">
        <v>314</v>
      </c>
      <c r="U75" s="54" t="s">
        <v>264</v>
      </c>
      <c r="V75" s="54" t="s">
        <v>390</v>
      </c>
      <c r="W75" s="54"/>
      <c r="X75" s="54" t="s">
        <v>182</v>
      </c>
      <c r="Y75" s="54" t="s">
        <v>186</v>
      </c>
      <c r="Z75" s="54" t="s">
        <v>244</v>
      </c>
      <c r="AA75" s="54">
        <v>204356</v>
      </c>
      <c r="AB75" s="54"/>
      <c r="AC75" s="54" t="s">
        <v>1</v>
      </c>
      <c r="AD75" s="56">
        <v>41597.765277777777</v>
      </c>
      <c r="AE75" s="55"/>
      <c r="AF75" s="54"/>
      <c r="AG75" s="54" t="s">
        <v>189</v>
      </c>
      <c r="AH75" s="54"/>
      <c r="AI75" s="56"/>
      <c r="AJ75" s="56"/>
      <c r="AK75" s="54"/>
      <c r="AL75" s="54"/>
      <c r="AM75" s="54"/>
    </row>
    <row r="76" spans="1:39" ht="228" customHeight="1">
      <c r="A76" s="54" t="s">
        <v>41</v>
      </c>
      <c r="B76" s="54" t="s">
        <v>836</v>
      </c>
      <c r="C76" s="54" t="s">
        <v>68</v>
      </c>
      <c r="D76" s="54" t="s">
        <v>177</v>
      </c>
      <c r="E76" s="54" t="s">
        <v>845</v>
      </c>
      <c r="F76" s="54" t="s">
        <v>846</v>
      </c>
      <c r="G76" s="55">
        <v>2013</v>
      </c>
      <c r="H76" s="54">
        <v>1434034</v>
      </c>
      <c r="I76" s="54">
        <v>0</v>
      </c>
      <c r="J76" s="54" t="s">
        <v>962</v>
      </c>
      <c r="K76" s="54">
        <v>1500000</v>
      </c>
      <c r="L76" s="54" t="s">
        <v>377</v>
      </c>
      <c r="M76" s="56">
        <v>41594</v>
      </c>
      <c r="N76" s="54" t="s">
        <v>54</v>
      </c>
      <c r="O76" s="54" t="s">
        <v>337</v>
      </c>
      <c r="P76" s="54" t="s">
        <v>182</v>
      </c>
      <c r="Q76" s="54" t="s">
        <v>256</v>
      </c>
      <c r="R76" s="54" t="s">
        <v>41</v>
      </c>
      <c r="S76" s="54" t="s">
        <v>41</v>
      </c>
      <c r="T76" s="54" t="s">
        <v>836</v>
      </c>
      <c r="U76" s="54" t="s">
        <v>264</v>
      </c>
      <c r="V76" s="54" t="s">
        <v>839</v>
      </c>
      <c r="W76" s="54"/>
      <c r="X76" s="54" t="s">
        <v>182</v>
      </c>
      <c r="Y76" s="54" t="s">
        <v>186</v>
      </c>
      <c r="Z76" s="54" t="s">
        <v>244</v>
      </c>
      <c r="AA76" s="54">
        <v>204357</v>
      </c>
      <c r="AB76" s="54"/>
      <c r="AC76" s="54" t="s">
        <v>1</v>
      </c>
      <c r="AD76" s="56">
        <v>41597.767361111109</v>
      </c>
      <c r="AE76" s="55">
        <v>2013</v>
      </c>
      <c r="AF76" s="54" t="s">
        <v>182</v>
      </c>
      <c r="AG76" s="54" t="s">
        <v>189</v>
      </c>
      <c r="AH76" s="54">
        <v>11401443</v>
      </c>
      <c r="AI76" s="56">
        <v>41610</v>
      </c>
      <c r="AJ76" s="56">
        <v>42063</v>
      </c>
      <c r="AK76" s="54" t="s">
        <v>190</v>
      </c>
      <c r="AL76" s="54"/>
      <c r="AM76" s="54" t="s">
        <v>192</v>
      </c>
    </row>
    <row r="77" spans="1:39" ht="147.75" customHeight="1">
      <c r="A77" s="54" t="s">
        <v>41</v>
      </c>
      <c r="B77" s="54" t="s">
        <v>315</v>
      </c>
      <c r="C77" s="54" t="s">
        <v>68</v>
      </c>
      <c r="D77" s="54" t="s">
        <v>177</v>
      </c>
      <c r="E77" s="54" t="s">
        <v>757</v>
      </c>
      <c r="F77" s="54" t="s">
        <v>758</v>
      </c>
      <c r="G77" s="55">
        <v>2013</v>
      </c>
      <c r="H77" s="54">
        <v>956023</v>
      </c>
      <c r="I77" s="54">
        <v>0</v>
      </c>
      <c r="J77" s="54" t="s">
        <v>963</v>
      </c>
      <c r="K77" s="54">
        <v>1000000</v>
      </c>
      <c r="L77" s="54" t="s">
        <v>377</v>
      </c>
      <c r="M77" s="56">
        <v>41594</v>
      </c>
      <c r="N77" s="54" t="s">
        <v>50</v>
      </c>
      <c r="O77" s="54" t="s">
        <v>209</v>
      </c>
      <c r="P77" s="54" t="s">
        <v>182</v>
      </c>
      <c r="Q77" s="54" t="s">
        <v>256</v>
      </c>
      <c r="R77" s="54" t="s">
        <v>41</v>
      </c>
      <c r="S77" s="54" t="s">
        <v>41</v>
      </c>
      <c r="T77" s="54" t="s">
        <v>315</v>
      </c>
      <c r="U77" s="54" t="s">
        <v>264</v>
      </c>
      <c r="V77" s="54" t="s">
        <v>319</v>
      </c>
      <c r="W77" s="54"/>
      <c r="X77" s="54" t="s">
        <v>182</v>
      </c>
      <c r="Y77" s="54" t="s">
        <v>186</v>
      </c>
      <c r="Z77" s="54" t="s">
        <v>244</v>
      </c>
      <c r="AA77" s="54">
        <v>204358</v>
      </c>
      <c r="AB77" s="54"/>
      <c r="AC77" s="54" t="s">
        <v>1</v>
      </c>
      <c r="AD77" s="56">
        <v>41597.768749999996</v>
      </c>
      <c r="AE77" s="55">
        <v>2013</v>
      </c>
      <c r="AF77" s="54" t="s">
        <v>182</v>
      </c>
      <c r="AG77" s="54" t="s">
        <v>189</v>
      </c>
      <c r="AH77" s="54">
        <v>7064850</v>
      </c>
      <c r="AI77" s="56">
        <v>41623</v>
      </c>
      <c r="AJ77" s="56">
        <v>41653</v>
      </c>
      <c r="AK77" s="54" t="s">
        <v>190</v>
      </c>
      <c r="AL77" s="54" t="s">
        <v>191</v>
      </c>
      <c r="AM77" s="54" t="s">
        <v>325</v>
      </c>
    </row>
    <row r="78" spans="1:39" ht="171" customHeight="1">
      <c r="A78" s="54" t="s">
        <v>41</v>
      </c>
      <c r="B78" s="54" t="s">
        <v>212</v>
      </c>
      <c r="C78" s="54" t="s">
        <v>195</v>
      </c>
      <c r="D78" s="54" t="s">
        <v>195</v>
      </c>
      <c r="E78" s="54" t="s">
        <v>392</v>
      </c>
      <c r="F78" s="54" t="s">
        <v>393</v>
      </c>
      <c r="G78" s="55">
        <v>2013</v>
      </c>
      <c r="H78" s="54">
        <v>352468</v>
      </c>
      <c r="I78" s="54">
        <v>0</v>
      </c>
      <c r="J78" s="54" t="s">
        <v>394</v>
      </c>
      <c r="K78" s="54">
        <v>350000</v>
      </c>
      <c r="L78" s="54" t="s">
        <v>255</v>
      </c>
      <c r="M78" s="56">
        <v>41255</v>
      </c>
      <c r="N78" s="54" t="s">
        <v>58</v>
      </c>
      <c r="O78" s="54" t="s">
        <v>395</v>
      </c>
      <c r="P78" s="54" t="s">
        <v>182</v>
      </c>
      <c r="Q78" s="54" t="s">
        <v>183</v>
      </c>
      <c r="R78" s="54" t="s">
        <v>41</v>
      </c>
      <c r="S78" s="54" t="s">
        <v>41</v>
      </c>
      <c r="T78" s="54" t="s">
        <v>212</v>
      </c>
      <c r="U78" s="54" t="s">
        <v>184</v>
      </c>
      <c r="V78" s="54" t="s">
        <v>218</v>
      </c>
      <c r="W78" s="54"/>
      <c r="X78" s="54" t="s">
        <v>182</v>
      </c>
      <c r="Y78" s="54" t="s">
        <v>202</v>
      </c>
      <c r="Z78" s="54" t="s">
        <v>187</v>
      </c>
      <c r="AA78" s="54">
        <v>191174</v>
      </c>
      <c r="AB78" s="54"/>
      <c r="AC78" s="54" t="s">
        <v>229</v>
      </c>
      <c r="AD78" s="56">
        <v>41396.621527777774</v>
      </c>
      <c r="AE78" s="55">
        <v>2013</v>
      </c>
      <c r="AF78" s="54" t="s">
        <v>182</v>
      </c>
      <c r="AG78" s="54" t="s">
        <v>219</v>
      </c>
      <c r="AH78" s="54">
        <v>3623740</v>
      </c>
      <c r="AI78" s="56">
        <v>41426</v>
      </c>
      <c r="AJ78" s="56">
        <v>41639</v>
      </c>
      <c r="AK78" s="54" t="s">
        <v>190</v>
      </c>
      <c r="AL78" s="54" t="s">
        <v>230</v>
      </c>
      <c r="AM78" s="54" t="s">
        <v>192</v>
      </c>
    </row>
    <row r="79" spans="1:39" ht="136.5" customHeight="1">
      <c r="A79" s="54" t="s">
        <v>41</v>
      </c>
      <c r="B79" s="54" t="s">
        <v>212</v>
      </c>
      <c r="C79" s="54" t="s">
        <v>68</v>
      </c>
      <c r="D79" s="54" t="s">
        <v>177</v>
      </c>
      <c r="E79" s="54" t="s">
        <v>477</v>
      </c>
      <c r="F79" s="54" t="s">
        <v>478</v>
      </c>
      <c r="G79" s="55">
        <v>2013</v>
      </c>
      <c r="H79" s="54">
        <v>2868069</v>
      </c>
      <c r="I79" s="54">
        <v>0</v>
      </c>
      <c r="J79" s="54" t="s">
        <v>964</v>
      </c>
      <c r="K79" s="54">
        <v>3000000</v>
      </c>
      <c r="L79" s="54" t="s">
        <v>377</v>
      </c>
      <c r="M79" s="56">
        <v>41591</v>
      </c>
      <c r="N79" s="54" t="s">
        <v>58</v>
      </c>
      <c r="O79" s="54" t="s">
        <v>395</v>
      </c>
      <c r="P79" s="54" t="s">
        <v>182</v>
      </c>
      <c r="Q79" s="54" t="s">
        <v>256</v>
      </c>
      <c r="R79" s="54" t="s">
        <v>41</v>
      </c>
      <c r="S79" s="54" t="s">
        <v>41</v>
      </c>
      <c r="T79" s="54" t="s">
        <v>212</v>
      </c>
      <c r="U79" s="54" t="s">
        <v>184</v>
      </c>
      <c r="V79" s="54" t="s">
        <v>218</v>
      </c>
      <c r="W79" s="54"/>
      <c r="X79" s="54" t="s">
        <v>182</v>
      </c>
      <c r="Y79" s="54" t="s">
        <v>186</v>
      </c>
      <c r="Z79" s="54" t="s">
        <v>244</v>
      </c>
      <c r="AA79" s="54">
        <v>203859</v>
      </c>
      <c r="AB79" s="54"/>
      <c r="AC79" s="54" t="s">
        <v>1</v>
      </c>
      <c r="AD79" s="56">
        <v>41597.756944444445</v>
      </c>
      <c r="AE79" s="55">
        <v>2013</v>
      </c>
      <c r="AF79" s="54" t="s">
        <v>182</v>
      </c>
      <c r="AG79" s="54" t="s">
        <v>189</v>
      </c>
      <c r="AH79" s="54">
        <v>21000000</v>
      </c>
      <c r="AI79" s="56">
        <v>41591</v>
      </c>
      <c r="AJ79" s="56">
        <v>41790</v>
      </c>
      <c r="AK79" s="54" t="s">
        <v>190</v>
      </c>
      <c r="AL79" s="54"/>
      <c r="AM79" s="54" t="s">
        <v>297</v>
      </c>
    </row>
    <row r="80" spans="1:39" ht="147.75" customHeight="1">
      <c r="A80" s="54" t="s">
        <v>41</v>
      </c>
      <c r="B80" s="54" t="s">
        <v>396</v>
      </c>
      <c r="C80" s="54" t="s">
        <v>195</v>
      </c>
      <c r="D80" s="54" t="s">
        <v>195</v>
      </c>
      <c r="E80" s="54" t="s">
        <v>397</v>
      </c>
      <c r="F80" s="54" t="s">
        <v>398</v>
      </c>
      <c r="G80" s="55">
        <v>2013</v>
      </c>
      <c r="H80" s="54">
        <v>194742</v>
      </c>
      <c r="I80" s="54">
        <v>0</v>
      </c>
      <c r="J80" s="54" t="s">
        <v>399</v>
      </c>
      <c r="K80" s="54">
        <v>200000</v>
      </c>
      <c r="L80" s="54" t="s">
        <v>377</v>
      </c>
      <c r="M80" s="56">
        <v>41355</v>
      </c>
      <c r="N80" s="54" t="s">
        <v>284</v>
      </c>
      <c r="O80" s="54" t="s">
        <v>400</v>
      </c>
      <c r="P80" s="54" t="s">
        <v>182</v>
      </c>
      <c r="Q80" s="54" t="s">
        <v>183</v>
      </c>
      <c r="R80" s="54" t="s">
        <v>41</v>
      </c>
      <c r="S80" s="54" t="s">
        <v>41</v>
      </c>
      <c r="T80" s="54" t="s">
        <v>396</v>
      </c>
      <c r="U80" s="54" t="s">
        <v>184</v>
      </c>
      <c r="V80" s="54" t="s">
        <v>401</v>
      </c>
      <c r="W80" s="54"/>
      <c r="X80" s="54" t="s">
        <v>182</v>
      </c>
      <c r="Y80" s="54" t="s">
        <v>202</v>
      </c>
      <c r="Z80" s="54" t="s">
        <v>187</v>
      </c>
      <c r="AA80" s="54">
        <v>194631</v>
      </c>
      <c r="AB80" s="54"/>
      <c r="AC80" s="54" t="s">
        <v>229</v>
      </c>
      <c r="AD80" s="56">
        <v>41499.736111111109</v>
      </c>
      <c r="AE80" s="55">
        <v>2013</v>
      </c>
      <c r="AF80" s="54" t="s">
        <v>182</v>
      </c>
      <c r="AG80" s="54" t="s">
        <v>189</v>
      </c>
      <c r="AH80" s="54">
        <v>4273955</v>
      </c>
      <c r="AI80" s="56">
        <v>41275</v>
      </c>
      <c r="AJ80" s="56">
        <v>41639</v>
      </c>
      <c r="AK80" s="54" t="s">
        <v>190</v>
      </c>
      <c r="AL80" s="54" t="s">
        <v>230</v>
      </c>
      <c r="AM80" s="54" t="s">
        <v>192</v>
      </c>
    </row>
    <row r="81" spans="1:39" ht="57" customHeight="1">
      <c r="A81" s="54" t="s">
        <v>41</v>
      </c>
      <c r="B81" s="54" t="s">
        <v>236</v>
      </c>
      <c r="C81" s="54" t="s">
        <v>68</v>
      </c>
      <c r="D81" s="54"/>
      <c r="E81" s="54"/>
      <c r="F81" s="54"/>
      <c r="G81" s="55">
        <v>2013</v>
      </c>
      <c r="H81" s="54">
        <v>0</v>
      </c>
      <c r="I81" s="54">
        <v>0</v>
      </c>
      <c r="J81" s="54" t="s">
        <v>402</v>
      </c>
      <c r="K81" s="54" t="s">
        <v>98</v>
      </c>
      <c r="L81" s="54" t="s">
        <v>180</v>
      </c>
      <c r="M81" s="56">
        <v>41590</v>
      </c>
      <c r="N81" s="54"/>
      <c r="O81" s="54" t="s">
        <v>395</v>
      </c>
      <c r="P81" s="54" t="s">
        <v>182</v>
      </c>
      <c r="Q81" s="54" t="s">
        <v>183</v>
      </c>
      <c r="R81" s="54" t="s">
        <v>41</v>
      </c>
      <c r="S81" s="54" t="s">
        <v>41</v>
      </c>
      <c r="T81" s="54" t="s">
        <v>236</v>
      </c>
      <c r="U81" s="54" t="s">
        <v>239</v>
      </c>
      <c r="V81" s="54" t="s">
        <v>240</v>
      </c>
      <c r="W81" s="54"/>
      <c r="X81" s="54" t="s">
        <v>182</v>
      </c>
      <c r="Y81" s="54" t="s">
        <v>186</v>
      </c>
      <c r="Z81" s="54" t="s">
        <v>187</v>
      </c>
      <c r="AA81" s="54">
        <v>203900</v>
      </c>
      <c r="AB81" s="54"/>
      <c r="AC81" s="54" t="s">
        <v>1</v>
      </c>
      <c r="AD81" s="56">
        <v>41596.684027777774</v>
      </c>
      <c r="AE81" s="55"/>
      <c r="AF81" s="54"/>
      <c r="AG81" s="54" t="s">
        <v>189</v>
      </c>
      <c r="AH81" s="54"/>
      <c r="AI81" s="56"/>
      <c r="AJ81" s="56"/>
      <c r="AK81" s="54"/>
      <c r="AL81" s="54"/>
      <c r="AM81" s="54"/>
    </row>
    <row r="82" spans="1:39" ht="57" customHeight="1">
      <c r="A82" s="54" t="s">
        <v>41</v>
      </c>
      <c r="B82" s="54" t="s">
        <v>236</v>
      </c>
      <c r="C82" s="54" t="s">
        <v>68</v>
      </c>
      <c r="D82" s="54"/>
      <c r="E82" s="54"/>
      <c r="F82" s="54"/>
      <c r="G82" s="55">
        <v>2013</v>
      </c>
      <c r="H82" s="54">
        <v>0</v>
      </c>
      <c r="I82" s="54">
        <v>0</v>
      </c>
      <c r="J82" s="54" t="s">
        <v>965</v>
      </c>
      <c r="K82" s="54" t="s">
        <v>98</v>
      </c>
      <c r="L82" s="54" t="s">
        <v>180</v>
      </c>
      <c r="M82" s="56">
        <v>41596</v>
      </c>
      <c r="N82" s="54"/>
      <c r="O82" s="54" t="s">
        <v>200</v>
      </c>
      <c r="P82" s="54" t="s">
        <v>182</v>
      </c>
      <c r="Q82" s="54" t="s">
        <v>183</v>
      </c>
      <c r="R82" s="54" t="s">
        <v>41</v>
      </c>
      <c r="S82" s="54" t="s">
        <v>41</v>
      </c>
      <c r="T82" s="54" t="s">
        <v>236</v>
      </c>
      <c r="U82" s="54" t="s">
        <v>239</v>
      </c>
      <c r="V82" s="54" t="s">
        <v>240</v>
      </c>
      <c r="W82" s="54"/>
      <c r="X82" s="54" t="s">
        <v>182</v>
      </c>
      <c r="Y82" s="54" t="s">
        <v>186</v>
      </c>
      <c r="Z82" s="54" t="s">
        <v>244</v>
      </c>
      <c r="AA82" s="54">
        <v>204300</v>
      </c>
      <c r="AB82" s="54"/>
      <c r="AC82" s="54" t="s">
        <v>239</v>
      </c>
      <c r="AD82" s="56">
        <v>41597.5</v>
      </c>
      <c r="AE82" s="55"/>
      <c r="AF82" s="54"/>
      <c r="AG82" s="54" t="s">
        <v>189</v>
      </c>
      <c r="AH82" s="54"/>
      <c r="AI82" s="56"/>
      <c r="AJ82" s="56"/>
      <c r="AK82" s="54"/>
      <c r="AL82" s="54"/>
      <c r="AM82" s="54"/>
    </row>
    <row r="83" spans="1:39" ht="57" customHeight="1">
      <c r="A83" s="54" t="s">
        <v>41</v>
      </c>
      <c r="B83" s="54" t="s">
        <v>236</v>
      </c>
      <c r="C83" s="54" t="s">
        <v>68</v>
      </c>
      <c r="D83" s="54"/>
      <c r="E83" s="54"/>
      <c r="F83" s="54"/>
      <c r="G83" s="55">
        <v>2013</v>
      </c>
      <c r="H83" s="54">
        <v>0</v>
      </c>
      <c r="I83" s="54">
        <v>0</v>
      </c>
      <c r="J83" s="54" t="s">
        <v>403</v>
      </c>
      <c r="K83" s="54" t="s">
        <v>98</v>
      </c>
      <c r="L83" s="54" t="s">
        <v>180</v>
      </c>
      <c r="M83" s="56">
        <v>41594</v>
      </c>
      <c r="N83" s="54"/>
      <c r="O83" s="54" t="s">
        <v>200</v>
      </c>
      <c r="P83" s="54" t="s">
        <v>182</v>
      </c>
      <c r="Q83" s="54" t="s">
        <v>183</v>
      </c>
      <c r="R83" s="54" t="s">
        <v>41</v>
      </c>
      <c r="S83" s="54" t="s">
        <v>41</v>
      </c>
      <c r="T83" s="54" t="s">
        <v>236</v>
      </c>
      <c r="U83" s="54" t="s">
        <v>239</v>
      </c>
      <c r="V83" s="54" t="s">
        <v>240</v>
      </c>
      <c r="W83" s="54"/>
      <c r="X83" s="54" t="s">
        <v>182</v>
      </c>
      <c r="Y83" s="54" t="s">
        <v>186</v>
      </c>
      <c r="Z83" s="54" t="s">
        <v>187</v>
      </c>
      <c r="AA83" s="54">
        <v>204290</v>
      </c>
      <c r="AB83" s="54"/>
      <c r="AC83" s="54" t="s">
        <v>1</v>
      </c>
      <c r="AD83" s="56">
        <v>41596.754861111112</v>
      </c>
      <c r="AE83" s="55"/>
      <c r="AF83" s="54"/>
      <c r="AG83" s="54" t="s">
        <v>189</v>
      </c>
      <c r="AH83" s="54"/>
      <c r="AI83" s="56"/>
      <c r="AJ83" s="56"/>
      <c r="AK83" s="54"/>
      <c r="AL83" s="54"/>
      <c r="AM83" s="54"/>
    </row>
    <row r="84" spans="1:39" ht="90.75" customHeight="1">
      <c r="A84" s="54" t="s">
        <v>41</v>
      </c>
      <c r="B84" s="54" t="s">
        <v>246</v>
      </c>
      <c r="C84" s="54" t="s">
        <v>195</v>
      </c>
      <c r="D84" s="54" t="s">
        <v>195</v>
      </c>
      <c r="E84" s="54" t="s">
        <v>247</v>
      </c>
      <c r="F84" s="54" t="s">
        <v>248</v>
      </c>
      <c r="G84" s="55">
        <v>2013</v>
      </c>
      <c r="H84" s="54">
        <v>704935</v>
      </c>
      <c r="I84" s="54">
        <v>0</v>
      </c>
      <c r="J84" s="54" t="s">
        <v>404</v>
      </c>
      <c r="K84" s="54">
        <v>700000</v>
      </c>
      <c r="L84" s="54" t="s">
        <v>255</v>
      </c>
      <c r="M84" s="56">
        <v>41255</v>
      </c>
      <c r="N84" s="54" t="s">
        <v>250</v>
      </c>
      <c r="O84" s="54" t="s">
        <v>251</v>
      </c>
      <c r="P84" s="54" t="s">
        <v>182</v>
      </c>
      <c r="Q84" s="54" t="s">
        <v>183</v>
      </c>
      <c r="R84" s="54" t="s">
        <v>41</v>
      </c>
      <c r="S84" s="54" t="s">
        <v>41</v>
      </c>
      <c r="T84" s="54" t="s">
        <v>246</v>
      </c>
      <c r="U84" s="54" t="s">
        <v>184</v>
      </c>
      <c r="V84" s="54" t="s">
        <v>252</v>
      </c>
      <c r="W84" s="54"/>
      <c r="X84" s="54" t="s">
        <v>182</v>
      </c>
      <c r="Y84" s="54" t="s">
        <v>202</v>
      </c>
      <c r="Z84" s="54" t="s">
        <v>187</v>
      </c>
      <c r="AA84" s="54">
        <v>191173</v>
      </c>
      <c r="AB84" s="54"/>
      <c r="AC84" s="54" t="s">
        <v>1</v>
      </c>
      <c r="AD84" s="56">
        <v>41295.445833333331</v>
      </c>
      <c r="AE84" s="55">
        <v>2013</v>
      </c>
      <c r="AF84" s="54" t="s">
        <v>182</v>
      </c>
      <c r="AG84" s="54" t="s">
        <v>219</v>
      </c>
      <c r="AH84" s="54">
        <v>17665828</v>
      </c>
      <c r="AI84" s="56">
        <v>41249</v>
      </c>
      <c r="AJ84" s="56">
        <v>41455</v>
      </c>
      <c r="AK84" s="54" t="s">
        <v>190</v>
      </c>
      <c r="AL84" s="54" t="s">
        <v>230</v>
      </c>
      <c r="AM84" s="54" t="s">
        <v>192</v>
      </c>
    </row>
    <row r="85" spans="1:39" ht="114" customHeight="1">
      <c r="A85" s="54" t="s">
        <v>41</v>
      </c>
      <c r="B85" s="54" t="s">
        <v>246</v>
      </c>
      <c r="C85" s="54" t="s">
        <v>68</v>
      </c>
      <c r="D85" s="54" t="s">
        <v>177</v>
      </c>
      <c r="E85" s="54" t="s">
        <v>355</v>
      </c>
      <c r="F85" s="54" t="s">
        <v>356</v>
      </c>
      <c r="G85" s="55">
        <v>2013</v>
      </c>
      <c r="H85" s="54">
        <v>3824092</v>
      </c>
      <c r="I85" s="54">
        <v>0</v>
      </c>
      <c r="J85" s="54" t="s">
        <v>966</v>
      </c>
      <c r="K85" s="54">
        <v>4000000</v>
      </c>
      <c r="L85" s="54" t="s">
        <v>377</v>
      </c>
      <c r="M85" s="56">
        <v>41591</v>
      </c>
      <c r="N85" s="54" t="s">
        <v>59</v>
      </c>
      <c r="O85" s="54" t="s">
        <v>251</v>
      </c>
      <c r="P85" s="54" t="s">
        <v>182</v>
      </c>
      <c r="Q85" s="54" t="s">
        <v>256</v>
      </c>
      <c r="R85" s="54" t="s">
        <v>41</v>
      </c>
      <c r="S85" s="54" t="s">
        <v>41</v>
      </c>
      <c r="T85" s="54" t="s">
        <v>246</v>
      </c>
      <c r="U85" s="54" t="s">
        <v>184</v>
      </c>
      <c r="V85" s="54" t="s">
        <v>252</v>
      </c>
      <c r="W85" s="54"/>
      <c r="X85" s="54" t="s">
        <v>182</v>
      </c>
      <c r="Y85" s="54" t="s">
        <v>186</v>
      </c>
      <c r="Z85" s="54" t="s">
        <v>244</v>
      </c>
      <c r="AA85" s="54">
        <v>204299</v>
      </c>
      <c r="AB85" s="54"/>
      <c r="AC85" s="54" t="s">
        <v>1</v>
      </c>
      <c r="AD85" s="56">
        <v>41597.755555555552</v>
      </c>
      <c r="AE85" s="55">
        <v>2013</v>
      </c>
      <c r="AF85" s="54" t="s">
        <v>182</v>
      </c>
      <c r="AG85" s="54" t="s">
        <v>189</v>
      </c>
      <c r="AH85" s="54">
        <v>74648102</v>
      </c>
      <c r="AI85" s="56">
        <v>41586</v>
      </c>
      <c r="AJ85" s="56">
        <v>41759</v>
      </c>
      <c r="AK85" s="54" t="s">
        <v>190</v>
      </c>
      <c r="AL85" s="54"/>
      <c r="AM85" s="54" t="s">
        <v>192</v>
      </c>
    </row>
    <row r="86" spans="1:39" ht="79.5" customHeight="1">
      <c r="A86" s="54" t="s">
        <v>41</v>
      </c>
      <c r="B86" s="54" t="s">
        <v>358</v>
      </c>
      <c r="C86" s="54" t="s">
        <v>68</v>
      </c>
      <c r="D86" s="54" t="s">
        <v>177</v>
      </c>
      <c r="E86" s="54" t="s">
        <v>359</v>
      </c>
      <c r="F86" s="54" t="s">
        <v>360</v>
      </c>
      <c r="G86" s="55">
        <v>2013</v>
      </c>
      <c r="H86" s="54">
        <v>764818</v>
      </c>
      <c r="I86" s="54">
        <v>0</v>
      </c>
      <c r="J86" s="54" t="s">
        <v>967</v>
      </c>
      <c r="K86" s="54">
        <v>800000</v>
      </c>
      <c r="L86" s="54" t="s">
        <v>377</v>
      </c>
      <c r="M86" s="56">
        <v>41591</v>
      </c>
      <c r="N86" s="54" t="s">
        <v>56</v>
      </c>
      <c r="O86" s="54" t="s">
        <v>227</v>
      </c>
      <c r="P86" s="54" t="s">
        <v>182</v>
      </c>
      <c r="Q86" s="54" t="s">
        <v>256</v>
      </c>
      <c r="R86" s="54" t="s">
        <v>41</v>
      </c>
      <c r="S86" s="54" t="s">
        <v>41</v>
      </c>
      <c r="T86" s="54" t="s">
        <v>358</v>
      </c>
      <c r="U86" s="54" t="s">
        <v>184</v>
      </c>
      <c r="V86" s="54" t="s">
        <v>361</v>
      </c>
      <c r="W86" s="54"/>
      <c r="X86" s="54" t="s">
        <v>182</v>
      </c>
      <c r="Y86" s="54" t="s">
        <v>186</v>
      </c>
      <c r="Z86" s="54" t="s">
        <v>244</v>
      </c>
      <c r="AA86" s="54">
        <v>204353</v>
      </c>
      <c r="AB86" s="54"/>
      <c r="AC86" s="54" t="s">
        <v>1</v>
      </c>
      <c r="AD86" s="56">
        <v>41597.76180555555</v>
      </c>
      <c r="AE86" s="55">
        <v>2013</v>
      </c>
      <c r="AF86" s="54" t="s">
        <v>182</v>
      </c>
      <c r="AG86" s="54" t="s">
        <v>189</v>
      </c>
      <c r="AH86" s="54">
        <v>15000000</v>
      </c>
      <c r="AI86" s="56">
        <v>41591</v>
      </c>
      <c r="AJ86" s="56">
        <v>41790</v>
      </c>
      <c r="AK86" s="54" t="s">
        <v>190</v>
      </c>
      <c r="AL86" s="54" t="s">
        <v>191</v>
      </c>
      <c r="AM86" s="54" t="s">
        <v>192</v>
      </c>
    </row>
    <row r="87" spans="1:39" ht="79.5" customHeight="1">
      <c r="A87" s="54" t="s">
        <v>41</v>
      </c>
      <c r="B87" s="54" t="s">
        <v>370</v>
      </c>
      <c r="C87" s="54" t="s">
        <v>68</v>
      </c>
      <c r="D87" s="54" t="s">
        <v>177</v>
      </c>
      <c r="E87" s="54" t="s">
        <v>968</v>
      </c>
      <c r="F87" s="54" t="s">
        <v>969</v>
      </c>
      <c r="G87" s="55">
        <v>2013</v>
      </c>
      <c r="H87" s="54">
        <v>1912046</v>
      </c>
      <c r="I87" s="54">
        <v>0</v>
      </c>
      <c r="J87" s="54" t="s">
        <v>970</v>
      </c>
      <c r="K87" s="54">
        <v>2000000</v>
      </c>
      <c r="L87" s="54" t="s">
        <v>377</v>
      </c>
      <c r="M87" s="56">
        <v>41594</v>
      </c>
      <c r="N87" s="54" t="s">
        <v>55</v>
      </c>
      <c r="O87" s="54" t="s">
        <v>260</v>
      </c>
      <c r="P87" s="54" t="s">
        <v>182</v>
      </c>
      <c r="Q87" s="54" t="s">
        <v>256</v>
      </c>
      <c r="R87" s="54" t="s">
        <v>41</v>
      </c>
      <c r="S87" s="54" t="s">
        <v>41</v>
      </c>
      <c r="T87" s="54" t="s">
        <v>370</v>
      </c>
      <c r="U87" s="54" t="s">
        <v>264</v>
      </c>
      <c r="V87" s="54" t="s">
        <v>372</v>
      </c>
      <c r="W87" s="54"/>
      <c r="X87" s="54" t="s">
        <v>182</v>
      </c>
      <c r="Y87" s="54" t="s">
        <v>186</v>
      </c>
      <c r="Z87" s="54" t="s">
        <v>244</v>
      </c>
      <c r="AA87" s="54">
        <v>204359</v>
      </c>
      <c r="AB87" s="54"/>
      <c r="AC87" s="54" t="s">
        <v>1</v>
      </c>
      <c r="AD87" s="56">
        <v>41597.770138888889</v>
      </c>
      <c r="AE87" s="55">
        <v>2013</v>
      </c>
      <c r="AF87" s="54" t="s">
        <v>182</v>
      </c>
      <c r="AG87" s="54" t="s">
        <v>189</v>
      </c>
      <c r="AH87" s="54">
        <v>1500000</v>
      </c>
      <c r="AI87" s="56">
        <v>41586</v>
      </c>
      <c r="AJ87" s="56">
        <v>41670</v>
      </c>
      <c r="AK87" s="54" t="s">
        <v>190</v>
      </c>
      <c r="AL87" s="54" t="s">
        <v>191</v>
      </c>
      <c r="AM87" s="54" t="s">
        <v>192</v>
      </c>
    </row>
    <row r="88" spans="1:39" ht="147.75" customHeight="1">
      <c r="A88" s="54" t="s">
        <v>105</v>
      </c>
      <c r="B88" s="54" t="s">
        <v>405</v>
      </c>
      <c r="C88" s="54" t="s">
        <v>195</v>
      </c>
      <c r="D88" s="54" t="s">
        <v>195</v>
      </c>
      <c r="E88" s="54" t="s">
        <v>406</v>
      </c>
      <c r="F88" s="54" t="s">
        <v>407</v>
      </c>
      <c r="G88" s="55">
        <v>2013</v>
      </c>
      <c r="H88" s="54">
        <v>102918</v>
      </c>
      <c r="I88" s="54">
        <v>0</v>
      </c>
      <c r="J88" s="54" t="s">
        <v>407</v>
      </c>
      <c r="K88" s="54" t="s">
        <v>98</v>
      </c>
      <c r="L88" s="54" t="s">
        <v>180</v>
      </c>
      <c r="M88" s="56">
        <v>41544</v>
      </c>
      <c r="N88" s="54" t="s">
        <v>337</v>
      </c>
      <c r="O88" s="54" t="s">
        <v>337</v>
      </c>
      <c r="P88" s="54" t="s">
        <v>182</v>
      </c>
      <c r="Q88" s="54" t="s">
        <v>183</v>
      </c>
      <c r="R88" s="54" t="s">
        <v>105</v>
      </c>
      <c r="S88" s="54" t="s">
        <v>3</v>
      </c>
      <c r="T88" s="54" t="s">
        <v>405</v>
      </c>
      <c r="U88" s="54" t="s">
        <v>264</v>
      </c>
      <c r="V88" s="54" t="s">
        <v>408</v>
      </c>
      <c r="W88" s="54"/>
      <c r="X88" s="54" t="s">
        <v>182</v>
      </c>
      <c r="Y88" s="54" t="s">
        <v>202</v>
      </c>
      <c r="Z88" s="54" t="s">
        <v>187</v>
      </c>
      <c r="AA88" s="54">
        <v>201862</v>
      </c>
      <c r="AB88" s="54"/>
      <c r="AC88" s="54" t="s">
        <v>1</v>
      </c>
      <c r="AD88" s="56">
        <v>41547.512499999997</v>
      </c>
      <c r="AE88" s="55">
        <v>2013</v>
      </c>
      <c r="AF88" s="54" t="s">
        <v>182</v>
      </c>
      <c r="AG88" s="54" t="s">
        <v>189</v>
      </c>
      <c r="AH88" s="54">
        <v>426000</v>
      </c>
      <c r="AI88" s="56">
        <v>41275</v>
      </c>
      <c r="AJ88" s="56">
        <v>41639</v>
      </c>
      <c r="AK88" s="54" t="s">
        <v>190</v>
      </c>
      <c r="AL88" s="54" t="s">
        <v>204</v>
      </c>
      <c r="AM88" s="54" t="s">
        <v>297</v>
      </c>
    </row>
    <row r="89" spans="1:39" ht="136.5" customHeight="1">
      <c r="A89" s="54" t="s">
        <v>105</v>
      </c>
      <c r="B89" s="54" t="s">
        <v>176</v>
      </c>
      <c r="C89" s="54" t="s">
        <v>68</v>
      </c>
      <c r="D89" s="54" t="s">
        <v>177</v>
      </c>
      <c r="E89" s="54" t="s">
        <v>178</v>
      </c>
      <c r="F89" s="54" t="s">
        <v>179</v>
      </c>
      <c r="G89" s="55">
        <v>2013</v>
      </c>
      <c r="H89" s="54">
        <v>500004</v>
      </c>
      <c r="I89" s="54">
        <v>0</v>
      </c>
      <c r="J89" s="54" t="s">
        <v>409</v>
      </c>
      <c r="K89" s="54" t="s">
        <v>98</v>
      </c>
      <c r="L89" s="54" t="s">
        <v>180</v>
      </c>
      <c r="M89" s="56">
        <v>41593</v>
      </c>
      <c r="N89" s="54" t="s">
        <v>52</v>
      </c>
      <c r="O89" s="54" t="s">
        <v>181</v>
      </c>
      <c r="P89" s="54" t="s">
        <v>182</v>
      </c>
      <c r="Q89" s="54" t="s">
        <v>183</v>
      </c>
      <c r="R89" s="54" t="s">
        <v>105</v>
      </c>
      <c r="S89" s="54" t="s">
        <v>3</v>
      </c>
      <c r="T89" s="54" t="s">
        <v>176</v>
      </c>
      <c r="U89" s="54" t="s">
        <v>184</v>
      </c>
      <c r="V89" s="54" t="s">
        <v>185</v>
      </c>
      <c r="W89" s="54"/>
      <c r="X89" s="54" t="s">
        <v>182</v>
      </c>
      <c r="Y89" s="54" t="s">
        <v>186</v>
      </c>
      <c r="Z89" s="54" t="s">
        <v>187</v>
      </c>
      <c r="AA89" s="54">
        <v>204168</v>
      </c>
      <c r="AB89" s="54"/>
      <c r="AC89" s="54" t="s">
        <v>1</v>
      </c>
      <c r="AD89" s="56">
        <v>41594.006944444445</v>
      </c>
      <c r="AE89" s="55">
        <v>2013</v>
      </c>
      <c r="AF89" s="54" t="s">
        <v>182</v>
      </c>
      <c r="AG89" s="54" t="s">
        <v>189</v>
      </c>
      <c r="AH89" s="54">
        <v>24048200</v>
      </c>
      <c r="AI89" s="56">
        <v>41591</v>
      </c>
      <c r="AJ89" s="56">
        <v>41790</v>
      </c>
      <c r="AK89" s="54" t="s">
        <v>190</v>
      </c>
      <c r="AL89" s="54" t="s">
        <v>191</v>
      </c>
      <c r="AM89" s="54" t="s">
        <v>192</v>
      </c>
    </row>
    <row r="90" spans="1:39" ht="261.75" customHeight="1">
      <c r="A90" s="54" t="s">
        <v>105</v>
      </c>
      <c r="B90" s="54" t="s">
        <v>291</v>
      </c>
      <c r="C90" s="54" t="s">
        <v>195</v>
      </c>
      <c r="D90" s="54" t="s">
        <v>195</v>
      </c>
      <c r="E90" s="54" t="s">
        <v>292</v>
      </c>
      <c r="F90" s="54" t="s">
        <v>293</v>
      </c>
      <c r="G90" s="55">
        <v>2013</v>
      </c>
      <c r="H90" s="54">
        <v>597060</v>
      </c>
      <c r="I90" s="54">
        <v>0</v>
      </c>
      <c r="J90" s="54" t="s">
        <v>410</v>
      </c>
      <c r="K90" s="54" t="s">
        <v>98</v>
      </c>
      <c r="L90" s="54" t="s">
        <v>180</v>
      </c>
      <c r="M90" s="56">
        <v>41263</v>
      </c>
      <c r="N90" s="54" t="s">
        <v>295</v>
      </c>
      <c r="O90" s="54" t="s">
        <v>209</v>
      </c>
      <c r="P90" s="54" t="s">
        <v>182</v>
      </c>
      <c r="Q90" s="54" t="s">
        <v>183</v>
      </c>
      <c r="R90" s="54" t="s">
        <v>105</v>
      </c>
      <c r="S90" s="54" t="s">
        <v>3</v>
      </c>
      <c r="T90" s="54" t="s">
        <v>291</v>
      </c>
      <c r="U90" s="54" t="s">
        <v>184</v>
      </c>
      <c r="V90" s="54" t="s">
        <v>296</v>
      </c>
      <c r="W90" s="54"/>
      <c r="X90" s="54" t="s">
        <v>182</v>
      </c>
      <c r="Y90" s="54" t="s">
        <v>202</v>
      </c>
      <c r="Z90" s="54" t="s">
        <v>187</v>
      </c>
      <c r="AA90" s="54">
        <v>191132</v>
      </c>
      <c r="AB90" s="54"/>
      <c r="AC90" s="54" t="s">
        <v>1</v>
      </c>
      <c r="AD90" s="56">
        <v>41290.568055555552</v>
      </c>
      <c r="AE90" s="55">
        <v>2013</v>
      </c>
      <c r="AF90" s="54" t="s">
        <v>182</v>
      </c>
      <c r="AG90" s="54" t="s">
        <v>219</v>
      </c>
      <c r="AH90" s="54">
        <v>723464</v>
      </c>
      <c r="AI90" s="56">
        <v>41275</v>
      </c>
      <c r="AJ90" s="56">
        <v>41639</v>
      </c>
      <c r="AK90" s="54" t="s">
        <v>271</v>
      </c>
      <c r="AL90" s="54" t="s">
        <v>230</v>
      </c>
      <c r="AM90" s="54" t="s">
        <v>297</v>
      </c>
    </row>
    <row r="91" spans="1:39" ht="90.75" customHeight="1">
      <c r="A91" s="54" t="s">
        <v>105</v>
      </c>
      <c r="B91" s="54" t="s">
        <v>223</v>
      </c>
      <c r="C91" s="54" t="s">
        <v>195</v>
      </c>
      <c r="D91" s="54" t="s">
        <v>411</v>
      </c>
      <c r="E91" s="54" t="s">
        <v>412</v>
      </c>
      <c r="F91" s="54" t="s">
        <v>413</v>
      </c>
      <c r="G91" s="55">
        <v>2013</v>
      </c>
      <c r="H91" s="54">
        <v>390605</v>
      </c>
      <c r="I91" s="54">
        <v>0</v>
      </c>
      <c r="J91" s="54" t="s">
        <v>414</v>
      </c>
      <c r="K91" s="54" t="s">
        <v>98</v>
      </c>
      <c r="L91" s="54" t="s">
        <v>180</v>
      </c>
      <c r="M91" s="56">
        <v>41583</v>
      </c>
      <c r="N91" s="54" t="s">
        <v>136</v>
      </c>
      <c r="O91" s="54" t="s">
        <v>200</v>
      </c>
      <c r="P91" s="54" t="s">
        <v>182</v>
      </c>
      <c r="Q91" s="54" t="s">
        <v>183</v>
      </c>
      <c r="R91" s="54" t="s">
        <v>105</v>
      </c>
      <c r="S91" s="54" t="s">
        <v>3</v>
      </c>
      <c r="T91" s="54" t="s">
        <v>223</v>
      </c>
      <c r="U91" s="54" t="s">
        <v>184</v>
      </c>
      <c r="V91" s="54" t="s">
        <v>228</v>
      </c>
      <c r="W91" s="54"/>
      <c r="X91" s="54" t="s">
        <v>182</v>
      </c>
      <c r="Y91" s="54" t="s">
        <v>202</v>
      </c>
      <c r="Z91" s="54" t="s">
        <v>187</v>
      </c>
      <c r="AA91" s="54">
        <v>203608</v>
      </c>
      <c r="AB91" s="54"/>
      <c r="AC91" s="54" t="s">
        <v>1</v>
      </c>
      <c r="AD91" s="56">
        <v>41584.455555555556</v>
      </c>
      <c r="AE91" s="55">
        <v>2013</v>
      </c>
      <c r="AF91" s="54" t="s">
        <v>182</v>
      </c>
      <c r="AG91" s="54" t="s">
        <v>189</v>
      </c>
      <c r="AH91" s="54">
        <v>800000</v>
      </c>
      <c r="AI91" s="56">
        <v>41569</v>
      </c>
      <c r="AJ91" s="56">
        <v>41751</v>
      </c>
      <c r="AK91" s="54" t="s">
        <v>415</v>
      </c>
      <c r="AL91" s="54"/>
      <c r="AM91" s="54" t="s">
        <v>192</v>
      </c>
    </row>
    <row r="92" spans="1:39" ht="79.5" customHeight="1">
      <c r="A92" s="54" t="s">
        <v>105</v>
      </c>
      <c r="B92" s="54" t="s">
        <v>223</v>
      </c>
      <c r="C92" s="54" t="s">
        <v>195</v>
      </c>
      <c r="D92" s="54" t="s">
        <v>411</v>
      </c>
      <c r="E92" s="54" t="s">
        <v>416</v>
      </c>
      <c r="F92" s="54" t="s">
        <v>417</v>
      </c>
      <c r="G92" s="55">
        <v>2013</v>
      </c>
      <c r="H92" s="54">
        <v>1009028</v>
      </c>
      <c r="I92" s="54">
        <v>0</v>
      </c>
      <c r="J92" s="54" t="s">
        <v>418</v>
      </c>
      <c r="K92" s="54" t="s">
        <v>98</v>
      </c>
      <c r="L92" s="54" t="s">
        <v>180</v>
      </c>
      <c r="M92" s="56">
        <v>41583</v>
      </c>
      <c r="N92" s="54" t="s">
        <v>55</v>
      </c>
      <c r="O92" s="54" t="s">
        <v>260</v>
      </c>
      <c r="P92" s="54" t="s">
        <v>182</v>
      </c>
      <c r="Q92" s="54" t="s">
        <v>183</v>
      </c>
      <c r="R92" s="54" t="s">
        <v>105</v>
      </c>
      <c r="S92" s="54" t="s">
        <v>3</v>
      </c>
      <c r="T92" s="54" t="s">
        <v>223</v>
      </c>
      <c r="U92" s="54" t="s">
        <v>184</v>
      </c>
      <c r="V92" s="54" t="s">
        <v>228</v>
      </c>
      <c r="W92" s="54"/>
      <c r="X92" s="54" t="s">
        <v>182</v>
      </c>
      <c r="Y92" s="54" t="s">
        <v>202</v>
      </c>
      <c r="Z92" s="54" t="s">
        <v>187</v>
      </c>
      <c r="AA92" s="54">
        <v>203611</v>
      </c>
      <c r="AB92" s="54"/>
      <c r="AC92" s="54" t="s">
        <v>1</v>
      </c>
      <c r="AD92" s="56">
        <v>41584.456249999996</v>
      </c>
      <c r="AE92" s="55">
        <v>2013</v>
      </c>
      <c r="AF92" s="54" t="s">
        <v>182</v>
      </c>
      <c r="AG92" s="54" t="s">
        <v>189</v>
      </c>
      <c r="AH92" s="54">
        <v>4500000</v>
      </c>
      <c r="AI92" s="56">
        <v>41569</v>
      </c>
      <c r="AJ92" s="56">
        <v>41751</v>
      </c>
      <c r="AK92" s="54" t="s">
        <v>190</v>
      </c>
      <c r="AL92" s="54"/>
      <c r="AM92" s="54" t="s">
        <v>192</v>
      </c>
    </row>
    <row r="93" spans="1:39" ht="171" customHeight="1">
      <c r="A93" s="54" t="s">
        <v>105</v>
      </c>
      <c r="B93" s="54" t="s">
        <v>223</v>
      </c>
      <c r="C93" s="54" t="s">
        <v>195</v>
      </c>
      <c r="D93" s="54" t="s">
        <v>195</v>
      </c>
      <c r="E93" s="54" t="s">
        <v>419</v>
      </c>
      <c r="F93" s="54" t="s">
        <v>420</v>
      </c>
      <c r="G93" s="55">
        <v>2013</v>
      </c>
      <c r="H93" s="54">
        <v>2000000</v>
      </c>
      <c r="I93" s="54">
        <v>0</v>
      </c>
      <c r="J93" s="54" t="s">
        <v>421</v>
      </c>
      <c r="K93" s="54" t="s">
        <v>98</v>
      </c>
      <c r="L93" s="54" t="s">
        <v>180</v>
      </c>
      <c r="M93" s="56">
        <v>41263</v>
      </c>
      <c r="N93" s="54" t="s">
        <v>136</v>
      </c>
      <c r="O93" s="54" t="s">
        <v>200</v>
      </c>
      <c r="P93" s="54" t="s">
        <v>182</v>
      </c>
      <c r="Q93" s="54" t="s">
        <v>183</v>
      </c>
      <c r="R93" s="54" t="s">
        <v>105</v>
      </c>
      <c r="S93" s="54" t="s">
        <v>3</v>
      </c>
      <c r="T93" s="54" t="s">
        <v>223</v>
      </c>
      <c r="U93" s="54" t="s">
        <v>184</v>
      </c>
      <c r="V93" s="54" t="s">
        <v>228</v>
      </c>
      <c r="W93" s="54"/>
      <c r="X93" s="54" t="s">
        <v>182</v>
      </c>
      <c r="Y93" s="54" t="s">
        <v>202</v>
      </c>
      <c r="Z93" s="54" t="s">
        <v>187</v>
      </c>
      <c r="AA93" s="54">
        <v>191142</v>
      </c>
      <c r="AB93" s="54"/>
      <c r="AC93" s="54" t="s">
        <v>229</v>
      </c>
      <c r="AD93" s="56">
        <v>41295.638888888891</v>
      </c>
      <c r="AE93" s="55">
        <v>2013</v>
      </c>
      <c r="AF93" s="54" t="s">
        <v>182</v>
      </c>
      <c r="AG93" s="54" t="s">
        <v>219</v>
      </c>
      <c r="AH93" s="54">
        <v>2000000</v>
      </c>
      <c r="AI93" s="56">
        <v>41250</v>
      </c>
      <c r="AJ93" s="56">
        <v>41432</v>
      </c>
      <c r="AK93" s="54" t="s">
        <v>190</v>
      </c>
      <c r="AL93" s="54" t="s">
        <v>230</v>
      </c>
      <c r="AM93" s="54" t="s">
        <v>192</v>
      </c>
    </row>
    <row r="94" spans="1:39" ht="114" customHeight="1">
      <c r="A94" s="54" t="s">
        <v>105</v>
      </c>
      <c r="B94" s="54" t="s">
        <v>223</v>
      </c>
      <c r="C94" s="54" t="s">
        <v>195</v>
      </c>
      <c r="D94" s="54" t="s">
        <v>195</v>
      </c>
      <c r="E94" s="54" t="s">
        <v>422</v>
      </c>
      <c r="F94" s="54" t="s">
        <v>423</v>
      </c>
      <c r="G94" s="55">
        <v>2013</v>
      </c>
      <c r="H94" s="54">
        <v>1000000</v>
      </c>
      <c r="I94" s="54">
        <v>0</v>
      </c>
      <c r="J94" s="54" t="s">
        <v>424</v>
      </c>
      <c r="K94" s="54" t="s">
        <v>98</v>
      </c>
      <c r="L94" s="54" t="s">
        <v>180</v>
      </c>
      <c r="M94" s="56">
        <v>41550</v>
      </c>
      <c r="N94" s="54" t="s">
        <v>136</v>
      </c>
      <c r="O94" s="54" t="s">
        <v>200</v>
      </c>
      <c r="P94" s="54" t="s">
        <v>182</v>
      </c>
      <c r="Q94" s="54" t="s">
        <v>183</v>
      </c>
      <c r="R94" s="54" t="s">
        <v>105</v>
      </c>
      <c r="S94" s="54" t="s">
        <v>3</v>
      </c>
      <c r="T94" s="54" t="s">
        <v>223</v>
      </c>
      <c r="U94" s="54" t="s">
        <v>184</v>
      </c>
      <c r="V94" s="54" t="s">
        <v>228</v>
      </c>
      <c r="W94" s="54"/>
      <c r="X94" s="54" t="s">
        <v>182</v>
      </c>
      <c r="Y94" s="54" t="s">
        <v>202</v>
      </c>
      <c r="Z94" s="54" t="s">
        <v>187</v>
      </c>
      <c r="AA94" s="54">
        <v>202432</v>
      </c>
      <c r="AB94" s="54"/>
      <c r="AC94" s="54" t="s">
        <v>1</v>
      </c>
      <c r="AD94" s="56">
        <v>41592.705555555556</v>
      </c>
      <c r="AE94" s="55">
        <v>2013</v>
      </c>
      <c r="AF94" s="54" t="s">
        <v>182</v>
      </c>
      <c r="AG94" s="54" t="s">
        <v>425</v>
      </c>
      <c r="AH94" s="54">
        <v>5000000</v>
      </c>
      <c r="AI94" s="56">
        <v>41518</v>
      </c>
      <c r="AJ94" s="56">
        <v>41729</v>
      </c>
      <c r="AK94" s="54" t="s">
        <v>426</v>
      </c>
      <c r="AL94" s="54" t="s">
        <v>230</v>
      </c>
      <c r="AM94" s="54" t="s">
        <v>192</v>
      </c>
    </row>
    <row r="95" spans="1:39" ht="136.5" customHeight="1">
      <c r="A95" s="54" t="s">
        <v>105</v>
      </c>
      <c r="B95" s="54" t="s">
        <v>223</v>
      </c>
      <c r="C95" s="54" t="s">
        <v>195</v>
      </c>
      <c r="D95" s="54" t="s">
        <v>195</v>
      </c>
      <c r="E95" s="54" t="s">
        <v>427</v>
      </c>
      <c r="F95" s="54" t="s">
        <v>428</v>
      </c>
      <c r="G95" s="55">
        <v>2013</v>
      </c>
      <c r="H95" s="54">
        <v>109527</v>
      </c>
      <c r="I95" s="54">
        <v>0</v>
      </c>
      <c r="J95" s="54" t="s">
        <v>428</v>
      </c>
      <c r="K95" s="54" t="s">
        <v>98</v>
      </c>
      <c r="L95" s="54" t="s">
        <v>180</v>
      </c>
      <c r="M95" s="56">
        <v>41535</v>
      </c>
      <c r="N95" s="54" t="s">
        <v>227</v>
      </c>
      <c r="O95" s="54" t="s">
        <v>227</v>
      </c>
      <c r="P95" s="54" t="s">
        <v>182</v>
      </c>
      <c r="Q95" s="54" t="s">
        <v>183</v>
      </c>
      <c r="R95" s="54" t="s">
        <v>105</v>
      </c>
      <c r="S95" s="54" t="s">
        <v>3</v>
      </c>
      <c r="T95" s="54" t="s">
        <v>223</v>
      </c>
      <c r="U95" s="54" t="s">
        <v>184</v>
      </c>
      <c r="V95" s="54" t="s">
        <v>228</v>
      </c>
      <c r="W95" s="54"/>
      <c r="X95" s="54" t="s">
        <v>182</v>
      </c>
      <c r="Y95" s="54" t="s">
        <v>202</v>
      </c>
      <c r="Z95" s="54" t="s">
        <v>187</v>
      </c>
      <c r="AA95" s="54">
        <v>201796</v>
      </c>
      <c r="AB95" s="54"/>
      <c r="AC95" s="54" t="s">
        <v>1</v>
      </c>
      <c r="AD95" s="56">
        <v>41544.469444444439</v>
      </c>
      <c r="AE95" s="55">
        <v>2013</v>
      </c>
      <c r="AF95" s="54" t="s">
        <v>182</v>
      </c>
      <c r="AG95" s="54" t="s">
        <v>189</v>
      </c>
      <c r="AH95" s="54">
        <v>277130</v>
      </c>
      <c r="AI95" s="56">
        <v>41275</v>
      </c>
      <c r="AJ95" s="56">
        <v>41639</v>
      </c>
      <c r="AK95" s="54" t="s">
        <v>190</v>
      </c>
      <c r="AL95" s="54" t="s">
        <v>230</v>
      </c>
      <c r="AM95" s="54" t="s">
        <v>192</v>
      </c>
    </row>
    <row r="96" spans="1:39" ht="136.5" customHeight="1">
      <c r="A96" s="54" t="s">
        <v>105</v>
      </c>
      <c r="B96" s="54" t="s">
        <v>223</v>
      </c>
      <c r="C96" s="54" t="s">
        <v>195</v>
      </c>
      <c r="D96" s="54" t="s">
        <v>195</v>
      </c>
      <c r="E96" s="54" t="s">
        <v>427</v>
      </c>
      <c r="F96" s="54" t="s">
        <v>428</v>
      </c>
      <c r="G96" s="55">
        <v>2013</v>
      </c>
      <c r="H96" s="54">
        <v>109527</v>
      </c>
      <c r="I96" s="54">
        <v>0</v>
      </c>
      <c r="J96" s="54" t="s">
        <v>429</v>
      </c>
      <c r="K96" s="54" t="s">
        <v>98</v>
      </c>
      <c r="L96" s="54" t="s">
        <v>180</v>
      </c>
      <c r="M96" s="56">
        <v>41535</v>
      </c>
      <c r="N96" s="54" t="s">
        <v>227</v>
      </c>
      <c r="O96" s="54" t="s">
        <v>227</v>
      </c>
      <c r="P96" s="54" t="s">
        <v>182</v>
      </c>
      <c r="Q96" s="54" t="s">
        <v>183</v>
      </c>
      <c r="R96" s="54" t="s">
        <v>105</v>
      </c>
      <c r="S96" s="54" t="s">
        <v>3</v>
      </c>
      <c r="T96" s="54" t="s">
        <v>223</v>
      </c>
      <c r="U96" s="54" t="s">
        <v>184</v>
      </c>
      <c r="V96" s="54" t="s">
        <v>228</v>
      </c>
      <c r="W96" s="54"/>
      <c r="X96" s="54" t="s">
        <v>182</v>
      </c>
      <c r="Y96" s="54" t="s">
        <v>202</v>
      </c>
      <c r="Z96" s="54" t="s">
        <v>187</v>
      </c>
      <c r="AA96" s="54">
        <v>201501</v>
      </c>
      <c r="AB96" s="54"/>
      <c r="AC96" s="54" t="s">
        <v>1</v>
      </c>
      <c r="AD96" s="56">
        <v>41537.433333333334</v>
      </c>
      <c r="AE96" s="55">
        <v>2013</v>
      </c>
      <c r="AF96" s="54" t="s">
        <v>182</v>
      </c>
      <c r="AG96" s="54" t="s">
        <v>189</v>
      </c>
      <c r="AH96" s="54">
        <v>277130</v>
      </c>
      <c r="AI96" s="56">
        <v>41275</v>
      </c>
      <c r="AJ96" s="56">
        <v>41639</v>
      </c>
      <c r="AK96" s="54" t="s">
        <v>190</v>
      </c>
      <c r="AL96" s="54" t="s">
        <v>230</v>
      </c>
      <c r="AM96" s="54" t="s">
        <v>192</v>
      </c>
    </row>
    <row r="97" spans="1:39" ht="102" customHeight="1">
      <c r="A97" s="54" t="s">
        <v>105</v>
      </c>
      <c r="B97" s="54" t="s">
        <v>223</v>
      </c>
      <c r="C97" s="54" t="s">
        <v>195</v>
      </c>
      <c r="D97" s="54" t="s">
        <v>195</v>
      </c>
      <c r="E97" s="54" t="s">
        <v>385</v>
      </c>
      <c r="F97" s="54" t="s">
        <v>386</v>
      </c>
      <c r="G97" s="55">
        <v>2013</v>
      </c>
      <c r="H97" s="54">
        <v>1000828</v>
      </c>
      <c r="I97" s="54">
        <v>0</v>
      </c>
      <c r="J97" s="54" t="s">
        <v>421</v>
      </c>
      <c r="K97" s="54" t="s">
        <v>98</v>
      </c>
      <c r="L97" s="54" t="s">
        <v>180</v>
      </c>
      <c r="M97" s="56">
        <v>41263</v>
      </c>
      <c r="N97" s="54" t="s">
        <v>269</v>
      </c>
      <c r="O97" s="54" t="s">
        <v>260</v>
      </c>
      <c r="P97" s="54" t="s">
        <v>182</v>
      </c>
      <c r="Q97" s="54" t="s">
        <v>183</v>
      </c>
      <c r="R97" s="54" t="s">
        <v>105</v>
      </c>
      <c r="S97" s="54" t="s">
        <v>3</v>
      </c>
      <c r="T97" s="54" t="s">
        <v>223</v>
      </c>
      <c r="U97" s="54" t="s">
        <v>184</v>
      </c>
      <c r="V97" s="54" t="s">
        <v>228</v>
      </c>
      <c r="W97" s="54"/>
      <c r="X97" s="54" t="s">
        <v>182</v>
      </c>
      <c r="Y97" s="54" t="s">
        <v>202</v>
      </c>
      <c r="Z97" s="54" t="s">
        <v>187</v>
      </c>
      <c r="AA97" s="54">
        <v>191778</v>
      </c>
      <c r="AB97" s="54"/>
      <c r="AC97" s="54" t="s">
        <v>229</v>
      </c>
      <c r="AD97" s="56">
        <v>41295.63958333333</v>
      </c>
      <c r="AE97" s="55">
        <v>2013</v>
      </c>
      <c r="AF97" s="54" t="s">
        <v>182</v>
      </c>
      <c r="AG97" s="54" t="s">
        <v>219</v>
      </c>
      <c r="AH97" s="54">
        <v>2400000</v>
      </c>
      <c r="AI97" s="56">
        <v>41250</v>
      </c>
      <c r="AJ97" s="56">
        <v>41432</v>
      </c>
      <c r="AK97" s="54" t="s">
        <v>190</v>
      </c>
      <c r="AL97" s="54" t="s">
        <v>230</v>
      </c>
      <c r="AM97" s="54" t="s">
        <v>192</v>
      </c>
    </row>
    <row r="98" spans="1:39" ht="102" customHeight="1">
      <c r="A98" s="54" t="s">
        <v>105</v>
      </c>
      <c r="B98" s="54" t="s">
        <v>223</v>
      </c>
      <c r="C98" s="54" t="s">
        <v>68</v>
      </c>
      <c r="D98" s="54" t="s">
        <v>177</v>
      </c>
      <c r="E98" s="54" t="s">
        <v>957</v>
      </c>
      <c r="F98" s="54" t="s">
        <v>958</v>
      </c>
      <c r="G98" s="55">
        <v>2013</v>
      </c>
      <c r="H98" s="54">
        <v>5492378</v>
      </c>
      <c r="I98" s="54">
        <v>0</v>
      </c>
      <c r="J98" s="54" t="s">
        <v>971</v>
      </c>
      <c r="K98" s="54" t="s">
        <v>98</v>
      </c>
      <c r="L98" s="54" t="s">
        <v>180</v>
      </c>
      <c r="M98" s="56">
        <v>41596</v>
      </c>
      <c r="N98" s="54" t="s">
        <v>55</v>
      </c>
      <c r="O98" s="54" t="s">
        <v>260</v>
      </c>
      <c r="P98" s="54" t="s">
        <v>182</v>
      </c>
      <c r="Q98" s="54" t="s">
        <v>256</v>
      </c>
      <c r="R98" s="54" t="s">
        <v>105</v>
      </c>
      <c r="S98" s="54" t="s">
        <v>3</v>
      </c>
      <c r="T98" s="54" t="s">
        <v>223</v>
      </c>
      <c r="U98" s="54" t="s">
        <v>184</v>
      </c>
      <c r="V98" s="54" t="s">
        <v>228</v>
      </c>
      <c r="W98" s="54"/>
      <c r="X98" s="54" t="s">
        <v>182</v>
      </c>
      <c r="Y98" s="54" t="s">
        <v>186</v>
      </c>
      <c r="Z98" s="54" t="s">
        <v>187</v>
      </c>
      <c r="AA98" s="54">
        <v>203967</v>
      </c>
      <c r="AB98" s="54"/>
      <c r="AC98" s="54" t="s">
        <v>1</v>
      </c>
      <c r="AD98" s="56">
        <v>41597.459722222222</v>
      </c>
      <c r="AE98" s="55">
        <v>2013</v>
      </c>
      <c r="AF98" s="54" t="s">
        <v>182</v>
      </c>
      <c r="AG98" s="54" t="s">
        <v>189</v>
      </c>
      <c r="AH98" s="54">
        <v>16000000</v>
      </c>
      <c r="AI98" s="56">
        <v>41586</v>
      </c>
      <c r="AJ98" s="56">
        <v>41759</v>
      </c>
      <c r="AK98" s="54" t="s">
        <v>190</v>
      </c>
      <c r="AL98" s="54" t="s">
        <v>191</v>
      </c>
      <c r="AM98" s="54" t="s">
        <v>192</v>
      </c>
    </row>
    <row r="99" spans="1:39" ht="102" customHeight="1">
      <c r="A99" s="54" t="s">
        <v>105</v>
      </c>
      <c r="B99" s="54" t="s">
        <v>430</v>
      </c>
      <c r="C99" s="54" t="s">
        <v>195</v>
      </c>
      <c r="D99" s="54" t="s">
        <v>195</v>
      </c>
      <c r="E99" s="54" t="s">
        <v>431</v>
      </c>
      <c r="F99" s="54" t="s">
        <v>432</v>
      </c>
      <c r="G99" s="55">
        <v>2013</v>
      </c>
      <c r="H99" s="54">
        <v>0</v>
      </c>
      <c r="I99" s="54">
        <v>192882</v>
      </c>
      <c r="J99" s="54" t="s">
        <v>433</v>
      </c>
      <c r="K99" s="54" t="s">
        <v>98</v>
      </c>
      <c r="L99" s="54" t="s">
        <v>180</v>
      </c>
      <c r="M99" s="56">
        <v>41471</v>
      </c>
      <c r="N99" s="54" t="s">
        <v>216</v>
      </c>
      <c r="O99" s="54" t="s">
        <v>217</v>
      </c>
      <c r="P99" s="54" t="s">
        <v>182</v>
      </c>
      <c r="Q99" s="54" t="s">
        <v>238</v>
      </c>
      <c r="R99" s="54" t="s">
        <v>105</v>
      </c>
      <c r="S99" s="54" t="s">
        <v>3</v>
      </c>
      <c r="T99" s="54" t="s">
        <v>430</v>
      </c>
      <c r="U99" s="54" t="s">
        <v>184</v>
      </c>
      <c r="V99" s="54" t="s">
        <v>184</v>
      </c>
      <c r="W99" s="54"/>
      <c r="X99" s="54" t="s">
        <v>182</v>
      </c>
      <c r="Y99" s="54" t="s">
        <v>202</v>
      </c>
      <c r="Z99" s="54" t="s">
        <v>187</v>
      </c>
      <c r="AA99" s="54">
        <v>199906</v>
      </c>
      <c r="AB99" s="54"/>
      <c r="AC99" s="54" t="s">
        <v>1</v>
      </c>
      <c r="AD99" s="56">
        <v>41550.455555555556</v>
      </c>
      <c r="AE99" s="55">
        <v>2013</v>
      </c>
      <c r="AF99" s="54" t="s">
        <v>182</v>
      </c>
      <c r="AG99" s="54" t="s">
        <v>189</v>
      </c>
      <c r="AH99" s="54">
        <v>0</v>
      </c>
      <c r="AI99" s="56">
        <v>41275</v>
      </c>
      <c r="AJ99" s="56">
        <v>41639</v>
      </c>
      <c r="AK99" s="54" t="s">
        <v>191</v>
      </c>
      <c r="AL99" s="54" t="s">
        <v>220</v>
      </c>
      <c r="AM99" s="54" t="s">
        <v>325</v>
      </c>
    </row>
    <row r="100" spans="1:39" ht="216" customHeight="1">
      <c r="A100" s="54" t="s">
        <v>105</v>
      </c>
      <c r="B100" s="54" t="s">
        <v>212</v>
      </c>
      <c r="C100" s="54" t="s">
        <v>195</v>
      </c>
      <c r="D100" s="54" t="s">
        <v>411</v>
      </c>
      <c r="E100" s="54" t="s">
        <v>434</v>
      </c>
      <c r="F100" s="54" t="s">
        <v>435</v>
      </c>
      <c r="G100" s="55">
        <v>2013</v>
      </c>
      <c r="H100" s="54">
        <v>300019</v>
      </c>
      <c r="I100" s="54">
        <v>0</v>
      </c>
      <c r="J100" s="54" t="s">
        <v>436</v>
      </c>
      <c r="K100" s="54" t="s">
        <v>98</v>
      </c>
      <c r="L100" s="54" t="s">
        <v>180</v>
      </c>
      <c r="M100" s="56">
        <v>41578</v>
      </c>
      <c r="N100" s="54" t="s">
        <v>54</v>
      </c>
      <c r="O100" s="54" t="s">
        <v>337</v>
      </c>
      <c r="P100" s="54" t="s">
        <v>182</v>
      </c>
      <c r="Q100" s="54" t="s">
        <v>183</v>
      </c>
      <c r="R100" s="54" t="s">
        <v>105</v>
      </c>
      <c r="S100" s="54" t="s">
        <v>3</v>
      </c>
      <c r="T100" s="54" t="s">
        <v>212</v>
      </c>
      <c r="U100" s="54" t="s">
        <v>184</v>
      </c>
      <c r="V100" s="54" t="s">
        <v>218</v>
      </c>
      <c r="W100" s="54"/>
      <c r="X100" s="54" t="s">
        <v>182</v>
      </c>
      <c r="Y100" s="54" t="s">
        <v>202</v>
      </c>
      <c r="Z100" s="54" t="s">
        <v>187</v>
      </c>
      <c r="AA100" s="54">
        <v>203379</v>
      </c>
      <c r="AB100" s="54"/>
      <c r="AC100" s="54" t="s">
        <v>1</v>
      </c>
      <c r="AD100" s="56">
        <v>41579.491666666661</v>
      </c>
      <c r="AE100" s="55">
        <v>2013</v>
      </c>
      <c r="AF100" s="54" t="s">
        <v>182</v>
      </c>
      <c r="AG100" s="54" t="s">
        <v>189</v>
      </c>
      <c r="AH100" s="54">
        <v>1879822</v>
      </c>
      <c r="AI100" s="56">
        <v>41569</v>
      </c>
      <c r="AJ100" s="56">
        <v>41751</v>
      </c>
      <c r="AK100" s="54" t="s">
        <v>415</v>
      </c>
      <c r="AL100" s="54"/>
      <c r="AM100" s="54" t="s">
        <v>192</v>
      </c>
    </row>
    <row r="101" spans="1:39" ht="171" customHeight="1">
      <c r="A101" s="54" t="s">
        <v>105</v>
      </c>
      <c r="B101" s="54" t="s">
        <v>212</v>
      </c>
      <c r="C101" s="54" t="s">
        <v>195</v>
      </c>
      <c r="D101" s="54" t="s">
        <v>411</v>
      </c>
      <c r="E101" s="54" t="s">
        <v>437</v>
      </c>
      <c r="F101" s="54" t="s">
        <v>438</v>
      </c>
      <c r="G101" s="55">
        <v>2013</v>
      </c>
      <c r="H101" s="54">
        <v>300249</v>
      </c>
      <c r="I101" s="54">
        <v>0</v>
      </c>
      <c r="J101" s="54" t="s">
        <v>438</v>
      </c>
      <c r="K101" s="54" t="s">
        <v>98</v>
      </c>
      <c r="L101" s="54" t="s">
        <v>180</v>
      </c>
      <c r="M101" s="56">
        <v>41578</v>
      </c>
      <c r="N101" s="54" t="s">
        <v>49</v>
      </c>
      <c r="O101" s="54" t="s">
        <v>227</v>
      </c>
      <c r="P101" s="54" t="s">
        <v>182</v>
      </c>
      <c r="Q101" s="54" t="s">
        <v>183</v>
      </c>
      <c r="R101" s="54" t="s">
        <v>105</v>
      </c>
      <c r="S101" s="54" t="s">
        <v>3</v>
      </c>
      <c r="T101" s="54" t="s">
        <v>212</v>
      </c>
      <c r="U101" s="54" t="s">
        <v>184</v>
      </c>
      <c r="V101" s="54" t="s">
        <v>218</v>
      </c>
      <c r="W101" s="54"/>
      <c r="X101" s="54" t="s">
        <v>182</v>
      </c>
      <c r="Y101" s="54" t="s">
        <v>202</v>
      </c>
      <c r="Z101" s="54" t="s">
        <v>187</v>
      </c>
      <c r="AA101" s="54">
        <v>203381</v>
      </c>
      <c r="AB101" s="54"/>
      <c r="AC101" s="54" t="s">
        <v>1</v>
      </c>
      <c r="AD101" s="56">
        <v>41579.492361111108</v>
      </c>
      <c r="AE101" s="55">
        <v>2013</v>
      </c>
      <c r="AF101" s="54" t="s">
        <v>182</v>
      </c>
      <c r="AG101" s="54" t="s">
        <v>189</v>
      </c>
      <c r="AH101" s="54">
        <v>2000000</v>
      </c>
      <c r="AI101" s="56">
        <v>41569</v>
      </c>
      <c r="AJ101" s="56">
        <v>41751</v>
      </c>
      <c r="AK101" s="54" t="s">
        <v>415</v>
      </c>
      <c r="AL101" s="54"/>
      <c r="AM101" s="54" t="s">
        <v>297</v>
      </c>
    </row>
    <row r="102" spans="1:39" ht="159" customHeight="1">
      <c r="A102" s="54" t="s">
        <v>105</v>
      </c>
      <c r="B102" s="54" t="s">
        <v>212</v>
      </c>
      <c r="C102" s="54" t="s">
        <v>195</v>
      </c>
      <c r="D102" s="54" t="s">
        <v>411</v>
      </c>
      <c r="E102" s="54" t="s">
        <v>439</v>
      </c>
      <c r="F102" s="54" t="s">
        <v>440</v>
      </c>
      <c r="G102" s="55">
        <v>2013</v>
      </c>
      <c r="H102" s="54">
        <v>101278</v>
      </c>
      <c r="I102" s="54">
        <v>0</v>
      </c>
      <c r="J102" s="54" t="s">
        <v>441</v>
      </c>
      <c r="K102" s="54" t="s">
        <v>98</v>
      </c>
      <c r="L102" s="54" t="s">
        <v>180</v>
      </c>
      <c r="M102" s="56">
        <v>41578</v>
      </c>
      <c r="N102" s="54" t="s">
        <v>51</v>
      </c>
      <c r="O102" s="54" t="s">
        <v>400</v>
      </c>
      <c r="P102" s="54" t="s">
        <v>182</v>
      </c>
      <c r="Q102" s="54" t="s">
        <v>183</v>
      </c>
      <c r="R102" s="54" t="s">
        <v>105</v>
      </c>
      <c r="S102" s="54" t="s">
        <v>3</v>
      </c>
      <c r="T102" s="54" t="s">
        <v>212</v>
      </c>
      <c r="U102" s="54" t="s">
        <v>184</v>
      </c>
      <c r="V102" s="54" t="s">
        <v>218</v>
      </c>
      <c r="W102" s="54"/>
      <c r="X102" s="54" t="s">
        <v>182</v>
      </c>
      <c r="Y102" s="54" t="s">
        <v>202</v>
      </c>
      <c r="Z102" s="54" t="s">
        <v>187</v>
      </c>
      <c r="AA102" s="54">
        <v>203377</v>
      </c>
      <c r="AB102" s="54"/>
      <c r="AC102" s="54" t="s">
        <v>1</v>
      </c>
      <c r="AD102" s="56">
        <v>41584.457638888889</v>
      </c>
      <c r="AE102" s="55">
        <v>2013</v>
      </c>
      <c r="AF102" s="54" t="s">
        <v>182</v>
      </c>
      <c r="AG102" s="54" t="s">
        <v>189</v>
      </c>
      <c r="AH102" s="54">
        <v>500000</v>
      </c>
      <c r="AI102" s="56">
        <v>41569</v>
      </c>
      <c r="AJ102" s="56">
        <v>41751</v>
      </c>
      <c r="AK102" s="54" t="s">
        <v>415</v>
      </c>
      <c r="AL102" s="54"/>
      <c r="AM102" s="54" t="s">
        <v>192</v>
      </c>
    </row>
    <row r="103" spans="1:39" ht="114" customHeight="1">
      <c r="A103" s="54" t="s">
        <v>105</v>
      </c>
      <c r="B103" s="54" t="s">
        <v>212</v>
      </c>
      <c r="C103" s="54" t="s">
        <v>195</v>
      </c>
      <c r="D103" s="54" t="s">
        <v>411</v>
      </c>
      <c r="E103" s="54" t="s">
        <v>442</v>
      </c>
      <c r="F103" s="54" t="s">
        <v>443</v>
      </c>
      <c r="G103" s="55">
        <v>2013</v>
      </c>
      <c r="H103" s="54">
        <v>1100014</v>
      </c>
      <c r="I103" s="54">
        <v>0</v>
      </c>
      <c r="J103" s="54" t="s">
        <v>444</v>
      </c>
      <c r="K103" s="54" t="s">
        <v>98</v>
      </c>
      <c r="L103" s="54" t="s">
        <v>180</v>
      </c>
      <c r="M103" s="56">
        <v>41583</v>
      </c>
      <c r="N103" s="54" t="s">
        <v>58</v>
      </c>
      <c r="O103" s="54" t="s">
        <v>395</v>
      </c>
      <c r="P103" s="54" t="s">
        <v>182</v>
      </c>
      <c r="Q103" s="54" t="s">
        <v>183</v>
      </c>
      <c r="R103" s="54" t="s">
        <v>105</v>
      </c>
      <c r="S103" s="54" t="s">
        <v>3</v>
      </c>
      <c r="T103" s="54" t="s">
        <v>212</v>
      </c>
      <c r="U103" s="54" t="s">
        <v>184</v>
      </c>
      <c r="V103" s="54" t="s">
        <v>218</v>
      </c>
      <c r="W103" s="54"/>
      <c r="X103" s="54" t="s">
        <v>182</v>
      </c>
      <c r="Y103" s="54" t="s">
        <v>202</v>
      </c>
      <c r="Z103" s="54" t="s">
        <v>187</v>
      </c>
      <c r="AA103" s="54">
        <v>203675</v>
      </c>
      <c r="AB103" s="54"/>
      <c r="AC103" s="54" t="s">
        <v>1</v>
      </c>
      <c r="AD103" s="56">
        <v>41585.448611111111</v>
      </c>
      <c r="AE103" s="55">
        <v>2013</v>
      </c>
      <c r="AF103" s="54" t="s">
        <v>182</v>
      </c>
      <c r="AG103" s="54" t="s">
        <v>189</v>
      </c>
      <c r="AH103" s="54">
        <v>7800000</v>
      </c>
      <c r="AI103" s="56">
        <v>41562</v>
      </c>
      <c r="AJ103" s="56">
        <v>41759</v>
      </c>
      <c r="AK103" s="54" t="s">
        <v>415</v>
      </c>
      <c r="AL103" s="54"/>
      <c r="AM103" s="54" t="s">
        <v>445</v>
      </c>
    </row>
    <row r="104" spans="1:39" ht="204.75" customHeight="1">
      <c r="A104" s="54" t="s">
        <v>105</v>
      </c>
      <c r="B104" s="54" t="s">
        <v>212</v>
      </c>
      <c r="C104" s="54" t="s">
        <v>195</v>
      </c>
      <c r="D104" s="54" t="s">
        <v>195</v>
      </c>
      <c r="E104" s="54" t="s">
        <v>446</v>
      </c>
      <c r="F104" s="54" t="s">
        <v>447</v>
      </c>
      <c r="G104" s="55">
        <v>2013</v>
      </c>
      <c r="H104" s="54">
        <v>200441</v>
      </c>
      <c r="I104" s="54">
        <v>0</v>
      </c>
      <c r="J104" s="54" t="s">
        <v>448</v>
      </c>
      <c r="K104" s="54" t="s">
        <v>98</v>
      </c>
      <c r="L104" s="54" t="s">
        <v>180</v>
      </c>
      <c r="M104" s="56">
        <v>41544</v>
      </c>
      <c r="N104" s="54" t="s">
        <v>449</v>
      </c>
      <c r="O104" s="54" t="s">
        <v>227</v>
      </c>
      <c r="P104" s="54" t="s">
        <v>182</v>
      </c>
      <c r="Q104" s="54" t="s">
        <v>183</v>
      </c>
      <c r="R104" s="54" t="s">
        <v>105</v>
      </c>
      <c r="S104" s="54" t="s">
        <v>3</v>
      </c>
      <c r="T104" s="54" t="s">
        <v>212</v>
      </c>
      <c r="U104" s="54" t="s">
        <v>184</v>
      </c>
      <c r="V104" s="54" t="s">
        <v>218</v>
      </c>
      <c r="W104" s="54"/>
      <c r="X104" s="54" t="s">
        <v>182</v>
      </c>
      <c r="Y104" s="54" t="s">
        <v>202</v>
      </c>
      <c r="Z104" s="54" t="s">
        <v>187</v>
      </c>
      <c r="AA104" s="54">
        <v>201864</v>
      </c>
      <c r="AB104" s="54"/>
      <c r="AC104" s="54" t="s">
        <v>1</v>
      </c>
      <c r="AD104" s="56">
        <v>41547.513194444444</v>
      </c>
      <c r="AE104" s="55">
        <v>2013</v>
      </c>
      <c r="AF104" s="54" t="s">
        <v>182</v>
      </c>
      <c r="AG104" s="54" t="s">
        <v>189</v>
      </c>
      <c r="AH104" s="54">
        <v>750000</v>
      </c>
      <c r="AI104" s="56">
        <v>41426</v>
      </c>
      <c r="AJ104" s="56">
        <v>41639</v>
      </c>
      <c r="AK104" s="54" t="s">
        <v>190</v>
      </c>
      <c r="AL104" s="54" t="s">
        <v>230</v>
      </c>
      <c r="AM104" s="54" t="s">
        <v>192</v>
      </c>
    </row>
    <row r="105" spans="1:39" ht="192.75" customHeight="1">
      <c r="A105" s="54" t="s">
        <v>105</v>
      </c>
      <c r="B105" s="54" t="s">
        <v>212</v>
      </c>
      <c r="C105" s="54" t="s">
        <v>195</v>
      </c>
      <c r="D105" s="54" t="s">
        <v>195</v>
      </c>
      <c r="E105" s="54" t="s">
        <v>450</v>
      </c>
      <c r="F105" s="54" t="s">
        <v>451</v>
      </c>
      <c r="G105" s="55">
        <v>2013</v>
      </c>
      <c r="H105" s="54">
        <v>200000</v>
      </c>
      <c r="I105" s="54">
        <v>0</v>
      </c>
      <c r="J105" s="54" t="s">
        <v>452</v>
      </c>
      <c r="K105" s="54" t="s">
        <v>98</v>
      </c>
      <c r="L105" s="54" t="s">
        <v>180</v>
      </c>
      <c r="M105" s="56">
        <v>41261</v>
      </c>
      <c r="N105" s="54" t="s">
        <v>449</v>
      </c>
      <c r="O105" s="54" t="s">
        <v>227</v>
      </c>
      <c r="P105" s="54" t="s">
        <v>182</v>
      </c>
      <c r="Q105" s="54" t="s">
        <v>183</v>
      </c>
      <c r="R105" s="54" t="s">
        <v>105</v>
      </c>
      <c r="S105" s="54" t="s">
        <v>3</v>
      </c>
      <c r="T105" s="54" t="s">
        <v>212</v>
      </c>
      <c r="U105" s="54" t="s">
        <v>184</v>
      </c>
      <c r="V105" s="54" t="s">
        <v>218</v>
      </c>
      <c r="W105" s="54"/>
      <c r="X105" s="54" t="s">
        <v>182</v>
      </c>
      <c r="Y105" s="54" t="s">
        <v>202</v>
      </c>
      <c r="Z105" s="54" t="s">
        <v>187</v>
      </c>
      <c r="AA105" s="54">
        <v>191148</v>
      </c>
      <c r="AB105" s="54"/>
      <c r="AC105" s="54" t="s">
        <v>229</v>
      </c>
      <c r="AD105" s="56">
        <v>41396.62222222222</v>
      </c>
      <c r="AE105" s="55">
        <v>2013</v>
      </c>
      <c r="AF105" s="54" t="s">
        <v>182</v>
      </c>
      <c r="AG105" s="54" t="s">
        <v>219</v>
      </c>
      <c r="AH105" s="54">
        <v>409932</v>
      </c>
      <c r="AI105" s="56">
        <v>41275</v>
      </c>
      <c r="AJ105" s="56">
        <v>41455</v>
      </c>
      <c r="AK105" s="54" t="s">
        <v>190</v>
      </c>
      <c r="AL105" s="54" t="s">
        <v>230</v>
      </c>
      <c r="AM105" s="54" t="s">
        <v>192</v>
      </c>
    </row>
    <row r="106" spans="1:39" ht="125.25" customHeight="1">
      <c r="A106" s="54" t="s">
        <v>105</v>
      </c>
      <c r="B106" s="54" t="s">
        <v>212</v>
      </c>
      <c r="C106" s="54" t="s">
        <v>195</v>
      </c>
      <c r="D106" s="54" t="s">
        <v>195</v>
      </c>
      <c r="E106" s="54" t="s">
        <v>453</v>
      </c>
      <c r="F106" s="54" t="s">
        <v>454</v>
      </c>
      <c r="G106" s="55">
        <v>2013</v>
      </c>
      <c r="H106" s="54">
        <v>199229</v>
      </c>
      <c r="I106" s="54">
        <v>0</v>
      </c>
      <c r="J106" s="54" t="s">
        <v>454</v>
      </c>
      <c r="K106" s="54" t="s">
        <v>98</v>
      </c>
      <c r="L106" s="54" t="s">
        <v>180</v>
      </c>
      <c r="M106" s="56">
        <v>41544</v>
      </c>
      <c r="N106" s="54" t="s">
        <v>284</v>
      </c>
      <c r="O106" s="54" t="s">
        <v>400</v>
      </c>
      <c r="P106" s="54" t="s">
        <v>182</v>
      </c>
      <c r="Q106" s="54" t="s">
        <v>183</v>
      </c>
      <c r="R106" s="54" t="s">
        <v>105</v>
      </c>
      <c r="S106" s="54" t="s">
        <v>3</v>
      </c>
      <c r="T106" s="54" t="s">
        <v>212</v>
      </c>
      <c r="U106" s="54" t="s">
        <v>184</v>
      </c>
      <c r="V106" s="54" t="s">
        <v>218</v>
      </c>
      <c r="W106" s="54"/>
      <c r="X106" s="54" t="s">
        <v>182</v>
      </c>
      <c r="Y106" s="54" t="s">
        <v>202</v>
      </c>
      <c r="Z106" s="54" t="s">
        <v>187</v>
      </c>
      <c r="AA106" s="54">
        <v>201866</v>
      </c>
      <c r="AB106" s="54"/>
      <c r="AC106" s="54" t="s">
        <v>1</v>
      </c>
      <c r="AD106" s="56">
        <v>41547.51458333333</v>
      </c>
      <c r="AE106" s="55">
        <v>2013</v>
      </c>
      <c r="AF106" s="54" t="s">
        <v>182</v>
      </c>
      <c r="AG106" s="54" t="s">
        <v>189</v>
      </c>
      <c r="AH106" s="54">
        <v>420000</v>
      </c>
      <c r="AI106" s="56">
        <v>41456</v>
      </c>
      <c r="AJ106" s="56">
        <v>41639</v>
      </c>
      <c r="AK106" s="54" t="s">
        <v>190</v>
      </c>
      <c r="AL106" s="54" t="s">
        <v>204</v>
      </c>
      <c r="AM106" s="54" t="s">
        <v>192</v>
      </c>
    </row>
    <row r="107" spans="1:39" ht="102" customHeight="1">
      <c r="A107" s="54" t="s">
        <v>105</v>
      </c>
      <c r="B107" s="54" t="s">
        <v>212</v>
      </c>
      <c r="C107" s="54" t="s">
        <v>195</v>
      </c>
      <c r="D107" s="54" t="s">
        <v>195</v>
      </c>
      <c r="E107" s="54" t="s">
        <v>455</v>
      </c>
      <c r="F107" s="54" t="s">
        <v>456</v>
      </c>
      <c r="G107" s="55">
        <v>2013</v>
      </c>
      <c r="H107" s="54">
        <v>412699</v>
      </c>
      <c r="I107" s="54">
        <v>0</v>
      </c>
      <c r="J107" s="54" t="s">
        <v>457</v>
      </c>
      <c r="K107" s="54" t="s">
        <v>98</v>
      </c>
      <c r="L107" s="54" t="s">
        <v>180</v>
      </c>
      <c r="M107" s="56">
        <v>41264</v>
      </c>
      <c r="N107" s="54" t="s">
        <v>284</v>
      </c>
      <c r="O107" s="54" t="s">
        <v>400</v>
      </c>
      <c r="P107" s="54" t="s">
        <v>182</v>
      </c>
      <c r="Q107" s="54" t="s">
        <v>183</v>
      </c>
      <c r="R107" s="54" t="s">
        <v>105</v>
      </c>
      <c r="S107" s="54" t="s">
        <v>3</v>
      </c>
      <c r="T107" s="54" t="s">
        <v>212</v>
      </c>
      <c r="U107" s="54" t="s">
        <v>184</v>
      </c>
      <c r="V107" s="54" t="s">
        <v>218</v>
      </c>
      <c r="W107" s="54"/>
      <c r="X107" s="54" t="s">
        <v>182</v>
      </c>
      <c r="Y107" s="54" t="s">
        <v>202</v>
      </c>
      <c r="Z107" s="54" t="s">
        <v>187</v>
      </c>
      <c r="AA107" s="54">
        <v>191315</v>
      </c>
      <c r="AB107" s="54"/>
      <c r="AC107" s="54" t="s">
        <v>229</v>
      </c>
      <c r="AD107" s="56">
        <v>41396.622916666667</v>
      </c>
      <c r="AE107" s="55">
        <v>2013</v>
      </c>
      <c r="AF107" s="54" t="s">
        <v>182</v>
      </c>
      <c r="AG107" s="54" t="s">
        <v>219</v>
      </c>
      <c r="AH107" s="54">
        <v>505263</v>
      </c>
      <c r="AI107" s="56">
        <v>41275</v>
      </c>
      <c r="AJ107" s="56">
        <v>41455</v>
      </c>
      <c r="AK107" s="54" t="s">
        <v>190</v>
      </c>
      <c r="AL107" s="54" t="s">
        <v>230</v>
      </c>
      <c r="AM107" s="54" t="s">
        <v>192</v>
      </c>
    </row>
    <row r="108" spans="1:39" ht="147.75" customHeight="1">
      <c r="A108" s="54" t="s">
        <v>105</v>
      </c>
      <c r="B108" s="54" t="s">
        <v>212</v>
      </c>
      <c r="C108" s="54" t="s">
        <v>195</v>
      </c>
      <c r="D108" s="54" t="s">
        <v>195</v>
      </c>
      <c r="E108" s="54" t="s">
        <v>458</v>
      </c>
      <c r="F108" s="54" t="s">
        <v>459</v>
      </c>
      <c r="G108" s="55">
        <v>2013</v>
      </c>
      <c r="H108" s="54">
        <v>150723</v>
      </c>
      <c r="I108" s="54">
        <v>0</v>
      </c>
      <c r="J108" s="54" t="s">
        <v>460</v>
      </c>
      <c r="K108" s="54" t="s">
        <v>98</v>
      </c>
      <c r="L108" s="54" t="s">
        <v>180</v>
      </c>
      <c r="M108" s="56">
        <v>41548</v>
      </c>
      <c r="N108" s="54" t="s">
        <v>284</v>
      </c>
      <c r="O108" s="54" t="s">
        <v>400</v>
      </c>
      <c r="P108" s="54" t="s">
        <v>182</v>
      </c>
      <c r="Q108" s="54" t="s">
        <v>183</v>
      </c>
      <c r="R108" s="54" t="s">
        <v>105</v>
      </c>
      <c r="S108" s="54" t="s">
        <v>3</v>
      </c>
      <c r="T108" s="54" t="s">
        <v>212</v>
      </c>
      <c r="U108" s="54" t="s">
        <v>184</v>
      </c>
      <c r="V108" s="54" t="s">
        <v>218</v>
      </c>
      <c r="W108" s="54"/>
      <c r="X108" s="54" t="s">
        <v>182</v>
      </c>
      <c r="Y108" s="54" t="s">
        <v>202</v>
      </c>
      <c r="Z108" s="54" t="s">
        <v>187</v>
      </c>
      <c r="AA108" s="54">
        <v>202265</v>
      </c>
      <c r="AB108" s="54"/>
      <c r="AC108" s="54" t="s">
        <v>1</v>
      </c>
      <c r="AD108" s="56">
        <v>41592.698611111111</v>
      </c>
      <c r="AE108" s="55">
        <v>2013</v>
      </c>
      <c r="AF108" s="54" t="s">
        <v>182</v>
      </c>
      <c r="AG108" s="54" t="s">
        <v>425</v>
      </c>
      <c r="AH108" s="54">
        <v>700000</v>
      </c>
      <c r="AI108" s="56">
        <v>41518</v>
      </c>
      <c r="AJ108" s="56">
        <v>41729</v>
      </c>
      <c r="AK108" s="54" t="s">
        <v>426</v>
      </c>
      <c r="AL108" s="54" t="s">
        <v>230</v>
      </c>
      <c r="AM108" s="54" t="s">
        <v>325</v>
      </c>
    </row>
    <row r="109" spans="1:39" ht="102" customHeight="1">
      <c r="A109" s="54" t="s">
        <v>105</v>
      </c>
      <c r="B109" s="54" t="s">
        <v>212</v>
      </c>
      <c r="C109" s="54" t="s">
        <v>195</v>
      </c>
      <c r="D109" s="54" t="s">
        <v>195</v>
      </c>
      <c r="E109" s="54" t="s">
        <v>461</v>
      </c>
      <c r="F109" s="54" t="s">
        <v>462</v>
      </c>
      <c r="G109" s="55">
        <v>2013</v>
      </c>
      <c r="H109" s="54">
        <v>300852</v>
      </c>
      <c r="I109" s="54">
        <v>0</v>
      </c>
      <c r="J109" s="54" t="s">
        <v>462</v>
      </c>
      <c r="K109" s="54" t="s">
        <v>98</v>
      </c>
      <c r="L109" s="54" t="s">
        <v>180</v>
      </c>
      <c r="M109" s="56">
        <v>41544</v>
      </c>
      <c r="N109" s="54" t="s">
        <v>58</v>
      </c>
      <c r="O109" s="54" t="s">
        <v>395</v>
      </c>
      <c r="P109" s="54" t="s">
        <v>182</v>
      </c>
      <c r="Q109" s="54" t="s">
        <v>183</v>
      </c>
      <c r="R109" s="54" t="s">
        <v>105</v>
      </c>
      <c r="S109" s="54" t="s">
        <v>3</v>
      </c>
      <c r="T109" s="54" t="s">
        <v>212</v>
      </c>
      <c r="U109" s="54" t="s">
        <v>184</v>
      </c>
      <c r="V109" s="54" t="s">
        <v>218</v>
      </c>
      <c r="W109" s="54"/>
      <c r="X109" s="54" t="s">
        <v>182</v>
      </c>
      <c r="Y109" s="54" t="s">
        <v>202</v>
      </c>
      <c r="Z109" s="54" t="s">
        <v>187</v>
      </c>
      <c r="AA109" s="54">
        <v>201868</v>
      </c>
      <c r="AB109" s="54"/>
      <c r="AC109" s="54" t="s">
        <v>1</v>
      </c>
      <c r="AD109" s="56">
        <v>41547.515277777777</v>
      </c>
      <c r="AE109" s="55">
        <v>2013</v>
      </c>
      <c r="AF109" s="54" t="s">
        <v>182</v>
      </c>
      <c r="AG109" s="54" t="s">
        <v>189</v>
      </c>
      <c r="AH109" s="54">
        <v>800000</v>
      </c>
      <c r="AI109" s="56">
        <v>41456</v>
      </c>
      <c r="AJ109" s="56">
        <v>41639</v>
      </c>
      <c r="AK109" s="54" t="s">
        <v>190</v>
      </c>
      <c r="AL109" s="54" t="s">
        <v>230</v>
      </c>
      <c r="AM109" s="54" t="s">
        <v>192</v>
      </c>
    </row>
    <row r="110" spans="1:39" ht="171" customHeight="1">
      <c r="A110" s="54" t="s">
        <v>105</v>
      </c>
      <c r="B110" s="54" t="s">
        <v>212</v>
      </c>
      <c r="C110" s="54" t="s">
        <v>195</v>
      </c>
      <c r="D110" s="54" t="s">
        <v>195</v>
      </c>
      <c r="E110" s="54" t="s">
        <v>392</v>
      </c>
      <c r="F110" s="54" t="s">
        <v>393</v>
      </c>
      <c r="G110" s="55">
        <v>2013</v>
      </c>
      <c r="H110" s="54">
        <v>1799970</v>
      </c>
      <c r="I110" s="54">
        <v>0</v>
      </c>
      <c r="J110" s="54" t="s">
        <v>463</v>
      </c>
      <c r="K110" s="54" t="s">
        <v>98</v>
      </c>
      <c r="L110" s="54" t="s">
        <v>180</v>
      </c>
      <c r="M110" s="56">
        <v>41264</v>
      </c>
      <c r="N110" s="54" t="s">
        <v>58</v>
      </c>
      <c r="O110" s="54" t="s">
        <v>395</v>
      </c>
      <c r="P110" s="54" t="s">
        <v>182</v>
      </c>
      <c r="Q110" s="54" t="s">
        <v>183</v>
      </c>
      <c r="R110" s="54" t="s">
        <v>105</v>
      </c>
      <c r="S110" s="54" t="s">
        <v>3</v>
      </c>
      <c r="T110" s="54" t="s">
        <v>212</v>
      </c>
      <c r="U110" s="54" t="s">
        <v>184</v>
      </c>
      <c r="V110" s="54" t="s">
        <v>218</v>
      </c>
      <c r="W110" s="54"/>
      <c r="X110" s="54" t="s">
        <v>182</v>
      </c>
      <c r="Y110" s="54" t="s">
        <v>202</v>
      </c>
      <c r="Z110" s="54" t="s">
        <v>187</v>
      </c>
      <c r="AA110" s="54">
        <v>191150</v>
      </c>
      <c r="AB110" s="54"/>
      <c r="AC110" s="54" t="s">
        <v>229</v>
      </c>
      <c r="AD110" s="56">
        <v>41396.62222222222</v>
      </c>
      <c r="AE110" s="55">
        <v>2013</v>
      </c>
      <c r="AF110" s="54" t="s">
        <v>182</v>
      </c>
      <c r="AG110" s="54" t="s">
        <v>219</v>
      </c>
      <c r="AH110" s="54">
        <v>3623740</v>
      </c>
      <c r="AI110" s="56">
        <v>41426</v>
      </c>
      <c r="AJ110" s="56">
        <v>41639</v>
      </c>
      <c r="AK110" s="54" t="s">
        <v>190</v>
      </c>
      <c r="AL110" s="54" t="s">
        <v>230</v>
      </c>
      <c r="AM110" s="54" t="s">
        <v>192</v>
      </c>
    </row>
    <row r="111" spans="1:39" ht="114" customHeight="1">
      <c r="A111" s="54" t="s">
        <v>105</v>
      </c>
      <c r="B111" s="54" t="s">
        <v>212</v>
      </c>
      <c r="C111" s="54" t="s">
        <v>195</v>
      </c>
      <c r="D111" s="54" t="s">
        <v>195</v>
      </c>
      <c r="E111" s="54" t="s">
        <v>464</v>
      </c>
      <c r="F111" s="54" t="s">
        <v>465</v>
      </c>
      <c r="G111" s="55">
        <v>2013</v>
      </c>
      <c r="H111" s="54">
        <v>509668</v>
      </c>
      <c r="I111" s="54">
        <v>0</v>
      </c>
      <c r="J111" s="54" t="s">
        <v>466</v>
      </c>
      <c r="K111" s="54" t="s">
        <v>98</v>
      </c>
      <c r="L111" s="54" t="s">
        <v>180</v>
      </c>
      <c r="M111" s="56">
        <v>41549</v>
      </c>
      <c r="N111" s="54" t="s">
        <v>58</v>
      </c>
      <c r="O111" s="54" t="s">
        <v>395</v>
      </c>
      <c r="P111" s="54" t="s">
        <v>182</v>
      </c>
      <c r="Q111" s="54" t="s">
        <v>183</v>
      </c>
      <c r="R111" s="54" t="s">
        <v>105</v>
      </c>
      <c r="S111" s="54" t="s">
        <v>3</v>
      </c>
      <c r="T111" s="54" t="s">
        <v>212</v>
      </c>
      <c r="U111" s="54" t="s">
        <v>184</v>
      </c>
      <c r="V111" s="54" t="s">
        <v>218</v>
      </c>
      <c r="W111" s="54"/>
      <c r="X111" s="54" t="s">
        <v>182</v>
      </c>
      <c r="Y111" s="54" t="s">
        <v>202</v>
      </c>
      <c r="Z111" s="54" t="s">
        <v>187</v>
      </c>
      <c r="AA111" s="54">
        <v>202259</v>
      </c>
      <c r="AB111" s="54"/>
      <c r="AC111" s="54" t="s">
        <v>1</v>
      </c>
      <c r="AD111" s="56">
        <v>41592.698611111111</v>
      </c>
      <c r="AE111" s="55">
        <v>2013</v>
      </c>
      <c r="AF111" s="54" t="s">
        <v>182</v>
      </c>
      <c r="AG111" s="54" t="s">
        <v>425</v>
      </c>
      <c r="AH111" s="54">
        <v>3000000</v>
      </c>
      <c r="AI111" s="56">
        <v>41518</v>
      </c>
      <c r="AJ111" s="56">
        <v>41729</v>
      </c>
      <c r="AK111" s="54" t="s">
        <v>426</v>
      </c>
      <c r="AL111" s="54" t="s">
        <v>230</v>
      </c>
      <c r="AM111" s="54" t="s">
        <v>325</v>
      </c>
    </row>
    <row r="112" spans="1:39" ht="68.25" customHeight="1">
      <c r="A112" s="54" t="s">
        <v>105</v>
      </c>
      <c r="B112" s="54" t="s">
        <v>212</v>
      </c>
      <c r="C112" s="54" t="s">
        <v>68</v>
      </c>
      <c r="D112" s="54"/>
      <c r="E112" s="54"/>
      <c r="F112" s="54"/>
      <c r="G112" s="55">
        <v>2013</v>
      </c>
      <c r="H112" s="54">
        <v>182041</v>
      </c>
      <c r="I112" s="54">
        <v>0</v>
      </c>
      <c r="J112" s="54" t="s">
        <v>467</v>
      </c>
      <c r="K112" s="54" t="s">
        <v>98</v>
      </c>
      <c r="L112" s="54" t="s">
        <v>180</v>
      </c>
      <c r="M112" s="56">
        <v>41593</v>
      </c>
      <c r="N112" s="54"/>
      <c r="O112" s="54" t="s">
        <v>227</v>
      </c>
      <c r="P112" s="54" t="s">
        <v>182</v>
      </c>
      <c r="Q112" s="54" t="s">
        <v>183</v>
      </c>
      <c r="R112" s="54" t="s">
        <v>105</v>
      </c>
      <c r="S112" s="54" t="s">
        <v>3</v>
      </c>
      <c r="T112" s="54" t="s">
        <v>212</v>
      </c>
      <c r="U112" s="54" t="s">
        <v>184</v>
      </c>
      <c r="V112" s="54" t="s">
        <v>218</v>
      </c>
      <c r="W112" s="54"/>
      <c r="X112" s="54" t="s">
        <v>182</v>
      </c>
      <c r="Y112" s="54" t="s">
        <v>186</v>
      </c>
      <c r="Z112" s="54" t="s">
        <v>187</v>
      </c>
      <c r="AA112" s="54">
        <v>204202</v>
      </c>
      <c r="AB112" s="54"/>
      <c r="AC112" s="54" t="s">
        <v>1</v>
      </c>
      <c r="AD112" s="56">
        <v>41596.459722222222</v>
      </c>
      <c r="AE112" s="55"/>
      <c r="AF112" s="54"/>
      <c r="AG112" s="54" t="s">
        <v>189</v>
      </c>
      <c r="AH112" s="54"/>
      <c r="AI112" s="56"/>
      <c r="AJ112" s="56"/>
      <c r="AK112" s="54"/>
      <c r="AL112" s="54"/>
      <c r="AM112" s="54"/>
    </row>
    <row r="113" spans="1:39" ht="228" customHeight="1">
      <c r="A113" s="54" t="s">
        <v>105</v>
      </c>
      <c r="B113" s="54" t="s">
        <v>212</v>
      </c>
      <c r="C113" s="54" t="s">
        <v>68</v>
      </c>
      <c r="D113" s="54" t="s">
        <v>177</v>
      </c>
      <c r="E113" s="54" t="s">
        <v>468</v>
      </c>
      <c r="F113" s="54" t="s">
        <v>469</v>
      </c>
      <c r="G113" s="55">
        <v>2013</v>
      </c>
      <c r="H113" s="54">
        <v>492200</v>
      </c>
      <c r="I113" s="54">
        <v>0</v>
      </c>
      <c r="J113" s="54" t="s">
        <v>470</v>
      </c>
      <c r="K113" s="54" t="s">
        <v>98</v>
      </c>
      <c r="L113" s="54" t="s">
        <v>180</v>
      </c>
      <c r="M113" s="56">
        <v>41593</v>
      </c>
      <c r="N113" s="54" t="s">
        <v>54</v>
      </c>
      <c r="O113" s="54" t="s">
        <v>337</v>
      </c>
      <c r="P113" s="54" t="s">
        <v>182</v>
      </c>
      <c r="Q113" s="54" t="s">
        <v>183</v>
      </c>
      <c r="R113" s="54" t="s">
        <v>105</v>
      </c>
      <c r="S113" s="54" t="s">
        <v>3</v>
      </c>
      <c r="T113" s="54" t="s">
        <v>212</v>
      </c>
      <c r="U113" s="54" t="s">
        <v>184</v>
      </c>
      <c r="V113" s="54" t="s">
        <v>218</v>
      </c>
      <c r="W113" s="54"/>
      <c r="X113" s="54" t="s">
        <v>182</v>
      </c>
      <c r="Y113" s="54" t="s">
        <v>186</v>
      </c>
      <c r="Z113" s="54" t="s">
        <v>187</v>
      </c>
      <c r="AA113" s="54">
        <v>204160</v>
      </c>
      <c r="AB113" s="54"/>
      <c r="AC113" s="54" t="s">
        <v>1</v>
      </c>
      <c r="AD113" s="56">
        <v>41593.986111111109</v>
      </c>
      <c r="AE113" s="55">
        <v>2013</v>
      </c>
      <c r="AF113" s="54" t="s">
        <v>182</v>
      </c>
      <c r="AG113" s="54" t="s">
        <v>189</v>
      </c>
      <c r="AH113" s="54">
        <v>3320000</v>
      </c>
      <c r="AI113" s="56">
        <v>41591</v>
      </c>
      <c r="AJ113" s="56">
        <v>41790</v>
      </c>
      <c r="AK113" s="54" t="s">
        <v>190</v>
      </c>
      <c r="AL113" s="54" t="s">
        <v>191</v>
      </c>
      <c r="AM113" s="54" t="s">
        <v>192</v>
      </c>
    </row>
    <row r="114" spans="1:39" ht="182.25" customHeight="1">
      <c r="A114" s="54" t="s">
        <v>105</v>
      </c>
      <c r="B114" s="54" t="s">
        <v>212</v>
      </c>
      <c r="C114" s="54" t="s">
        <v>68</v>
      </c>
      <c r="D114" s="54" t="s">
        <v>177</v>
      </c>
      <c r="E114" s="54" t="s">
        <v>471</v>
      </c>
      <c r="F114" s="54" t="s">
        <v>472</v>
      </c>
      <c r="G114" s="55">
        <v>2013</v>
      </c>
      <c r="H114" s="54">
        <v>501700</v>
      </c>
      <c r="I114" s="54">
        <v>0</v>
      </c>
      <c r="J114" s="54" t="s">
        <v>473</v>
      </c>
      <c r="K114" s="54" t="s">
        <v>98</v>
      </c>
      <c r="L114" s="54" t="s">
        <v>180</v>
      </c>
      <c r="M114" s="56">
        <v>41593</v>
      </c>
      <c r="N114" s="54" t="s">
        <v>49</v>
      </c>
      <c r="O114" s="54" t="s">
        <v>227</v>
      </c>
      <c r="P114" s="54" t="s">
        <v>182</v>
      </c>
      <c r="Q114" s="54" t="s">
        <v>183</v>
      </c>
      <c r="R114" s="54" t="s">
        <v>105</v>
      </c>
      <c r="S114" s="54" t="s">
        <v>3</v>
      </c>
      <c r="T114" s="54" t="s">
        <v>212</v>
      </c>
      <c r="U114" s="54" t="s">
        <v>184</v>
      </c>
      <c r="V114" s="54" t="s">
        <v>218</v>
      </c>
      <c r="W114" s="54"/>
      <c r="X114" s="54" t="s">
        <v>182</v>
      </c>
      <c r="Y114" s="54" t="s">
        <v>186</v>
      </c>
      <c r="Z114" s="54" t="s">
        <v>187</v>
      </c>
      <c r="AA114" s="54">
        <v>204176</v>
      </c>
      <c r="AB114" s="54"/>
      <c r="AC114" s="54" t="s">
        <v>1</v>
      </c>
      <c r="AD114" s="56">
        <v>41594.022916666661</v>
      </c>
      <c r="AE114" s="55">
        <v>2013</v>
      </c>
      <c r="AF114" s="54" t="s">
        <v>182</v>
      </c>
      <c r="AG114" s="54" t="s">
        <v>189</v>
      </c>
      <c r="AH114" s="54">
        <v>7000000</v>
      </c>
      <c r="AI114" s="56">
        <v>41586</v>
      </c>
      <c r="AJ114" s="56">
        <v>41790</v>
      </c>
      <c r="AK114" s="54" t="s">
        <v>415</v>
      </c>
      <c r="AL114" s="54" t="s">
        <v>191</v>
      </c>
      <c r="AM114" s="54" t="s">
        <v>297</v>
      </c>
    </row>
    <row r="115" spans="1:39" ht="90.75" customHeight="1">
      <c r="A115" s="54" t="s">
        <v>105</v>
      </c>
      <c r="B115" s="54" t="s">
        <v>212</v>
      </c>
      <c r="C115" s="54" t="s">
        <v>68</v>
      </c>
      <c r="D115" s="54" t="s">
        <v>177</v>
      </c>
      <c r="E115" s="54" t="s">
        <v>474</v>
      </c>
      <c r="F115" s="54" t="s">
        <v>475</v>
      </c>
      <c r="G115" s="55">
        <v>2013</v>
      </c>
      <c r="H115" s="54">
        <v>150188</v>
      </c>
      <c r="I115" s="54">
        <v>0</v>
      </c>
      <c r="J115" s="54" t="s">
        <v>476</v>
      </c>
      <c r="K115" s="54" t="s">
        <v>98</v>
      </c>
      <c r="L115" s="54" t="s">
        <v>180</v>
      </c>
      <c r="M115" s="56">
        <v>41593</v>
      </c>
      <c r="N115" s="54" t="s">
        <v>51</v>
      </c>
      <c r="O115" s="54" t="s">
        <v>400</v>
      </c>
      <c r="P115" s="54" t="s">
        <v>182</v>
      </c>
      <c r="Q115" s="54" t="s">
        <v>183</v>
      </c>
      <c r="R115" s="54" t="s">
        <v>105</v>
      </c>
      <c r="S115" s="54" t="s">
        <v>3</v>
      </c>
      <c r="T115" s="54" t="s">
        <v>212</v>
      </c>
      <c r="U115" s="54" t="s">
        <v>184</v>
      </c>
      <c r="V115" s="54" t="s">
        <v>218</v>
      </c>
      <c r="W115" s="54"/>
      <c r="X115" s="54" t="s">
        <v>182</v>
      </c>
      <c r="Y115" s="54" t="s">
        <v>186</v>
      </c>
      <c r="Z115" s="54" t="s">
        <v>187</v>
      </c>
      <c r="AA115" s="54">
        <v>204158</v>
      </c>
      <c r="AB115" s="54"/>
      <c r="AC115" s="54" t="s">
        <v>1</v>
      </c>
      <c r="AD115" s="56">
        <v>41593.981944444444</v>
      </c>
      <c r="AE115" s="55">
        <v>2013</v>
      </c>
      <c r="AF115" s="54" t="s">
        <v>182</v>
      </c>
      <c r="AG115" s="54" t="s">
        <v>189</v>
      </c>
      <c r="AH115" s="54">
        <v>3000000</v>
      </c>
      <c r="AI115" s="56">
        <v>41591</v>
      </c>
      <c r="AJ115" s="56">
        <v>41790</v>
      </c>
      <c r="AK115" s="54" t="s">
        <v>190</v>
      </c>
      <c r="AL115" s="54"/>
      <c r="AM115" s="54" t="s">
        <v>297</v>
      </c>
    </row>
    <row r="116" spans="1:39" ht="136.5" customHeight="1">
      <c r="A116" s="54" t="s">
        <v>105</v>
      </c>
      <c r="B116" s="54" t="s">
        <v>212</v>
      </c>
      <c r="C116" s="54" t="s">
        <v>68</v>
      </c>
      <c r="D116" s="54" t="s">
        <v>177</v>
      </c>
      <c r="E116" s="54" t="s">
        <v>477</v>
      </c>
      <c r="F116" s="54" t="s">
        <v>478</v>
      </c>
      <c r="G116" s="55">
        <v>2013</v>
      </c>
      <c r="H116" s="54">
        <v>4005269</v>
      </c>
      <c r="I116" s="54">
        <v>0</v>
      </c>
      <c r="J116" s="54" t="s">
        <v>479</v>
      </c>
      <c r="K116" s="54" t="s">
        <v>98</v>
      </c>
      <c r="L116" s="54" t="s">
        <v>180</v>
      </c>
      <c r="M116" s="56">
        <v>41593</v>
      </c>
      <c r="N116" s="54" t="s">
        <v>58</v>
      </c>
      <c r="O116" s="54" t="s">
        <v>395</v>
      </c>
      <c r="P116" s="54" t="s">
        <v>182</v>
      </c>
      <c r="Q116" s="54" t="s">
        <v>183</v>
      </c>
      <c r="R116" s="54" t="s">
        <v>105</v>
      </c>
      <c r="S116" s="54" t="s">
        <v>3</v>
      </c>
      <c r="T116" s="54" t="s">
        <v>212</v>
      </c>
      <c r="U116" s="54" t="s">
        <v>184</v>
      </c>
      <c r="V116" s="54" t="s">
        <v>218</v>
      </c>
      <c r="W116" s="54"/>
      <c r="X116" s="54" t="s">
        <v>182</v>
      </c>
      <c r="Y116" s="54" t="s">
        <v>186</v>
      </c>
      <c r="Z116" s="54" t="s">
        <v>187</v>
      </c>
      <c r="AA116" s="54">
        <v>204180</v>
      </c>
      <c r="AB116" s="54"/>
      <c r="AC116" s="54" t="s">
        <v>1</v>
      </c>
      <c r="AD116" s="56">
        <v>41594.026388888888</v>
      </c>
      <c r="AE116" s="55">
        <v>2013</v>
      </c>
      <c r="AF116" s="54" t="s">
        <v>182</v>
      </c>
      <c r="AG116" s="54" t="s">
        <v>189</v>
      </c>
      <c r="AH116" s="54">
        <v>21000000</v>
      </c>
      <c r="AI116" s="56">
        <v>41591</v>
      </c>
      <c r="AJ116" s="56">
        <v>41790</v>
      </c>
      <c r="AK116" s="54" t="s">
        <v>190</v>
      </c>
      <c r="AL116" s="54"/>
      <c r="AM116" s="54" t="s">
        <v>297</v>
      </c>
    </row>
    <row r="117" spans="1:39" ht="114" customHeight="1">
      <c r="A117" s="54" t="s">
        <v>105</v>
      </c>
      <c r="B117" s="54" t="s">
        <v>972</v>
      </c>
      <c r="C117" s="54" t="s">
        <v>68</v>
      </c>
      <c r="D117" s="54" t="s">
        <v>177</v>
      </c>
      <c r="E117" s="54" t="s">
        <v>973</v>
      </c>
      <c r="F117" s="54" t="s">
        <v>974</v>
      </c>
      <c r="G117" s="55">
        <v>2013</v>
      </c>
      <c r="H117" s="54">
        <v>304033</v>
      </c>
      <c r="I117" s="54">
        <v>0</v>
      </c>
      <c r="J117" s="54" t="s">
        <v>975</v>
      </c>
      <c r="K117" s="54" t="s">
        <v>98</v>
      </c>
      <c r="L117" s="54" t="s">
        <v>180</v>
      </c>
      <c r="M117" s="56">
        <v>41596</v>
      </c>
      <c r="N117" s="54" t="s">
        <v>61</v>
      </c>
      <c r="O117" s="54" t="s">
        <v>976</v>
      </c>
      <c r="P117" s="54" t="s">
        <v>182</v>
      </c>
      <c r="Q117" s="54" t="s">
        <v>183</v>
      </c>
      <c r="R117" s="54" t="s">
        <v>105</v>
      </c>
      <c r="S117" s="54" t="s">
        <v>3</v>
      </c>
      <c r="T117" s="54" t="s">
        <v>972</v>
      </c>
      <c r="U117" s="54" t="s">
        <v>184</v>
      </c>
      <c r="V117" s="54" t="s">
        <v>977</v>
      </c>
      <c r="W117" s="54"/>
      <c r="X117" s="54" t="s">
        <v>182</v>
      </c>
      <c r="Y117" s="54" t="s">
        <v>186</v>
      </c>
      <c r="Z117" s="54" t="s">
        <v>187</v>
      </c>
      <c r="AA117" s="54">
        <v>204294</v>
      </c>
      <c r="AB117" s="54"/>
      <c r="AC117" s="54" t="s">
        <v>1</v>
      </c>
      <c r="AD117" s="56">
        <v>41597.455555555556</v>
      </c>
      <c r="AE117" s="55">
        <v>2013</v>
      </c>
      <c r="AF117" s="54" t="s">
        <v>182</v>
      </c>
      <c r="AG117" s="54" t="s">
        <v>189</v>
      </c>
      <c r="AH117" s="54">
        <v>497811</v>
      </c>
      <c r="AI117" s="56">
        <v>41591</v>
      </c>
      <c r="AJ117" s="56">
        <v>41790</v>
      </c>
      <c r="AK117" s="54" t="s">
        <v>190</v>
      </c>
      <c r="AL117" s="54" t="s">
        <v>191</v>
      </c>
      <c r="AM117" s="54" t="s">
        <v>445</v>
      </c>
    </row>
    <row r="118" spans="1:39" ht="79.5" customHeight="1">
      <c r="A118" s="54" t="s">
        <v>105</v>
      </c>
      <c r="B118" s="54" t="s">
        <v>205</v>
      </c>
      <c r="C118" s="54" t="s">
        <v>195</v>
      </c>
      <c r="D118" s="54" t="s">
        <v>195</v>
      </c>
      <c r="E118" s="54" t="s">
        <v>480</v>
      </c>
      <c r="F118" s="54" t="s">
        <v>481</v>
      </c>
      <c r="G118" s="55">
        <v>2013</v>
      </c>
      <c r="H118" s="54">
        <v>1807444</v>
      </c>
      <c r="I118" s="54">
        <v>0</v>
      </c>
      <c r="J118" s="54" t="s">
        <v>482</v>
      </c>
      <c r="K118" s="54" t="s">
        <v>98</v>
      </c>
      <c r="L118" s="54" t="s">
        <v>180</v>
      </c>
      <c r="M118" s="56">
        <v>41261</v>
      </c>
      <c r="N118" s="54" t="s">
        <v>483</v>
      </c>
      <c r="O118" s="54" t="s">
        <v>209</v>
      </c>
      <c r="P118" s="54" t="s">
        <v>182</v>
      </c>
      <c r="Q118" s="54" t="s">
        <v>183</v>
      </c>
      <c r="R118" s="54" t="s">
        <v>105</v>
      </c>
      <c r="S118" s="54" t="s">
        <v>3</v>
      </c>
      <c r="T118" s="54" t="s">
        <v>205</v>
      </c>
      <c r="U118" s="54" t="s">
        <v>184</v>
      </c>
      <c r="V118" s="54" t="s">
        <v>210</v>
      </c>
      <c r="W118" s="54"/>
      <c r="X118" s="54" t="s">
        <v>182</v>
      </c>
      <c r="Y118" s="54" t="s">
        <v>202</v>
      </c>
      <c r="Z118" s="54" t="s">
        <v>187</v>
      </c>
      <c r="AA118" s="54">
        <v>191015</v>
      </c>
      <c r="AB118" s="54"/>
      <c r="AC118" s="54" t="s">
        <v>1</v>
      </c>
      <c r="AD118" s="56">
        <v>41263.622916666667</v>
      </c>
      <c r="AE118" s="55">
        <v>2013</v>
      </c>
      <c r="AF118" s="54" t="s">
        <v>182</v>
      </c>
      <c r="AG118" s="54" t="s">
        <v>219</v>
      </c>
      <c r="AH118" s="54">
        <v>3700000</v>
      </c>
      <c r="AI118" s="56">
        <v>41456</v>
      </c>
      <c r="AJ118" s="56">
        <v>41639</v>
      </c>
      <c r="AK118" s="54" t="s">
        <v>271</v>
      </c>
      <c r="AL118" s="54" t="s">
        <v>230</v>
      </c>
      <c r="AM118" s="54" t="s">
        <v>192</v>
      </c>
    </row>
    <row r="119" spans="1:39" ht="114" customHeight="1">
      <c r="A119" s="54" t="s">
        <v>105</v>
      </c>
      <c r="B119" s="54" t="s">
        <v>205</v>
      </c>
      <c r="C119" s="54" t="s">
        <v>195</v>
      </c>
      <c r="D119" s="54" t="s">
        <v>195</v>
      </c>
      <c r="E119" s="54" t="s">
        <v>484</v>
      </c>
      <c r="F119" s="54" t="s">
        <v>485</v>
      </c>
      <c r="G119" s="55">
        <v>2013</v>
      </c>
      <c r="H119" s="54">
        <v>200090</v>
      </c>
      <c r="I119" s="54">
        <v>0</v>
      </c>
      <c r="J119" s="54" t="s">
        <v>485</v>
      </c>
      <c r="K119" s="54" t="s">
        <v>98</v>
      </c>
      <c r="L119" s="54" t="s">
        <v>180</v>
      </c>
      <c r="M119" s="56">
        <v>41547</v>
      </c>
      <c r="N119" s="54" t="s">
        <v>284</v>
      </c>
      <c r="O119" s="54" t="s">
        <v>400</v>
      </c>
      <c r="P119" s="54" t="s">
        <v>182</v>
      </c>
      <c r="Q119" s="54" t="s">
        <v>183</v>
      </c>
      <c r="R119" s="54" t="s">
        <v>105</v>
      </c>
      <c r="S119" s="54" t="s">
        <v>3</v>
      </c>
      <c r="T119" s="54" t="s">
        <v>205</v>
      </c>
      <c r="U119" s="54" t="s">
        <v>184</v>
      </c>
      <c r="V119" s="54" t="s">
        <v>210</v>
      </c>
      <c r="W119" s="54"/>
      <c r="X119" s="54" t="s">
        <v>182</v>
      </c>
      <c r="Y119" s="54" t="s">
        <v>202</v>
      </c>
      <c r="Z119" s="54" t="s">
        <v>187</v>
      </c>
      <c r="AA119" s="54">
        <v>202177</v>
      </c>
      <c r="AB119" s="54"/>
      <c r="AC119" s="54" t="s">
        <v>1</v>
      </c>
      <c r="AD119" s="56">
        <v>41549.41805555555</v>
      </c>
      <c r="AE119" s="55">
        <v>2013</v>
      </c>
      <c r="AF119" s="54" t="s">
        <v>182</v>
      </c>
      <c r="AG119" s="54" t="s">
        <v>189</v>
      </c>
      <c r="AH119" s="54">
        <v>200000</v>
      </c>
      <c r="AI119" s="56">
        <v>41548</v>
      </c>
      <c r="AJ119" s="56">
        <v>41820</v>
      </c>
      <c r="AK119" s="54" t="s">
        <v>190</v>
      </c>
      <c r="AL119" s="54" t="s">
        <v>230</v>
      </c>
      <c r="AM119" s="54" t="s">
        <v>192</v>
      </c>
    </row>
    <row r="120" spans="1:39" ht="90.75" customHeight="1">
      <c r="A120" s="54" t="s">
        <v>105</v>
      </c>
      <c r="B120" s="54" t="s">
        <v>205</v>
      </c>
      <c r="C120" s="54" t="s">
        <v>68</v>
      </c>
      <c r="D120" s="54" t="s">
        <v>177</v>
      </c>
      <c r="E120" s="54" t="s">
        <v>206</v>
      </c>
      <c r="F120" s="54" t="s">
        <v>207</v>
      </c>
      <c r="G120" s="55">
        <v>2013</v>
      </c>
      <c r="H120" s="54">
        <v>1500022</v>
      </c>
      <c r="I120" s="54">
        <v>0</v>
      </c>
      <c r="J120" s="54" t="s">
        <v>486</v>
      </c>
      <c r="K120" s="54" t="s">
        <v>98</v>
      </c>
      <c r="L120" s="54" t="s">
        <v>180</v>
      </c>
      <c r="M120" s="56">
        <v>41593</v>
      </c>
      <c r="N120" s="54" t="s">
        <v>57</v>
      </c>
      <c r="O120" s="54" t="s">
        <v>209</v>
      </c>
      <c r="P120" s="54" t="s">
        <v>182</v>
      </c>
      <c r="Q120" s="54" t="s">
        <v>183</v>
      </c>
      <c r="R120" s="54" t="s">
        <v>105</v>
      </c>
      <c r="S120" s="54" t="s">
        <v>3</v>
      </c>
      <c r="T120" s="54" t="s">
        <v>205</v>
      </c>
      <c r="U120" s="54" t="s">
        <v>184</v>
      </c>
      <c r="V120" s="54" t="s">
        <v>210</v>
      </c>
      <c r="W120" s="54"/>
      <c r="X120" s="54" t="s">
        <v>182</v>
      </c>
      <c r="Y120" s="54" t="s">
        <v>186</v>
      </c>
      <c r="Z120" s="54" t="s">
        <v>187</v>
      </c>
      <c r="AA120" s="54">
        <v>204172</v>
      </c>
      <c r="AB120" s="54"/>
      <c r="AC120" s="54" t="s">
        <v>1</v>
      </c>
      <c r="AD120" s="56">
        <v>41594.011111111111</v>
      </c>
      <c r="AE120" s="55">
        <v>2013</v>
      </c>
      <c r="AF120" s="54" t="s">
        <v>182</v>
      </c>
      <c r="AG120" s="54" t="s">
        <v>189</v>
      </c>
      <c r="AH120" s="54">
        <v>20000000</v>
      </c>
      <c r="AI120" s="56">
        <v>41593</v>
      </c>
      <c r="AJ120" s="56">
        <v>41774</v>
      </c>
      <c r="AK120" s="54" t="s">
        <v>190</v>
      </c>
      <c r="AL120" s="54" t="s">
        <v>191</v>
      </c>
      <c r="AM120" s="54" t="s">
        <v>192</v>
      </c>
    </row>
    <row r="121" spans="1:39" ht="147.75" customHeight="1">
      <c r="A121" s="54" t="s">
        <v>105</v>
      </c>
      <c r="B121" s="54" t="s">
        <v>396</v>
      </c>
      <c r="C121" s="54" t="s">
        <v>195</v>
      </c>
      <c r="D121" s="54" t="s">
        <v>195</v>
      </c>
      <c r="E121" s="54" t="s">
        <v>397</v>
      </c>
      <c r="F121" s="54" t="s">
        <v>398</v>
      </c>
      <c r="G121" s="55">
        <v>2013</v>
      </c>
      <c r="H121" s="54">
        <v>799999</v>
      </c>
      <c r="I121" s="54">
        <v>0</v>
      </c>
      <c r="J121" s="54" t="s">
        <v>398</v>
      </c>
      <c r="K121" s="54" t="s">
        <v>98</v>
      </c>
      <c r="L121" s="54" t="s">
        <v>180</v>
      </c>
      <c r="M121" s="56">
        <v>41548</v>
      </c>
      <c r="N121" s="54" t="s">
        <v>284</v>
      </c>
      <c r="O121" s="54" t="s">
        <v>400</v>
      </c>
      <c r="P121" s="54" t="s">
        <v>182</v>
      </c>
      <c r="Q121" s="54" t="s">
        <v>183</v>
      </c>
      <c r="R121" s="54" t="s">
        <v>105</v>
      </c>
      <c r="S121" s="54" t="s">
        <v>3</v>
      </c>
      <c r="T121" s="54" t="s">
        <v>396</v>
      </c>
      <c r="U121" s="54" t="s">
        <v>184</v>
      </c>
      <c r="V121" s="54" t="s">
        <v>401</v>
      </c>
      <c r="W121" s="54"/>
      <c r="X121" s="54" t="s">
        <v>182</v>
      </c>
      <c r="Y121" s="54" t="s">
        <v>202</v>
      </c>
      <c r="Z121" s="54" t="s">
        <v>187</v>
      </c>
      <c r="AA121" s="54">
        <v>202257</v>
      </c>
      <c r="AB121" s="54"/>
      <c r="AC121" s="54" t="s">
        <v>1</v>
      </c>
      <c r="AD121" s="56">
        <v>41550.454861111109</v>
      </c>
      <c r="AE121" s="55">
        <v>2013</v>
      </c>
      <c r="AF121" s="54" t="s">
        <v>182</v>
      </c>
      <c r="AG121" s="54" t="s">
        <v>189</v>
      </c>
      <c r="AH121" s="54">
        <v>4273955</v>
      </c>
      <c r="AI121" s="56">
        <v>41275</v>
      </c>
      <c r="AJ121" s="56">
        <v>41639</v>
      </c>
      <c r="AK121" s="54" t="s">
        <v>190</v>
      </c>
      <c r="AL121" s="54" t="s">
        <v>230</v>
      </c>
      <c r="AM121" s="54" t="s">
        <v>192</v>
      </c>
    </row>
    <row r="122" spans="1:39" ht="114" customHeight="1">
      <c r="A122" s="54" t="s">
        <v>105</v>
      </c>
      <c r="B122" s="54" t="s">
        <v>396</v>
      </c>
      <c r="C122" s="54" t="s">
        <v>195</v>
      </c>
      <c r="D122" s="54" t="s">
        <v>195</v>
      </c>
      <c r="E122" s="54" t="s">
        <v>487</v>
      </c>
      <c r="F122" s="54" t="s">
        <v>488</v>
      </c>
      <c r="G122" s="55">
        <v>2013</v>
      </c>
      <c r="H122" s="54">
        <v>499992</v>
      </c>
      <c r="I122" s="54">
        <v>0</v>
      </c>
      <c r="J122" s="54" t="s">
        <v>489</v>
      </c>
      <c r="K122" s="54" t="s">
        <v>98</v>
      </c>
      <c r="L122" s="54" t="s">
        <v>180</v>
      </c>
      <c r="M122" s="56">
        <v>41264</v>
      </c>
      <c r="N122" s="54" t="s">
        <v>284</v>
      </c>
      <c r="O122" s="54" t="s">
        <v>400</v>
      </c>
      <c r="P122" s="54" t="s">
        <v>182</v>
      </c>
      <c r="Q122" s="54" t="s">
        <v>183</v>
      </c>
      <c r="R122" s="54" t="s">
        <v>105</v>
      </c>
      <c r="S122" s="54" t="s">
        <v>3</v>
      </c>
      <c r="T122" s="54" t="s">
        <v>396</v>
      </c>
      <c r="U122" s="54" t="s">
        <v>184</v>
      </c>
      <c r="V122" s="54" t="s">
        <v>401</v>
      </c>
      <c r="W122" s="54"/>
      <c r="X122" s="54" t="s">
        <v>182</v>
      </c>
      <c r="Y122" s="54" t="s">
        <v>202</v>
      </c>
      <c r="Z122" s="54" t="s">
        <v>187</v>
      </c>
      <c r="AA122" s="54">
        <v>191318</v>
      </c>
      <c r="AB122" s="54"/>
      <c r="AC122" s="54" t="s">
        <v>1</v>
      </c>
      <c r="AD122" s="56">
        <v>41281.444444444445</v>
      </c>
      <c r="AE122" s="55">
        <v>2013</v>
      </c>
      <c r="AF122" s="54" t="s">
        <v>182</v>
      </c>
      <c r="AG122" s="54" t="s">
        <v>219</v>
      </c>
      <c r="AH122" s="54">
        <v>1831695</v>
      </c>
      <c r="AI122" s="56">
        <v>41275</v>
      </c>
      <c r="AJ122" s="56">
        <v>41364</v>
      </c>
      <c r="AK122" s="54" t="s">
        <v>190</v>
      </c>
      <c r="AL122" s="54" t="s">
        <v>230</v>
      </c>
      <c r="AM122" s="54" t="s">
        <v>192</v>
      </c>
    </row>
    <row r="123" spans="1:39" ht="136.5" customHeight="1">
      <c r="A123" s="54" t="s">
        <v>105</v>
      </c>
      <c r="B123" s="54" t="s">
        <v>396</v>
      </c>
      <c r="C123" s="54" t="s">
        <v>195</v>
      </c>
      <c r="D123" s="54" t="s">
        <v>195</v>
      </c>
      <c r="E123" s="54" t="s">
        <v>490</v>
      </c>
      <c r="F123" s="54" t="s">
        <v>491</v>
      </c>
      <c r="G123" s="55">
        <v>2013</v>
      </c>
      <c r="H123" s="54">
        <v>149916</v>
      </c>
      <c r="I123" s="54">
        <v>0</v>
      </c>
      <c r="J123" s="54" t="s">
        <v>491</v>
      </c>
      <c r="K123" s="54" t="s">
        <v>98</v>
      </c>
      <c r="L123" s="54" t="s">
        <v>180</v>
      </c>
      <c r="M123" s="56">
        <v>41548</v>
      </c>
      <c r="N123" s="54" t="s">
        <v>284</v>
      </c>
      <c r="O123" s="54" t="s">
        <v>400</v>
      </c>
      <c r="P123" s="54" t="s">
        <v>182</v>
      </c>
      <c r="Q123" s="54" t="s">
        <v>183</v>
      </c>
      <c r="R123" s="54" t="s">
        <v>105</v>
      </c>
      <c r="S123" s="54" t="s">
        <v>3</v>
      </c>
      <c r="T123" s="54" t="s">
        <v>396</v>
      </c>
      <c r="U123" s="54" t="s">
        <v>184</v>
      </c>
      <c r="V123" s="54" t="s">
        <v>401</v>
      </c>
      <c r="W123" s="54"/>
      <c r="X123" s="54" t="s">
        <v>182</v>
      </c>
      <c r="Y123" s="54" t="s">
        <v>202</v>
      </c>
      <c r="Z123" s="54" t="s">
        <v>187</v>
      </c>
      <c r="AA123" s="54">
        <v>202271</v>
      </c>
      <c r="AB123" s="54"/>
      <c r="AC123" s="54" t="s">
        <v>229</v>
      </c>
      <c r="AD123" s="56">
        <v>41585.519444444442</v>
      </c>
      <c r="AE123" s="55">
        <v>2013</v>
      </c>
      <c r="AF123" s="54" t="s">
        <v>182</v>
      </c>
      <c r="AG123" s="54" t="s">
        <v>425</v>
      </c>
      <c r="AH123" s="54">
        <v>149916</v>
      </c>
      <c r="AI123" s="56">
        <v>41518</v>
      </c>
      <c r="AJ123" s="56">
        <v>41729</v>
      </c>
      <c r="AK123" s="54" t="s">
        <v>426</v>
      </c>
      <c r="AL123" s="54" t="s">
        <v>230</v>
      </c>
      <c r="AM123" s="54" t="s">
        <v>325</v>
      </c>
    </row>
    <row r="124" spans="1:39" ht="114" customHeight="1">
      <c r="A124" s="54" t="s">
        <v>105</v>
      </c>
      <c r="B124" s="54" t="s">
        <v>396</v>
      </c>
      <c r="C124" s="54" t="s">
        <v>68</v>
      </c>
      <c r="D124" s="54" t="s">
        <v>177</v>
      </c>
      <c r="E124" s="54" t="s">
        <v>492</v>
      </c>
      <c r="F124" s="54" t="s">
        <v>493</v>
      </c>
      <c r="G124" s="55">
        <v>2013</v>
      </c>
      <c r="H124" s="54">
        <v>1201601</v>
      </c>
      <c r="I124" s="54">
        <v>0</v>
      </c>
      <c r="J124" s="54" t="s">
        <v>494</v>
      </c>
      <c r="K124" s="54" t="s">
        <v>98</v>
      </c>
      <c r="L124" s="54" t="s">
        <v>180</v>
      </c>
      <c r="M124" s="56">
        <v>41593</v>
      </c>
      <c r="N124" s="54" t="s">
        <v>51</v>
      </c>
      <c r="O124" s="54" t="s">
        <v>400</v>
      </c>
      <c r="P124" s="54" t="s">
        <v>182</v>
      </c>
      <c r="Q124" s="54" t="s">
        <v>183</v>
      </c>
      <c r="R124" s="54" t="s">
        <v>105</v>
      </c>
      <c r="S124" s="54" t="s">
        <v>3</v>
      </c>
      <c r="T124" s="54" t="s">
        <v>396</v>
      </c>
      <c r="U124" s="54" t="s">
        <v>184</v>
      </c>
      <c r="V124" s="54" t="s">
        <v>401</v>
      </c>
      <c r="W124" s="54"/>
      <c r="X124" s="54" t="s">
        <v>182</v>
      </c>
      <c r="Y124" s="54" t="s">
        <v>186</v>
      </c>
      <c r="Z124" s="54" t="s">
        <v>187</v>
      </c>
      <c r="AA124" s="54">
        <v>204166</v>
      </c>
      <c r="AB124" s="54"/>
      <c r="AC124" s="54" t="s">
        <v>1</v>
      </c>
      <c r="AD124" s="56">
        <v>41594.003472222219</v>
      </c>
      <c r="AE124" s="55">
        <v>2013</v>
      </c>
      <c r="AF124" s="54" t="s">
        <v>182</v>
      </c>
      <c r="AG124" s="54" t="s">
        <v>189</v>
      </c>
      <c r="AH124" s="54">
        <v>6650000</v>
      </c>
      <c r="AI124" s="56">
        <v>41591</v>
      </c>
      <c r="AJ124" s="56">
        <v>41790</v>
      </c>
      <c r="AK124" s="54" t="s">
        <v>190</v>
      </c>
      <c r="AL124" s="54" t="s">
        <v>191</v>
      </c>
      <c r="AM124" s="54" t="s">
        <v>192</v>
      </c>
    </row>
    <row r="125" spans="1:39" ht="125.25" customHeight="1">
      <c r="A125" s="54" t="s">
        <v>105</v>
      </c>
      <c r="B125" s="54" t="s">
        <v>396</v>
      </c>
      <c r="C125" s="54" t="s">
        <v>68</v>
      </c>
      <c r="D125" s="54" t="s">
        <v>177</v>
      </c>
      <c r="E125" s="54" t="s">
        <v>495</v>
      </c>
      <c r="F125" s="54" t="s">
        <v>496</v>
      </c>
      <c r="G125" s="55">
        <v>2013</v>
      </c>
      <c r="H125" s="54">
        <v>1800859</v>
      </c>
      <c r="I125" s="54">
        <v>0</v>
      </c>
      <c r="J125" s="54" t="s">
        <v>497</v>
      </c>
      <c r="K125" s="54" t="s">
        <v>98</v>
      </c>
      <c r="L125" s="54" t="s">
        <v>180</v>
      </c>
      <c r="M125" s="56">
        <v>41593</v>
      </c>
      <c r="N125" s="54" t="s">
        <v>55</v>
      </c>
      <c r="O125" s="54" t="s">
        <v>260</v>
      </c>
      <c r="P125" s="54" t="s">
        <v>182</v>
      </c>
      <c r="Q125" s="54" t="s">
        <v>183</v>
      </c>
      <c r="R125" s="54" t="s">
        <v>105</v>
      </c>
      <c r="S125" s="54" t="s">
        <v>3</v>
      </c>
      <c r="T125" s="54" t="s">
        <v>396</v>
      </c>
      <c r="U125" s="54" t="s">
        <v>184</v>
      </c>
      <c r="V125" s="54" t="s">
        <v>401</v>
      </c>
      <c r="W125" s="54"/>
      <c r="X125" s="54" t="s">
        <v>182</v>
      </c>
      <c r="Y125" s="54" t="s">
        <v>186</v>
      </c>
      <c r="Z125" s="54" t="s">
        <v>187</v>
      </c>
      <c r="AA125" s="54">
        <v>204178</v>
      </c>
      <c r="AB125" s="54"/>
      <c r="AC125" s="54" t="s">
        <v>1</v>
      </c>
      <c r="AD125" s="56">
        <v>41594.025000000001</v>
      </c>
      <c r="AE125" s="55">
        <v>2013</v>
      </c>
      <c r="AF125" s="54" t="s">
        <v>182</v>
      </c>
      <c r="AG125" s="54" t="s">
        <v>189</v>
      </c>
      <c r="AH125" s="54">
        <v>3350000</v>
      </c>
      <c r="AI125" s="56">
        <v>41591</v>
      </c>
      <c r="AJ125" s="56">
        <v>41790</v>
      </c>
      <c r="AK125" s="54" t="s">
        <v>190</v>
      </c>
      <c r="AL125" s="54" t="s">
        <v>191</v>
      </c>
      <c r="AM125" s="54" t="s">
        <v>192</v>
      </c>
    </row>
    <row r="126" spans="1:39" ht="79.5" customHeight="1">
      <c r="A126" s="54" t="s">
        <v>105</v>
      </c>
      <c r="B126" s="54" t="s">
        <v>341</v>
      </c>
      <c r="C126" s="54" t="s">
        <v>195</v>
      </c>
      <c r="D126" s="54" t="s">
        <v>411</v>
      </c>
      <c r="E126" s="54" t="s">
        <v>498</v>
      </c>
      <c r="F126" s="54" t="s">
        <v>499</v>
      </c>
      <c r="G126" s="55">
        <v>2013</v>
      </c>
      <c r="H126" s="54">
        <v>198701</v>
      </c>
      <c r="I126" s="54">
        <v>0</v>
      </c>
      <c r="J126" s="54" t="s">
        <v>500</v>
      </c>
      <c r="K126" s="54" t="s">
        <v>98</v>
      </c>
      <c r="L126" s="54" t="s">
        <v>180</v>
      </c>
      <c r="M126" s="56">
        <v>41577</v>
      </c>
      <c r="N126" s="54" t="s">
        <v>56</v>
      </c>
      <c r="O126" s="54" t="s">
        <v>227</v>
      </c>
      <c r="P126" s="54" t="s">
        <v>182</v>
      </c>
      <c r="Q126" s="54" t="s">
        <v>183</v>
      </c>
      <c r="R126" s="54" t="s">
        <v>105</v>
      </c>
      <c r="S126" s="54" t="s">
        <v>3</v>
      </c>
      <c r="T126" s="54" t="s">
        <v>341</v>
      </c>
      <c r="U126" s="54" t="s">
        <v>184</v>
      </c>
      <c r="V126" s="54" t="s">
        <v>345</v>
      </c>
      <c r="W126" s="54"/>
      <c r="X126" s="54" t="s">
        <v>182</v>
      </c>
      <c r="Y126" s="54" t="s">
        <v>202</v>
      </c>
      <c r="Z126" s="54" t="s">
        <v>187</v>
      </c>
      <c r="AA126" s="54">
        <v>203555</v>
      </c>
      <c r="AB126" s="54"/>
      <c r="AC126" s="54" t="s">
        <v>1</v>
      </c>
      <c r="AD126" s="56">
        <v>41584.458333333328</v>
      </c>
      <c r="AE126" s="55">
        <v>2013</v>
      </c>
      <c r="AF126" s="54" t="s">
        <v>182</v>
      </c>
      <c r="AG126" s="54" t="s">
        <v>189</v>
      </c>
      <c r="AH126" s="54">
        <v>1800000</v>
      </c>
      <c r="AI126" s="56">
        <v>41569</v>
      </c>
      <c r="AJ126" s="56">
        <v>41751</v>
      </c>
      <c r="AK126" s="54" t="s">
        <v>190</v>
      </c>
      <c r="AL126" s="54"/>
      <c r="AM126" s="54" t="s">
        <v>192</v>
      </c>
    </row>
    <row r="127" spans="1:39" ht="90.75" customHeight="1">
      <c r="A127" s="54" t="s">
        <v>105</v>
      </c>
      <c r="B127" s="54" t="s">
        <v>341</v>
      </c>
      <c r="C127" s="54" t="s">
        <v>195</v>
      </c>
      <c r="D127" s="54" t="s">
        <v>411</v>
      </c>
      <c r="E127" s="54" t="s">
        <v>501</v>
      </c>
      <c r="F127" s="54" t="s">
        <v>502</v>
      </c>
      <c r="G127" s="55">
        <v>2013</v>
      </c>
      <c r="H127" s="54">
        <v>98389</v>
      </c>
      <c r="I127" s="54">
        <v>0</v>
      </c>
      <c r="J127" s="54" t="s">
        <v>503</v>
      </c>
      <c r="K127" s="54" t="s">
        <v>98</v>
      </c>
      <c r="L127" s="54" t="s">
        <v>180</v>
      </c>
      <c r="M127" s="56">
        <v>41577</v>
      </c>
      <c r="N127" s="54" t="s">
        <v>51</v>
      </c>
      <c r="O127" s="54" t="s">
        <v>400</v>
      </c>
      <c r="P127" s="54" t="s">
        <v>182</v>
      </c>
      <c r="Q127" s="54" t="s">
        <v>183</v>
      </c>
      <c r="R127" s="54" t="s">
        <v>105</v>
      </c>
      <c r="S127" s="54" t="s">
        <v>3</v>
      </c>
      <c r="T127" s="54" t="s">
        <v>341</v>
      </c>
      <c r="U127" s="54" t="s">
        <v>184</v>
      </c>
      <c r="V127" s="54" t="s">
        <v>345</v>
      </c>
      <c r="W127" s="54"/>
      <c r="X127" s="54" t="s">
        <v>182</v>
      </c>
      <c r="Y127" s="54" t="s">
        <v>202</v>
      </c>
      <c r="Z127" s="54" t="s">
        <v>187</v>
      </c>
      <c r="AA127" s="54">
        <v>203383</v>
      </c>
      <c r="AB127" s="54"/>
      <c r="AC127" s="54" t="s">
        <v>1</v>
      </c>
      <c r="AD127" s="56">
        <v>41579.493750000001</v>
      </c>
      <c r="AE127" s="55">
        <v>2013</v>
      </c>
      <c r="AF127" s="54" t="s">
        <v>182</v>
      </c>
      <c r="AG127" s="54" t="s">
        <v>189</v>
      </c>
      <c r="AH127" s="54">
        <v>500000</v>
      </c>
      <c r="AI127" s="56">
        <v>41569</v>
      </c>
      <c r="AJ127" s="56">
        <v>41751</v>
      </c>
      <c r="AK127" s="54" t="s">
        <v>190</v>
      </c>
      <c r="AL127" s="54"/>
      <c r="AM127" s="54" t="s">
        <v>504</v>
      </c>
    </row>
    <row r="128" spans="1:39" ht="90.75" customHeight="1">
      <c r="A128" s="54" t="s">
        <v>105</v>
      </c>
      <c r="B128" s="54" t="s">
        <v>341</v>
      </c>
      <c r="C128" s="54" t="s">
        <v>195</v>
      </c>
      <c r="D128" s="54" t="s">
        <v>195</v>
      </c>
      <c r="E128" s="54" t="s">
        <v>505</v>
      </c>
      <c r="F128" s="54" t="s">
        <v>506</v>
      </c>
      <c r="G128" s="55">
        <v>2013</v>
      </c>
      <c r="H128" s="54">
        <v>126520</v>
      </c>
      <c r="I128" s="54">
        <v>0</v>
      </c>
      <c r="J128" s="54" t="s">
        <v>506</v>
      </c>
      <c r="K128" s="54" t="s">
        <v>98</v>
      </c>
      <c r="L128" s="54" t="s">
        <v>180</v>
      </c>
      <c r="M128" s="56">
        <v>41535</v>
      </c>
      <c r="N128" s="54" t="s">
        <v>227</v>
      </c>
      <c r="O128" s="54" t="s">
        <v>227</v>
      </c>
      <c r="P128" s="54" t="s">
        <v>182</v>
      </c>
      <c r="Q128" s="54" t="s">
        <v>183</v>
      </c>
      <c r="R128" s="54" t="s">
        <v>105</v>
      </c>
      <c r="S128" s="54" t="s">
        <v>3</v>
      </c>
      <c r="T128" s="54" t="s">
        <v>341</v>
      </c>
      <c r="U128" s="54" t="s">
        <v>184</v>
      </c>
      <c r="V128" s="54" t="s">
        <v>345</v>
      </c>
      <c r="W128" s="54"/>
      <c r="X128" s="54" t="s">
        <v>182</v>
      </c>
      <c r="Y128" s="54" t="s">
        <v>202</v>
      </c>
      <c r="Z128" s="54" t="s">
        <v>187</v>
      </c>
      <c r="AA128" s="54">
        <v>201499</v>
      </c>
      <c r="AB128" s="54"/>
      <c r="AC128" s="54" t="s">
        <v>1</v>
      </c>
      <c r="AD128" s="56">
        <v>41537.432638888888</v>
      </c>
      <c r="AE128" s="55">
        <v>2013</v>
      </c>
      <c r="AF128" s="54" t="s">
        <v>182</v>
      </c>
      <c r="AG128" s="54" t="s">
        <v>189</v>
      </c>
      <c r="AH128" s="54">
        <v>284670</v>
      </c>
      <c r="AI128" s="56">
        <v>41275</v>
      </c>
      <c r="AJ128" s="56">
        <v>41639</v>
      </c>
      <c r="AK128" s="54" t="s">
        <v>190</v>
      </c>
      <c r="AL128" s="54" t="s">
        <v>230</v>
      </c>
      <c r="AM128" s="54" t="s">
        <v>297</v>
      </c>
    </row>
    <row r="129" spans="1:39" ht="147.75" customHeight="1">
      <c r="A129" s="54" t="s">
        <v>105</v>
      </c>
      <c r="B129" s="54" t="s">
        <v>341</v>
      </c>
      <c r="C129" s="54" t="s">
        <v>195</v>
      </c>
      <c r="D129" s="54" t="s">
        <v>195</v>
      </c>
      <c r="E129" s="54" t="s">
        <v>342</v>
      </c>
      <c r="F129" s="54" t="s">
        <v>343</v>
      </c>
      <c r="G129" s="55">
        <v>2013</v>
      </c>
      <c r="H129" s="54">
        <v>110142</v>
      </c>
      <c r="I129" s="54">
        <v>0</v>
      </c>
      <c r="J129" s="54" t="s">
        <v>507</v>
      </c>
      <c r="K129" s="54" t="s">
        <v>98</v>
      </c>
      <c r="L129" s="54" t="s">
        <v>180</v>
      </c>
      <c r="M129" s="56">
        <v>41261</v>
      </c>
      <c r="N129" s="54" t="s">
        <v>227</v>
      </c>
      <c r="O129" s="54" t="s">
        <v>227</v>
      </c>
      <c r="P129" s="54" t="s">
        <v>182</v>
      </c>
      <c r="Q129" s="54" t="s">
        <v>183</v>
      </c>
      <c r="R129" s="54" t="s">
        <v>105</v>
      </c>
      <c r="S129" s="54" t="s">
        <v>3</v>
      </c>
      <c r="T129" s="54" t="s">
        <v>341</v>
      </c>
      <c r="U129" s="54" t="s">
        <v>184</v>
      </c>
      <c r="V129" s="54" t="s">
        <v>345</v>
      </c>
      <c r="W129" s="54"/>
      <c r="X129" s="54" t="s">
        <v>182</v>
      </c>
      <c r="Y129" s="54" t="s">
        <v>202</v>
      </c>
      <c r="Z129" s="54" t="s">
        <v>187</v>
      </c>
      <c r="AA129" s="54">
        <v>191019</v>
      </c>
      <c r="AB129" s="54"/>
      <c r="AC129" s="54" t="s">
        <v>229</v>
      </c>
      <c r="AD129" s="56">
        <v>41499.535416666666</v>
      </c>
      <c r="AE129" s="55">
        <v>2013</v>
      </c>
      <c r="AF129" s="54" t="s">
        <v>182</v>
      </c>
      <c r="AG129" s="54" t="s">
        <v>219</v>
      </c>
      <c r="AH129" s="54">
        <v>319162</v>
      </c>
      <c r="AI129" s="56">
        <v>41275</v>
      </c>
      <c r="AJ129" s="56">
        <v>41455</v>
      </c>
      <c r="AK129" s="54" t="s">
        <v>190</v>
      </c>
      <c r="AL129" s="54" t="s">
        <v>230</v>
      </c>
      <c r="AM129" s="54" t="s">
        <v>192</v>
      </c>
    </row>
    <row r="130" spans="1:39" ht="171" customHeight="1">
      <c r="A130" s="54" t="s">
        <v>105</v>
      </c>
      <c r="B130" s="54" t="s">
        <v>341</v>
      </c>
      <c r="C130" s="54" t="s">
        <v>195</v>
      </c>
      <c r="D130" s="54" t="s">
        <v>195</v>
      </c>
      <c r="E130" s="54" t="s">
        <v>508</v>
      </c>
      <c r="F130" s="54" t="s">
        <v>509</v>
      </c>
      <c r="G130" s="55">
        <v>2013</v>
      </c>
      <c r="H130" s="54">
        <v>103503</v>
      </c>
      <c r="I130" s="54">
        <v>0</v>
      </c>
      <c r="J130" s="54" t="s">
        <v>510</v>
      </c>
      <c r="K130" s="54" t="s">
        <v>98</v>
      </c>
      <c r="L130" s="54" t="s">
        <v>180</v>
      </c>
      <c r="M130" s="56">
        <v>41548</v>
      </c>
      <c r="N130" s="54" t="s">
        <v>227</v>
      </c>
      <c r="O130" s="54" t="s">
        <v>227</v>
      </c>
      <c r="P130" s="54" t="s">
        <v>182</v>
      </c>
      <c r="Q130" s="54" t="s">
        <v>183</v>
      </c>
      <c r="R130" s="54" t="s">
        <v>105</v>
      </c>
      <c r="S130" s="54" t="s">
        <v>3</v>
      </c>
      <c r="T130" s="54" t="s">
        <v>341</v>
      </c>
      <c r="U130" s="54" t="s">
        <v>184</v>
      </c>
      <c r="V130" s="54" t="s">
        <v>345</v>
      </c>
      <c r="W130" s="54"/>
      <c r="X130" s="54" t="s">
        <v>182</v>
      </c>
      <c r="Y130" s="54" t="s">
        <v>202</v>
      </c>
      <c r="Z130" s="54" t="s">
        <v>187</v>
      </c>
      <c r="AA130" s="54">
        <v>202191</v>
      </c>
      <c r="AB130" s="54"/>
      <c r="AC130" s="54" t="s">
        <v>1</v>
      </c>
      <c r="AD130" s="56">
        <v>41592.695138888885</v>
      </c>
      <c r="AE130" s="55">
        <v>2013</v>
      </c>
      <c r="AF130" s="54" t="s">
        <v>182</v>
      </c>
      <c r="AG130" s="54" t="s">
        <v>425</v>
      </c>
      <c r="AH130" s="54">
        <v>500000</v>
      </c>
      <c r="AI130" s="56">
        <v>41518</v>
      </c>
      <c r="AJ130" s="56">
        <v>41729</v>
      </c>
      <c r="AK130" s="54" t="s">
        <v>426</v>
      </c>
      <c r="AL130" s="54" t="s">
        <v>230</v>
      </c>
      <c r="AM130" s="54" t="s">
        <v>325</v>
      </c>
    </row>
    <row r="131" spans="1:39" ht="136.5" customHeight="1">
      <c r="A131" s="54" t="s">
        <v>105</v>
      </c>
      <c r="B131" s="54" t="s">
        <v>341</v>
      </c>
      <c r="C131" s="54" t="s">
        <v>195</v>
      </c>
      <c r="D131" s="54" t="s">
        <v>195</v>
      </c>
      <c r="E131" s="54" t="s">
        <v>511</v>
      </c>
      <c r="F131" s="54" t="s">
        <v>512</v>
      </c>
      <c r="G131" s="55">
        <v>2013</v>
      </c>
      <c r="H131" s="54">
        <v>194817</v>
      </c>
      <c r="I131" s="54">
        <v>0</v>
      </c>
      <c r="J131" s="54" t="s">
        <v>513</v>
      </c>
      <c r="K131" s="54" t="s">
        <v>98</v>
      </c>
      <c r="L131" s="54" t="s">
        <v>180</v>
      </c>
      <c r="M131" s="56">
        <v>41541</v>
      </c>
      <c r="N131" s="54" t="s">
        <v>284</v>
      </c>
      <c r="O131" s="54" t="s">
        <v>400</v>
      </c>
      <c r="P131" s="54" t="s">
        <v>182</v>
      </c>
      <c r="Q131" s="54" t="s">
        <v>183</v>
      </c>
      <c r="R131" s="54" t="s">
        <v>105</v>
      </c>
      <c r="S131" s="54" t="s">
        <v>3</v>
      </c>
      <c r="T131" s="54" t="s">
        <v>341</v>
      </c>
      <c r="U131" s="54" t="s">
        <v>184</v>
      </c>
      <c r="V131" s="54" t="s">
        <v>345</v>
      </c>
      <c r="W131" s="54"/>
      <c r="X131" s="54" t="s">
        <v>182</v>
      </c>
      <c r="Y131" s="54" t="s">
        <v>202</v>
      </c>
      <c r="Z131" s="54" t="s">
        <v>187</v>
      </c>
      <c r="AA131" s="54">
        <v>201736</v>
      </c>
      <c r="AB131" s="54"/>
      <c r="AC131" s="54" t="s">
        <v>1</v>
      </c>
      <c r="AD131" s="56">
        <v>41543.51180555555</v>
      </c>
      <c r="AE131" s="55">
        <v>2013</v>
      </c>
      <c r="AF131" s="54" t="s">
        <v>182</v>
      </c>
      <c r="AG131" s="54" t="s">
        <v>189</v>
      </c>
      <c r="AH131" s="54">
        <v>372371</v>
      </c>
      <c r="AI131" s="56">
        <v>41275</v>
      </c>
      <c r="AJ131" s="56">
        <v>41639</v>
      </c>
      <c r="AK131" s="54" t="s">
        <v>190</v>
      </c>
      <c r="AL131" s="54" t="s">
        <v>230</v>
      </c>
      <c r="AM131" s="54" t="s">
        <v>504</v>
      </c>
    </row>
    <row r="132" spans="1:39" ht="147.75" customHeight="1">
      <c r="A132" s="54" t="s">
        <v>105</v>
      </c>
      <c r="B132" s="54" t="s">
        <v>341</v>
      </c>
      <c r="C132" s="54" t="s">
        <v>195</v>
      </c>
      <c r="D132" s="54" t="s">
        <v>195</v>
      </c>
      <c r="E132" s="54" t="s">
        <v>514</v>
      </c>
      <c r="F132" s="54" t="s">
        <v>515</v>
      </c>
      <c r="G132" s="55">
        <v>2013</v>
      </c>
      <c r="H132" s="54">
        <v>102776</v>
      </c>
      <c r="I132" s="54">
        <v>0</v>
      </c>
      <c r="J132" s="54" t="s">
        <v>516</v>
      </c>
      <c r="K132" s="54" t="s">
        <v>98</v>
      </c>
      <c r="L132" s="54" t="s">
        <v>180</v>
      </c>
      <c r="M132" s="56">
        <v>41263</v>
      </c>
      <c r="N132" s="54" t="s">
        <v>284</v>
      </c>
      <c r="O132" s="54" t="s">
        <v>400</v>
      </c>
      <c r="P132" s="54" t="s">
        <v>182</v>
      </c>
      <c r="Q132" s="54" t="s">
        <v>183</v>
      </c>
      <c r="R132" s="54" t="s">
        <v>105</v>
      </c>
      <c r="S132" s="54" t="s">
        <v>3</v>
      </c>
      <c r="T132" s="54" t="s">
        <v>341</v>
      </c>
      <c r="U132" s="54" t="s">
        <v>184</v>
      </c>
      <c r="V132" s="54" t="s">
        <v>345</v>
      </c>
      <c r="W132" s="54"/>
      <c r="X132" s="54" t="s">
        <v>182</v>
      </c>
      <c r="Y132" s="54" t="s">
        <v>202</v>
      </c>
      <c r="Z132" s="54" t="s">
        <v>187</v>
      </c>
      <c r="AA132" s="54">
        <v>191146</v>
      </c>
      <c r="AB132" s="54"/>
      <c r="AC132" s="54" t="s">
        <v>229</v>
      </c>
      <c r="AD132" s="56">
        <v>41499.54305555555</v>
      </c>
      <c r="AE132" s="55">
        <v>2013</v>
      </c>
      <c r="AF132" s="54" t="s">
        <v>182</v>
      </c>
      <c r="AG132" s="54" t="s">
        <v>219</v>
      </c>
      <c r="AH132" s="54">
        <v>102776</v>
      </c>
      <c r="AI132" s="56">
        <v>41275</v>
      </c>
      <c r="AJ132" s="56">
        <v>41455</v>
      </c>
      <c r="AK132" s="54" t="s">
        <v>271</v>
      </c>
      <c r="AL132" s="54" t="s">
        <v>204</v>
      </c>
      <c r="AM132" s="54" t="s">
        <v>504</v>
      </c>
    </row>
    <row r="133" spans="1:39" ht="147.75" customHeight="1">
      <c r="A133" s="54" t="s">
        <v>105</v>
      </c>
      <c r="B133" s="54" t="s">
        <v>341</v>
      </c>
      <c r="C133" s="54" t="s">
        <v>195</v>
      </c>
      <c r="D133" s="54" t="s">
        <v>195</v>
      </c>
      <c r="E133" s="54" t="s">
        <v>517</v>
      </c>
      <c r="F133" s="54" t="s">
        <v>518</v>
      </c>
      <c r="G133" s="55">
        <v>2013</v>
      </c>
      <c r="H133" s="54">
        <v>101534</v>
      </c>
      <c r="I133" s="54">
        <v>0</v>
      </c>
      <c r="J133" s="54" t="s">
        <v>519</v>
      </c>
      <c r="K133" s="54" t="s">
        <v>98</v>
      </c>
      <c r="L133" s="54" t="s">
        <v>180</v>
      </c>
      <c r="M133" s="56">
        <v>41548</v>
      </c>
      <c r="N133" s="54" t="s">
        <v>284</v>
      </c>
      <c r="O133" s="54" t="s">
        <v>400</v>
      </c>
      <c r="P133" s="54" t="s">
        <v>182</v>
      </c>
      <c r="Q133" s="54" t="s">
        <v>183</v>
      </c>
      <c r="R133" s="54" t="s">
        <v>105</v>
      </c>
      <c r="S133" s="54" t="s">
        <v>3</v>
      </c>
      <c r="T133" s="54" t="s">
        <v>341</v>
      </c>
      <c r="U133" s="54" t="s">
        <v>184</v>
      </c>
      <c r="V133" s="54" t="s">
        <v>345</v>
      </c>
      <c r="W133" s="54"/>
      <c r="X133" s="54" t="s">
        <v>182</v>
      </c>
      <c r="Y133" s="54" t="s">
        <v>202</v>
      </c>
      <c r="Z133" s="54" t="s">
        <v>187</v>
      </c>
      <c r="AA133" s="54">
        <v>202269</v>
      </c>
      <c r="AB133" s="54"/>
      <c r="AC133" s="54" t="s">
        <v>1</v>
      </c>
      <c r="AD133" s="56">
        <v>41592.697222222218</v>
      </c>
      <c r="AE133" s="55">
        <v>2013</v>
      </c>
      <c r="AF133" s="54" t="s">
        <v>182</v>
      </c>
      <c r="AG133" s="54" t="s">
        <v>425</v>
      </c>
      <c r="AH133" s="54">
        <v>500000</v>
      </c>
      <c r="AI133" s="56">
        <v>41518</v>
      </c>
      <c r="AJ133" s="56">
        <v>41729</v>
      </c>
      <c r="AK133" s="54" t="s">
        <v>426</v>
      </c>
      <c r="AL133" s="54" t="s">
        <v>230</v>
      </c>
      <c r="AM133" s="54" t="s">
        <v>325</v>
      </c>
    </row>
    <row r="134" spans="1:39" ht="102" customHeight="1">
      <c r="A134" s="54" t="s">
        <v>105</v>
      </c>
      <c r="B134" s="54" t="s">
        <v>341</v>
      </c>
      <c r="C134" s="54" t="s">
        <v>68</v>
      </c>
      <c r="D134" s="54" t="s">
        <v>177</v>
      </c>
      <c r="E134" s="54" t="s">
        <v>520</v>
      </c>
      <c r="F134" s="54" t="s">
        <v>521</v>
      </c>
      <c r="G134" s="55">
        <v>2013</v>
      </c>
      <c r="H134" s="54">
        <v>592077</v>
      </c>
      <c r="I134" s="54">
        <v>0</v>
      </c>
      <c r="J134" s="54" t="s">
        <v>522</v>
      </c>
      <c r="K134" s="54" t="s">
        <v>98</v>
      </c>
      <c r="L134" s="54" t="s">
        <v>180</v>
      </c>
      <c r="M134" s="56">
        <v>41593</v>
      </c>
      <c r="N134" s="54" t="s">
        <v>56</v>
      </c>
      <c r="O134" s="54" t="s">
        <v>227</v>
      </c>
      <c r="P134" s="54" t="s">
        <v>182</v>
      </c>
      <c r="Q134" s="54" t="s">
        <v>183</v>
      </c>
      <c r="R134" s="54" t="s">
        <v>105</v>
      </c>
      <c r="S134" s="54" t="s">
        <v>3</v>
      </c>
      <c r="T134" s="54" t="s">
        <v>341</v>
      </c>
      <c r="U134" s="54" t="s">
        <v>184</v>
      </c>
      <c r="V134" s="54" t="s">
        <v>345</v>
      </c>
      <c r="W134" s="54"/>
      <c r="X134" s="54" t="s">
        <v>182</v>
      </c>
      <c r="Y134" s="54" t="s">
        <v>186</v>
      </c>
      <c r="Z134" s="54" t="s">
        <v>187</v>
      </c>
      <c r="AA134" s="54">
        <v>204164</v>
      </c>
      <c r="AB134" s="54"/>
      <c r="AC134" s="54" t="s">
        <v>1</v>
      </c>
      <c r="AD134" s="56">
        <v>41594.001388888886</v>
      </c>
      <c r="AE134" s="55">
        <v>2013</v>
      </c>
      <c r="AF134" s="54" t="s">
        <v>182</v>
      </c>
      <c r="AG134" s="54" t="s">
        <v>189</v>
      </c>
      <c r="AH134" s="54">
        <v>3000000</v>
      </c>
      <c r="AI134" s="56">
        <v>41591</v>
      </c>
      <c r="AJ134" s="56">
        <v>41790</v>
      </c>
      <c r="AK134" s="54" t="s">
        <v>190</v>
      </c>
      <c r="AL134" s="54" t="s">
        <v>191</v>
      </c>
      <c r="AM134" s="54" t="s">
        <v>192</v>
      </c>
    </row>
    <row r="135" spans="1:39" ht="102" customHeight="1">
      <c r="A135" s="54" t="s">
        <v>105</v>
      </c>
      <c r="B135" s="54" t="s">
        <v>341</v>
      </c>
      <c r="C135" s="54" t="s">
        <v>68</v>
      </c>
      <c r="D135" s="54" t="s">
        <v>177</v>
      </c>
      <c r="E135" s="54" t="s">
        <v>523</v>
      </c>
      <c r="F135" s="54" t="s">
        <v>524</v>
      </c>
      <c r="G135" s="55">
        <v>2013</v>
      </c>
      <c r="H135" s="54">
        <v>156242</v>
      </c>
      <c r="I135" s="54">
        <v>0</v>
      </c>
      <c r="J135" s="54" t="s">
        <v>525</v>
      </c>
      <c r="K135" s="54" t="s">
        <v>98</v>
      </c>
      <c r="L135" s="54" t="s">
        <v>180</v>
      </c>
      <c r="M135" s="56">
        <v>41593</v>
      </c>
      <c r="N135" s="54" t="s">
        <v>51</v>
      </c>
      <c r="O135" s="54" t="s">
        <v>400</v>
      </c>
      <c r="P135" s="54" t="s">
        <v>182</v>
      </c>
      <c r="Q135" s="54" t="s">
        <v>183</v>
      </c>
      <c r="R135" s="54" t="s">
        <v>105</v>
      </c>
      <c r="S135" s="54" t="s">
        <v>3</v>
      </c>
      <c r="T135" s="54" t="s">
        <v>341</v>
      </c>
      <c r="U135" s="54" t="s">
        <v>184</v>
      </c>
      <c r="V135" s="54" t="s">
        <v>345</v>
      </c>
      <c r="W135" s="54"/>
      <c r="X135" s="54" t="s">
        <v>182</v>
      </c>
      <c r="Y135" s="54" t="s">
        <v>186</v>
      </c>
      <c r="Z135" s="54" t="s">
        <v>187</v>
      </c>
      <c r="AA135" s="54">
        <v>204162</v>
      </c>
      <c r="AB135" s="54"/>
      <c r="AC135" s="54" t="s">
        <v>1</v>
      </c>
      <c r="AD135" s="56">
        <v>41593.990277777775</v>
      </c>
      <c r="AE135" s="55">
        <v>2013</v>
      </c>
      <c r="AF135" s="54" t="s">
        <v>182</v>
      </c>
      <c r="AG135" s="54" t="s">
        <v>189</v>
      </c>
      <c r="AH135" s="54">
        <v>1000000</v>
      </c>
      <c r="AI135" s="56">
        <v>41591</v>
      </c>
      <c r="AJ135" s="56">
        <v>41790</v>
      </c>
      <c r="AK135" s="54" t="s">
        <v>190</v>
      </c>
      <c r="AL135" s="54" t="s">
        <v>191</v>
      </c>
      <c r="AM135" s="54" t="s">
        <v>504</v>
      </c>
    </row>
    <row r="136" spans="1:39" ht="125.25" customHeight="1">
      <c r="A136" s="54" t="s">
        <v>105</v>
      </c>
      <c r="B136" s="54" t="s">
        <v>246</v>
      </c>
      <c r="C136" s="54" t="s">
        <v>195</v>
      </c>
      <c r="D136" s="54" t="s">
        <v>411</v>
      </c>
      <c r="E136" s="54" t="s">
        <v>526</v>
      </c>
      <c r="F136" s="54" t="s">
        <v>527</v>
      </c>
      <c r="G136" s="55">
        <v>2013</v>
      </c>
      <c r="H136" s="54">
        <v>200000</v>
      </c>
      <c r="I136" s="54">
        <v>0</v>
      </c>
      <c r="J136" s="54" t="s">
        <v>528</v>
      </c>
      <c r="K136" s="54" t="s">
        <v>98</v>
      </c>
      <c r="L136" s="54" t="s">
        <v>180</v>
      </c>
      <c r="M136" s="56">
        <v>41578</v>
      </c>
      <c r="N136" s="54" t="s">
        <v>53</v>
      </c>
      <c r="O136" s="54" t="s">
        <v>200</v>
      </c>
      <c r="P136" s="54" t="s">
        <v>182</v>
      </c>
      <c r="Q136" s="54" t="s">
        <v>183</v>
      </c>
      <c r="R136" s="54" t="s">
        <v>105</v>
      </c>
      <c r="S136" s="54" t="s">
        <v>3</v>
      </c>
      <c r="T136" s="54" t="s">
        <v>246</v>
      </c>
      <c r="U136" s="54" t="s">
        <v>184</v>
      </c>
      <c r="V136" s="54" t="s">
        <v>252</v>
      </c>
      <c r="W136" s="54"/>
      <c r="X136" s="54" t="s">
        <v>182</v>
      </c>
      <c r="Y136" s="54" t="s">
        <v>202</v>
      </c>
      <c r="Z136" s="54" t="s">
        <v>187</v>
      </c>
      <c r="AA136" s="54">
        <v>203553</v>
      </c>
      <c r="AB136" s="54"/>
      <c r="AC136" s="54" t="s">
        <v>1</v>
      </c>
      <c r="AD136" s="56">
        <v>41584.458333333328</v>
      </c>
      <c r="AE136" s="55">
        <v>2013</v>
      </c>
      <c r="AF136" s="54" t="s">
        <v>182</v>
      </c>
      <c r="AG136" s="54" t="s">
        <v>189</v>
      </c>
      <c r="AH136" s="54">
        <v>1000000</v>
      </c>
      <c r="AI136" s="56">
        <v>41579</v>
      </c>
      <c r="AJ136" s="56">
        <v>41759</v>
      </c>
      <c r="AK136" s="54" t="s">
        <v>415</v>
      </c>
      <c r="AL136" s="54"/>
      <c r="AM136" s="54" t="s">
        <v>192</v>
      </c>
    </row>
    <row r="137" spans="1:39" ht="114" customHeight="1">
      <c r="A137" s="54" t="s">
        <v>105</v>
      </c>
      <c r="B137" s="54" t="s">
        <v>246</v>
      </c>
      <c r="C137" s="54" t="s">
        <v>195</v>
      </c>
      <c r="D137" s="54" t="s">
        <v>411</v>
      </c>
      <c r="E137" s="54" t="s">
        <v>529</v>
      </c>
      <c r="F137" s="54" t="s">
        <v>530</v>
      </c>
      <c r="G137" s="55">
        <v>2013</v>
      </c>
      <c r="H137" s="54">
        <v>499135</v>
      </c>
      <c r="I137" s="54">
        <v>0</v>
      </c>
      <c r="J137" s="54" t="s">
        <v>531</v>
      </c>
      <c r="K137" s="54" t="s">
        <v>98</v>
      </c>
      <c r="L137" s="54" t="s">
        <v>180</v>
      </c>
      <c r="M137" s="56">
        <v>41577</v>
      </c>
      <c r="N137" s="54" t="s">
        <v>59</v>
      </c>
      <c r="O137" s="54" t="s">
        <v>251</v>
      </c>
      <c r="P137" s="54" t="s">
        <v>182</v>
      </c>
      <c r="Q137" s="54" t="s">
        <v>183</v>
      </c>
      <c r="R137" s="54" t="s">
        <v>105</v>
      </c>
      <c r="S137" s="54" t="s">
        <v>3</v>
      </c>
      <c r="T137" s="54" t="s">
        <v>246</v>
      </c>
      <c r="U137" s="54" t="s">
        <v>184</v>
      </c>
      <c r="V137" s="54" t="s">
        <v>252</v>
      </c>
      <c r="W137" s="54"/>
      <c r="X137" s="54" t="s">
        <v>182</v>
      </c>
      <c r="Y137" s="54" t="s">
        <v>202</v>
      </c>
      <c r="Z137" s="54" t="s">
        <v>187</v>
      </c>
      <c r="AA137" s="54">
        <v>203385</v>
      </c>
      <c r="AB137" s="54"/>
      <c r="AC137" s="54" t="s">
        <v>1</v>
      </c>
      <c r="AD137" s="56">
        <v>41579.494444444441</v>
      </c>
      <c r="AE137" s="55">
        <v>2013</v>
      </c>
      <c r="AF137" s="54" t="s">
        <v>182</v>
      </c>
      <c r="AG137" s="54" t="s">
        <v>189</v>
      </c>
      <c r="AH137" s="54">
        <v>4000000</v>
      </c>
      <c r="AI137" s="56">
        <v>41579</v>
      </c>
      <c r="AJ137" s="56">
        <v>41759</v>
      </c>
      <c r="AK137" s="54" t="s">
        <v>415</v>
      </c>
      <c r="AL137" s="54"/>
      <c r="AM137" s="54" t="s">
        <v>192</v>
      </c>
    </row>
    <row r="138" spans="1:39" ht="102" customHeight="1">
      <c r="A138" s="54" t="s">
        <v>105</v>
      </c>
      <c r="B138" s="54" t="s">
        <v>246</v>
      </c>
      <c r="C138" s="54" t="s">
        <v>195</v>
      </c>
      <c r="D138" s="54" t="s">
        <v>195</v>
      </c>
      <c r="E138" s="54" t="s">
        <v>532</v>
      </c>
      <c r="F138" s="54" t="s">
        <v>533</v>
      </c>
      <c r="G138" s="55">
        <v>2013</v>
      </c>
      <c r="H138" s="54">
        <v>600215</v>
      </c>
      <c r="I138" s="54">
        <v>0</v>
      </c>
      <c r="J138" s="54" t="s">
        <v>534</v>
      </c>
      <c r="K138" s="54" t="s">
        <v>98</v>
      </c>
      <c r="L138" s="54" t="s">
        <v>180</v>
      </c>
      <c r="M138" s="56">
        <v>41548</v>
      </c>
      <c r="N138" s="54" t="s">
        <v>250</v>
      </c>
      <c r="O138" s="54" t="s">
        <v>181</v>
      </c>
      <c r="P138" s="54" t="s">
        <v>182</v>
      </c>
      <c r="Q138" s="54" t="s">
        <v>183</v>
      </c>
      <c r="R138" s="54" t="s">
        <v>105</v>
      </c>
      <c r="S138" s="54" t="s">
        <v>3</v>
      </c>
      <c r="T138" s="54" t="s">
        <v>246</v>
      </c>
      <c r="U138" s="54" t="s">
        <v>184</v>
      </c>
      <c r="V138" s="54" t="s">
        <v>252</v>
      </c>
      <c r="W138" s="54"/>
      <c r="X138" s="54" t="s">
        <v>182</v>
      </c>
      <c r="Y138" s="54" t="s">
        <v>202</v>
      </c>
      <c r="Z138" s="54" t="s">
        <v>187</v>
      </c>
      <c r="AA138" s="54">
        <v>202193</v>
      </c>
      <c r="AB138" s="54"/>
      <c r="AC138" s="54" t="s">
        <v>1</v>
      </c>
      <c r="AD138" s="56">
        <v>41592.69930555555</v>
      </c>
      <c r="AE138" s="55">
        <v>2013</v>
      </c>
      <c r="AF138" s="54" t="s">
        <v>182</v>
      </c>
      <c r="AG138" s="54" t="s">
        <v>425</v>
      </c>
      <c r="AH138" s="54">
        <v>2000000</v>
      </c>
      <c r="AI138" s="56">
        <v>41518</v>
      </c>
      <c r="AJ138" s="56">
        <v>41729</v>
      </c>
      <c r="AK138" s="54" t="s">
        <v>426</v>
      </c>
      <c r="AL138" s="54" t="s">
        <v>230</v>
      </c>
      <c r="AM138" s="54" t="s">
        <v>325</v>
      </c>
    </row>
    <row r="139" spans="1:39" ht="136.5" customHeight="1">
      <c r="A139" s="54" t="s">
        <v>105</v>
      </c>
      <c r="B139" s="54" t="s">
        <v>246</v>
      </c>
      <c r="C139" s="54" t="s">
        <v>195</v>
      </c>
      <c r="D139" s="54" t="s">
        <v>195</v>
      </c>
      <c r="E139" s="54" t="s">
        <v>535</v>
      </c>
      <c r="F139" s="54" t="s">
        <v>536</v>
      </c>
      <c r="G139" s="55">
        <v>2013</v>
      </c>
      <c r="H139" s="54">
        <v>596790</v>
      </c>
      <c r="I139" s="54">
        <v>0</v>
      </c>
      <c r="J139" s="54" t="s">
        <v>537</v>
      </c>
      <c r="K139" s="54" t="s">
        <v>98</v>
      </c>
      <c r="L139" s="54" t="s">
        <v>180</v>
      </c>
      <c r="M139" s="56">
        <v>41263</v>
      </c>
      <c r="N139" s="54" t="s">
        <v>538</v>
      </c>
      <c r="O139" s="54" t="s">
        <v>200</v>
      </c>
      <c r="P139" s="54" t="s">
        <v>182</v>
      </c>
      <c r="Q139" s="54" t="s">
        <v>183</v>
      </c>
      <c r="R139" s="54" t="s">
        <v>105</v>
      </c>
      <c r="S139" s="54" t="s">
        <v>3</v>
      </c>
      <c r="T139" s="54" t="s">
        <v>246</v>
      </c>
      <c r="U139" s="54" t="s">
        <v>184</v>
      </c>
      <c r="V139" s="54" t="s">
        <v>252</v>
      </c>
      <c r="W139" s="54"/>
      <c r="X139" s="54" t="s">
        <v>182</v>
      </c>
      <c r="Y139" s="54" t="s">
        <v>202</v>
      </c>
      <c r="Z139" s="54" t="s">
        <v>187</v>
      </c>
      <c r="AA139" s="54">
        <v>191138</v>
      </c>
      <c r="AB139" s="54"/>
      <c r="AC139" s="54" t="s">
        <v>229</v>
      </c>
      <c r="AD139" s="56">
        <v>41282.602083333331</v>
      </c>
      <c r="AE139" s="55">
        <v>2013</v>
      </c>
      <c r="AF139" s="54" t="s">
        <v>182</v>
      </c>
      <c r="AG139" s="54" t="s">
        <v>219</v>
      </c>
      <c r="AH139" s="54">
        <v>1100000</v>
      </c>
      <c r="AI139" s="56">
        <v>41249</v>
      </c>
      <c r="AJ139" s="56">
        <v>41455</v>
      </c>
      <c r="AK139" s="54" t="s">
        <v>190</v>
      </c>
      <c r="AL139" s="54" t="s">
        <v>230</v>
      </c>
      <c r="AM139" s="54" t="s">
        <v>445</v>
      </c>
    </row>
    <row r="140" spans="1:39" ht="171" customHeight="1">
      <c r="A140" s="54" t="s">
        <v>105</v>
      </c>
      <c r="B140" s="54" t="s">
        <v>246</v>
      </c>
      <c r="C140" s="54" t="s">
        <v>195</v>
      </c>
      <c r="D140" s="54" t="s">
        <v>195</v>
      </c>
      <c r="E140" s="54" t="s">
        <v>539</v>
      </c>
      <c r="F140" s="54" t="s">
        <v>540</v>
      </c>
      <c r="G140" s="55">
        <v>2013</v>
      </c>
      <c r="H140" s="54">
        <v>199998</v>
      </c>
      <c r="I140" s="54">
        <v>0</v>
      </c>
      <c r="J140" s="54" t="s">
        <v>541</v>
      </c>
      <c r="K140" s="54" t="s">
        <v>98</v>
      </c>
      <c r="L140" s="54" t="s">
        <v>180</v>
      </c>
      <c r="M140" s="56">
        <v>41549</v>
      </c>
      <c r="N140" s="54" t="s">
        <v>538</v>
      </c>
      <c r="O140" s="54" t="s">
        <v>200</v>
      </c>
      <c r="P140" s="54" t="s">
        <v>182</v>
      </c>
      <c r="Q140" s="54" t="s">
        <v>183</v>
      </c>
      <c r="R140" s="54" t="s">
        <v>105</v>
      </c>
      <c r="S140" s="54" t="s">
        <v>3</v>
      </c>
      <c r="T140" s="54" t="s">
        <v>246</v>
      </c>
      <c r="U140" s="54" t="s">
        <v>184</v>
      </c>
      <c r="V140" s="54" t="s">
        <v>252</v>
      </c>
      <c r="W140" s="54"/>
      <c r="X140" s="54" t="s">
        <v>182</v>
      </c>
      <c r="Y140" s="54" t="s">
        <v>202</v>
      </c>
      <c r="Z140" s="54" t="s">
        <v>187</v>
      </c>
      <c r="AA140" s="54">
        <v>202262</v>
      </c>
      <c r="AB140" s="54"/>
      <c r="AC140" s="54" t="s">
        <v>1</v>
      </c>
      <c r="AD140" s="56">
        <v>41592.699999999997</v>
      </c>
      <c r="AE140" s="55">
        <v>2013</v>
      </c>
      <c r="AF140" s="54" t="s">
        <v>182</v>
      </c>
      <c r="AG140" s="54" t="s">
        <v>425</v>
      </c>
      <c r="AH140" s="54">
        <v>500000</v>
      </c>
      <c r="AI140" s="56">
        <v>41518</v>
      </c>
      <c r="AJ140" s="56">
        <v>41729</v>
      </c>
      <c r="AK140" s="54" t="s">
        <v>426</v>
      </c>
      <c r="AL140" s="54" t="s">
        <v>230</v>
      </c>
      <c r="AM140" s="54" t="s">
        <v>325</v>
      </c>
    </row>
    <row r="141" spans="1:39" ht="114" customHeight="1">
      <c r="A141" s="54" t="s">
        <v>105</v>
      </c>
      <c r="B141" s="54" t="s">
        <v>246</v>
      </c>
      <c r="C141" s="54" t="s">
        <v>195</v>
      </c>
      <c r="D141" s="54" t="s">
        <v>195</v>
      </c>
      <c r="E141" s="54" t="s">
        <v>542</v>
      </c>
      <c r="F141" s="54" t="s">
        <v>543</v>
      </c>
      <c r="G141" s="55">
        <v>2013</v>
      </c>
      <c r="H141" s="54">
        <v>299154</v>
      </c>
      <c r="I141" s="54">
        <v>0</v>
      </c>
      <c r="J141" s="54" t="s">
        <v>543</v>
      </c>
      <c r="K141" s="54" t="s">
        <v>98</v>
      </c>
      <c r="L141" s="54" t="s">
        <v>180</v>
      </c>
      <c r="M141" s="56">
        <v>41542</v>
      </c>
      <c r="N141" s="54" t="s">
        <v>250</v>
      </c>
      <c r="O141" s="54" t="s">
        <v>251</v>
      </c>
      <c r="P141" s="54" t="s">
        <v>182</v>
      </c>
      <c r="Q141" s="54" t="s">
        <v>183</v>
      </c>
      <c r="R141" s="54" t="s">
        <v>105</v>
      </c>
      <c r="S141" s="54" t="s">
        <v>3</v>
      </c>
      <c r="T141" s="54" t="s">
        <v>246</v>
      </c>
      <c r="U141" s="54" t="s">
        <v>184</v>
      </c>
      <c r="V141" s="54" t="s">
        <v>252</v>
      </c>
      <c r="W141" s="54"/>
      <c r="X141" s="54" t="s">
        <v>182</v>
      </c>
      <c r="Y141" s="54" t="s">
        <v>202</v>
      </c>
      <c r="Z141" s="54" t="s">
        <v>187</v>
      </c>
      <c r="AA141" s="54">
        <v>201733</v>
      </c>
      <c r="AB141" s="54"/>
      <c r="AC141" s="54" t="s">
        <v>1</v>
      </c>
      <c r="AD141" s="56">
        <v>41543.510416666664</v>
      </c>
      <c r="AE141" s="55">
        <v>2013</v>
      </c>
      <c r="AF141" s="54" t="s">
        <v>182</v>
      </c>
      <c r="AG141" s="54" t="s">
        <v>189</v>
      </c>
      <c r="AH141" s="54">
        <v>4000000</v>
      </c>
      <c r="AI141" s="56">
        <v>41275</v>
      </c>
      <c r="AJ141" s="56">
        <v>41639</v>
      </c>
      <c r="AK141" s="54" t="s">
        <v>190</v>
      </c>
      <c r="AL141" s="54" t="s">
        <v>204</v>
      </c>
      <c r="AM141" s="54" t="s">
        <v>192</v>
      </c>
    </row>
    <row r="142" spans="1:39" ht="239.25" customHeight="1">
      <c r="A142" s="54" t="s">
        <v>105</v>
      </c>
      <c r="B142" s="54" t="s">
        <v>246</v>
      </c>
      <c r="C142" s="54" t="s">
        <v>195</v>
      </c>
      <c r="D142" s="54" t="s">
        <v>195</v>
      </c>
      <c r="E142" s="54" t="s">
        <v>544</v>
      </c>
      <c r="F142" s="54" t="s">
        <v>545</v>
      </c>
      <c r="G142" s="55">
        <v>2013</v>
      </c>
      <c r="H142" s="54">
        <v>224610</v>
      </c>
      <c r="I142" s="54">
        <v>0</v>
      </c>
      <c r="J142" s="54" t="s">
        <v>546</v>
      </c>
      <c r="K142" s="54" t="s">
        <v>98</v>
      </c>
      <c r="L142" s="54" t="s">
        <v>180</v>
      </c>
      <c r="M142" s="56">
        <v>41263</v>
      </c>
      <c r="N142" s="54" t="s">
        <v>449</v>
      </c>
      <c r="O142" s="54" t="s">
        <v>227</v>
      </c>
      <c r="P142" s="54" t="s">
        <v>182</v>
      </c>
      <c r="Q142" s="54" t="s">
        <v>183</v>
      </c>
      <c r="R142" s="54" t="s">
        <v>105</v>
      </c>
      <c r="S142" s="54" t="s">
        <v>3</v>
      </c>
      <c r="T142" s="54" t="s">
        <v>246</v>
      </c>
      <c r="U142" s="54" t="s">
        <v>184</v>
      </c>
      <c r="V142" s="54" t="s">
        <v>252</v>
      </c>
      <c r="W142" s="54"/>
      <c r="X142" s="54" t="s">
        <v>182</v>
      </c>
      <c r="Y142" s="54" t="s">
        <v>202</v>
      </c>
      <c r="Z142" s="54" t="s">
        <v>187</v>
      </c>
      <c r="AA142" s="54">
        <v>191140</v>
      </c>
      <c r="AB142" s="54"/>
      <c r="AC142" s="54" t="s">
        <v>229</v>
      </c>
      <c r="AD142" s="56">
        <v>41285.720833333333</v>
      </c>
      <c r="AE142" s="55">
        <v>2013</v>
      </c>
      <c r="AF142" s="54" t="s">
        <v>182</v>
      </c>
      <c r="AG142" s="54" t="s">
        <v>219</v>
      </c>
      <c r="AH142" s="54">
        <v>982750</v>
      </c>
      <c r="AI142" s="56">
        <v>41276</v>
      </c>
      <c r="AJ142" s="56">
        <v>41455</v>
      </c>
      <c r="AK142" s="54" t="s">
        <v>190</v>
      </c>
      <c r="AL142" s="54" t="s">
        <v>230</v>
      </c>
      <c r="AM142" s="54" t="s">
        <v>297</v>
      </c>
    </row>
    <row r="143" spans="1:39" ht="136.5" customHeight="1">
      <c r="A143" s="54" t="s">
        <v>105</v>
      </c>
      <c r="B143" s="54" t="s">
        <v>246</v>
      </c>
      <c r="C143" s="54" t="s">
        <v>68</v>
      </c>
      <c r="D143" s="54" t="s">
        <v>177</v>
      </c>
      <c r="E143" s="54" t="s">
        <v>547</v>
      </c>
      <c r="F143" s="54" t="s">
        <v>548</v>
      </c>
      <c r="G143" s="55">
        <v>2013</v>
      </c>
      <c r="H143" s="54">
        <v>1217869</v>
      </c>
      <c r="I143" s="54">
        <v>0</v>
      </c>
      <c r="J143" s="54" t="s">
        <v>548</v>
      </c>
      <c r="K143" s="54" t="s">
        <v>98</v>
      </c>
      <c r="L143" s="54" t="s">
        <v>180</v>
      </c>
      <c r="M143" s="56">
        <v>41593</v>
      </c>
      <c r="N143" s="54" t="s">
        <v>99</v>
      </c>
      <c r="O143" s="54" t="s">
        <v>200</v>
      </c>
      <c r="P143" s="54" t="s">
        <v>182</v>
      </c>
      <c r="Q143" s="54" t="s">
        <v>183</v>
      </c>
      <c r="R143" s="54" t="s">
        <v>105</v>
      </c>
      <c r="S143" s="54" t="s">
        <v>3</v>
      </c>
      <c r="T143" s="54" t="s">
        <v>246</v>
      </c>
      <c r="U143" s="54" t="s">
        <v>184</v>
      </c>
      <c r="V143" s="54" t="s">
        <v>252</v>
      </c>
      <c r="W143" s="54"/>
      <c r="X143" s="54" t="s">
        <v>182</v>
      </c>
      <c r="Y143" s="54" t="s">
        <v>186</v>
      </c>
      <c r="Z143" s="54" t="s">
        <v>187</v>
      </c>
      <c r="AA143" s="54">
        <v>204174</v>
      </c>
      <c r="AB143" s="54"/>
      <c r="AC143" s="54" t="s">
        <v>229</v>
      </c>
      <c r="AD143" s="56">
        <v>41598.662499999999</v>
      </c>
      <c r="AE143" s="55">
        <v>2013</v>
      </c>
      <c r="AF143" s="54" t="s">
        <v>182</v>
      </c>
      <c r="AG143" s="54" t="s">
        <v>189</v>
      </c>
      <c r="AH143" s="54">
        <v>3244537</v>
      </c>
      <c r="AI143" s="56">
        <v>41591</v>
      </c>
      <c r="AJ143" s="56">
        <v>41790</v>
      </c>
      <c r="AK143" s="54" t="s">
        <v>190</v>
      </c>
      <c r="AL143" s="54" t="s">
        <v>191</v>
      </c>
      <c r="AM143" s="54" t="s">
        <v>445</v>
      </c>
    </row>
    <row r="144" spans="1:39" ht="114" customHeight="1">
      <c r="A144" s="54" t="s">
        <v>105</v>
      </c>
      <c r="B144" s="54" t="s">
        <v>246</v>
      </c>
      <c r="C144" s="54" t="s">
        <v>68</v>
      </c>
      <c r="D144" s="54" t="s">
        <v>177</v>
      </c>
      <c r="E144" s="54" t="s">
        <v>549</v>
      </c>
      <c r="F144" s="54" t="s">
        <v>550</v>
      </c>
      <c r="G144" s="55">
        <v>2013</v>
      </c>
      <c r="H144" s="54">
        <v>3495992</v>
      </c>
      <c r="I144" s="54">
        <v>0</v>
      </c>
      <c r="J144" s="54" t="s">
        <v>551</v>
      </c>
      <c r="K144" s="54" t="s">
        <v>98</v>
      </c>
      <c r="L144" s="54" t="s">
        <v>180</v>
      </c>
      <c r="M144" s="56">
        <v>41593</v>
      </c>
      <c r="N144" s="54" t="s">
        <v>53</v>
      </c>
      <c r="O144" s="54" t="s">
        <v>200</v>
      </c>
      <c r="P144" s="54" t="s">
        <v>182</v>
      </c>
      <c r="Q144" s="54" t="s">
        <v>183</v>
      </c>
      <c r="R144" s="54" t="s">
        <v>105</v>
      </c>
      <c r="S144" s="54" t="s">
        <v>3</v>
      </c>
      <c r="T144" s="54" t="s">
        <v>246</v>
      </c>
      <c r="U144" s="54" t="s">
        <v>184</v>
      </c>
      <c r="V144" s="54" t="s">
        <v>252</v>
      </c>
      <c r="W144" s="54"/>
      <c r="X144" s="54" t="s">
        <v>182</v>
      </c>
      <c r="Y144" s="54" t="s">
        <v>186</v>
      </c>
      <c r="Z144" s="54" t="s">
        <v>187</v>
      </c>
      <c r="AA144" s="54">
        <v>204184</v>
      </c>
      <c r="AB144" s="54"/>
      <c r="AC144" s="54" t="s">
        <v>229</v>
      </c>
      <c r="AD144" s="56">
        <v>41598.662499999999</v>
      </c>
      <c r="AE144" s="55">
        <v>2013</v>
      </c>
      <c r="AF144" s="54" t="s">
        <v>182</v>
      </c>
      <c r="AG144" s="54" t="s">
        <v>189</v>
      </c>
      <c r="AH144" s="54">
        <v>5000000</v>
      </c>
      <c r="AI144" s="56">
        <v>41586</v>
      </c>
      <c r="AJ144" s="56">
        <v>41766</v>
      </c>
      <c r="AK144" s="54" t="s">
        <v>191</v>
      </c>
      <c r="AL144" s="54" t="s">
        <v>191</v>
      </c>
      <c r="AM144" s="54" t="s">
        <v>445</v>
      </c>
    </row>
    <row r="145" spans="1:39" ht="114" customHeight="1">
      <c r="A145" s="54" t="s">
        <v>105</v>
      </c>
      <c r="B145" s="54" t="s">
        <v>246</v>
      </c>
      <c r="C145" s="54" t="s">
        <v>68</v>
      </c>
      <c r="D145" s="54" t="s">
        <v>177</v>
      </c>
      <c r="E145" s="54" t="s">
        <v>355</v>
      </c>
      <c r="F145" s="54" t="s">
        <v>356</v>
      </c>
      <c r="G145" s="55">
        <v>2013</v>
      </c>
      <c r="H145" s="54">
        <v>1999949</v>
      </c>
      <c r="I145" s="54">
        <v>0</v>
      </c>
      <c r="J145" s="54" t="s">
        <v>409</v>
      </c>
      <c r="K145" s="54" t="s">
        <v>98</v>
      </c>
      <c r="L145" s="54" t="s">
        <v>180</v>
      </c>
      <c r="M145" s="56">
        <v>41593</v>
      </c>
      <c r="N145" s="54" t="s">
        <v>59</v>
      </c>
      <c r="O145" s="54" t="s">
        <v>251</v>
      </c>
      <c r="P145" s="54" t="s">
        <v>182</v>
      </c>
      <c r="Q145" s="54" t="s">
        <v>183</v>
      </c>
      <c r="R145" s="54" t="s">
        <v>105</v>
      </c>
      <c r="S145" s="54" t="s">
        <v>3</v>
      </c>
      <c r="T145" s="54" t="s">
        <v>246</v>
      </c>
      <c r="U145" s="54" t="s">
        <v>184</v>
      </c>
      <c r="V145" s="54" t="s">
        <v>252</v>
      </c>
      <c r="W145" s="54"/>
      <c r="X145" s="54" t="s">
        <v>182</v>
      </c>
      <c r="Y145" s="54" t="s">
        <v>186</v>
      </c>
      <c r="Z145" s="54" t="s">
        <v>187</v>
      </c>
      <c r="AA145" s="54">
        <v>204170</v>
      </c>
      <c r="AB145" s="54"/>
      <c r="AC145" s="54" t="s">
        <v>229</v>
      </c>
      <c r="AD145" s="56">
        <v>41598.661111111112</v>
      </c>
      <c r="AE145" s="55">
        <v>2013</v>
      </c>
      <c r="AF145" s="54" t="s">
        <v>182</v>
      </c>
      <c r="AG145" s="54" t="s">
        <v>189</v>
      </c>
      <c r="AH145" s="54">
        <v>74648102</v>
      </c>
      <c r="AI145" s="56">
        <v>41586</v>
      </c>
      <c r="AJ145" s="56">
        <v>41759</v>
      </c>
      <c r="AK145" s="54" t="s">
        <v>190</v>
      </c>
      <c r="AL145" s="54"/>
      <c r="AM145" s="54" t="s">
        <v>192</v>
      </c>
    </row>
    <row r="146" spans="1:39" ht="79.5" customHeight="1">
      <c r="A146" s="54" t="s">
        <v>105</v>
      </c>
      <c r="B146" s="54" t="s">
        <v>358</v>
      </c>
      <c r="C146" s="54" t="s">
        <v>195</v>
      </c>
      <c r="D146" s="54" t="s">
        <v>411</v>
      </c>
      <c r="E146" s="54" t="s">
        <v>552</v>
      </c>
      <c r="F146" s="54" t="s">
        <v>553</v>
      </c>
      <c r="G146" s="55">
        <v>2013</v>
      </c>
      <c r="H146" s="54">
        <v>799906</v>
      </c>
      <c r="I146" s="54">
        <v>0</v>
      </c>
      <c r="J146" s="54" t="s">
        <v>554</v>
      </c>
      <c r="K146" s="54" t="s">
        <v>98</v>
      </c>
      <c r="L146" s="54" t="s">
        <v>180</v>
      </c>
      <c r="M146" s="56">
        <v>41586</v>
      </c>
      <c r="N146" s="54" t="s">
        <v>56</v>
      </c>
      <c r="O146" s="54" t="s">
        <v>227</v>
      </c>
      <c r="P146" s="54" t="s">
        <v>182</v>
      </c>
      <c r="Q146" s="54" t="s">
        <v>183</v>
      </c>
      <c r="R146" s="54" t="s">
        <v>105</v>
      </c>
      <c r="S146" s="54" t="s">
        <v>3</v>
      </c>
      <c r="T146" s="54" t="s">
        <v>358</v>
      </c>
      <c r="U146" s="54" t="s">
        <v>184</v>
      </c>
      <c r="V146" s="54" t="s">
        <v>361</v>
      </c>
      <c r="W146" s="54"/>
      <c r="X146" s="54" t="s">
        <v>182</v>
      </c>
      <c r="Y146" s="54" t="s">
        <v>202</v>
      </c>
      <c r="Z146" s="54" t="s">
        <v>187</v>
      </c>
      <c r="AA146" s="54">
        <v>204011</v>
      </c>
      <c r="AB146" s="54"/>
      <c r="AC146" s="54" t="s">
        <v>1</v>
      </c>
      <c r="AD146" s="56">
        <v>41591.673611111109</v>
      </c>
      <c r="AE146" s="55">
        <v>2013</v>
      </c>
      <c r="AF146" s="54" t="s">
        <v>182</v>
      </c>
      <c r="AG146" s="54" t="s">
        <v>189</v>
      </c>
      <c r="AH146" s="54">
        <v>4539000</v>
      </c>
      <c r="AI146" s="56">
        <v>41569</v>
      </c>
      <c r="AJ146" s="56">
        <v>41751</v>
      </c>
      <c r="AK146" s="54" t="s">
        <v>190</v>
      </c>
      <c r="AL146" s="54"/>
      <c r="AM146" s="54" t="s">
        <v>192</v>
      </c>
    </row>
    <row r="147" spans="1:39" ht="125.25" customHeight="1">
      <c r="A147" s="54" t="s">
        <v>105</v>
      </c>
      <c r="B147" s="54" t="s">
        <v>358</v>
      </c>
      <c r="C147" s="54" t="s">
        <v>195</v>
      </c>
      <c r="D147" s="54" t="s">
        <v>195</v>
      </c>
      <c r="E147" s="54" t="s">
        <v>555</v>
      </c>
      <c r="F147" s="54" t="s">
        <v>556</v>
      </c>
      <c r="G147" s="55">
        <v>2013</v>
      </c>
      <c r="H147" s="54">
        <v>164044</v>
      </c>
      <c r="I147" s="54">
        <v>0</v>
      </c>
      <c r="J147" s="54" t="s">
        <v>557</v>
      </c>
      <c r="K147" s="54" t="s">
        <v>98</v>
      </c>
      <c r="L147" s="54" t="s">
        <v>180</v>
      </c>
      <c r="M147" s="56">
        <v>41541</v>
      </c>
      <c r="N147" s="54" t="s">
        <v>227</v>
      </c>
      <c r="O147" s="54" t="s">
        <v>227</v>
      </c>
      <c r="P147" s="54" t="s">
        <v>182</v>
      </c>
      <c r="Q147" s="54" t="s">
        <v>183</v>
      </c>
      <c r="R147" s="54" t="s">
        <v>105</v>
      </c>
      <c r="S147" s="54" t="s">
        <v>3</v>
      </c>
      <c r="T147" s="54" t="s">
        <v>358</v>
      </c>
      <c r="U147" s="54" t="s">
        <v>184</v>
      </c>
      <c r="V147" s="54" t="s">
        <v>361</v>
      </c>
      <c r="W147" s="54"/>
      <c r="X147" s="54" t="s">
        <v>182</v>
      </c>
      <c r="Y147" s="54" t="s">
        <v>202</v>
      </c>
      <c r="Z147" s="54" t="s">
        <v>187</v>
      </c>
      <c r="AA147" s="54">
        <v>201738</v>
      </c>
      <c r="AB147" s="54"/>
      <c r="AC147" s="54" t="s">
        <v>1</v>
      </c>
      <c r="AD147" s="56">
        <v>41543.517361111109</v>
      </c>
      <c r="AE147" s="55">
        <v>2013</v>
      </c>
      <c r="AF147" s="54" t="s">
        <v>182</v>
      </c>
      <c r="AG147" s="54" t="s">
        <v>189</v>
      </c>
      <c r="AH147" s="54">
        <v>260470</v>
      </c>
      <c r="AI147" s="56">
        <v>41275</v>
      </c>
      <c r="AJ147" s="56">
        <v>41639</v>
      </c>
      <c r="AK147" s="54" t="s">
        <v>190</v>
      </c>
      <c r="AL147" s="54" t="s">
        <v>204</v>
      </c>
      <c r="AM147" s="54" t="s">
        <v>192</v>
      </c>
    </row>
    <row r="148" spans="1:39" ht="102" customHeight="1">
      <c r="A148" s="54" t="s">
        <v>105</v>
      </c>
      <c r="B148" s="54" t="s">
        <v>358</v>
      </c>
      <c r="C148" s="54" t="s">
        <v>195</v>
      </c>
      <c r="D148" s="54" t="s">
        <v>195</v>
      </c>
      <c r="E148" s="54" t="s">
        <v>558</v>
      </c>
      <c r="F148" s="54" t="s">
        <v>559</v>
      </c>
      <c r="G148" s="55">
        <v>2013</v>
      </c>
      <c r="H148" s="54">
        <v>606420</v>
      </c>
      <c r="I148" s="54">
        <v>0</v>
      </c>
      <c r="J148" s="54" t="s">
        <v>560</v>
      </c>
      <c r="K148" s="54" t="s">
        <v>98</v>
      </c>
      <c r="L148" s="54" t="s">
        <v>180</v>
      </c>
      <c r="M148" s="56">
        <v>41261</v>
      </c>
      <c r="N148" s="54" t="s">
        <v>227</v>
      </c>
      <c r="O148" s="54" t="s">
        <v>227</v>
      </c>
      <c r="P148" s="54" t="s">
        <v>182</v>
      </c>
      <c r="Q148" s="54" t="s">
        <v>183</v>
      </c>
      <c r="R148" s="54" t="s">
        <v>105</v>
      </c>
      <c r="S148" s="54" t="s">
        <v>3</v>
      </c>
      <c r="T148" s="54" t="s">
        <v>358</v>
      </c>
      <c r="U148" s="54" t="s">
        <v>184</v>
      </c>
      <c r="V148" s="54" t="s">
        <v>361</v>
      </c>
      <c r="W148" s="54"/>
      <c r="X148" s="54" t="s">
        <v>182</v>
      </c>
      <c r="Y148" s="54" t="s">
        <v>202</v>
      </c>
      <c r="Z148" s="54" t="s">
        <v>187</v>
      </c>
      <c r="AA148" s="54">
        <v>191017</v>
      </c>
      <c r="AB148" s="54"/>
      <c r="AC148" s="54" t="s">
        <v>1</v>
      </c>
      <c r="AD148" s="56">
        <v>41281.444444444445</v>
      </c>
      <c r="AE148" s="55">
        <v>2013</v>
      </c>
      <c r="AF148" s="54" t="s">
        <v>182</v>
      </c>
      <c r="AG148" s="54" t="s">
        <v>219</v>
      </c>
      <c r="AH148" s="54">
        <v>600000</v>
      </c>
      <c r="AI148" s="56">
        <v>41275</v>
      </c>
      <c r="AJ148" s="56">
        <v>41455</v>
      </c>
      <c r="AK148" s="54" t="s">
        <v>271</v>
      </c>
      <c r="AL148" s="54" t="s">
        <v>230</v>
      </c>
      <c r="AM148" s="54" t="s">
        <v>192</v>
      </c>
    </row>
    <row r="149" spans="1:39" ht="125.25" customHeight="1">
      <c r="A149" s="54" t="s">
        <v>105</v>
      </c>
      <c r="B149" s="54" t="s">
        <v>358</v>
      </c>
      <c r="C149" s="54" t="s">
        <v>195</v>
      </c>
      <c r="D149" s="54" t="s">
        <v>195</v>
      </c>
      <c r="E149" s="54" t="s">
        <v>561</v>
      </c>
      <c r="F149" s="54" t="s">
        <v>562</v>
      </c>
      <c r="G149" s="55">
        <v>2013</v>
      </c>
      <c r="H149" s="54">
        <v>199983</v>
      </c>
      <c r="I149" s="54">
        <v>0</v>
      </c>
      <c r="J149" s="54" t="s">
        <v>563</v>
      </c>
      <c r="K149" s="54" t="s">
        <v>98</v>
      </c>
      <c r="L149" s="54" t="s">
        <v>180</v>
      </c>
      <c r="M149" s="56">
        <v>41548</v>
      </c>
      <c r="N149" s="54" t="s">
        <v>227</v>
      </c>
      <c r="O149" s="54" t="s">
        <v>227</v>
      </c>
      <c r="P149" s="54" t="s">
        <v>182</v>
      </c>
      <c r="Q149" s="54" t="s">
        <v>183</v>
      </c>
      <c r="R149" s="54" t="s">
        <v>105</v>
      </c>
      <c r="S149" s="54" t="s">
        <v>3</v>
      </c>
      <c r="T149" s="54" t="s">
        <v>358</v>
      </c>
      <c r="U149" s="54" t="s">
        <v>184</v>
      </c>
      <c r="V149" s="54" t="s">
        <v>361</v>
      </c>
      <c r="W149" s="54"/>
      <c r="X149" s="54" t="s">
        <v>182</v>
      </c>
      <c r="Y149" s="54" t="s">
        <v>202</v>
      </c>
      <c r="Z149" s="54" t="s">
        <v>187</v>
      </c>
      <c r="AA149" s="54">
        <v>202273</v>
      </c>
      <c r="AB149" s="54"/>
      <c r="AC149" s="54" t="s">
        <v>1</v>
      </c>
      <c r="AD149" s="56">
        <v>41592.694444444445</v>
      </c>
      <c r="AE149" s="55">
        <v>2013</v>
      </c>
      <c r="AF149" s="54" t="s">
        <v>182</v>
      </c>
      <c r="AG149" s="54" t="s">
        <v>425</v>
      </c>
      <c r="AH149" s="54">
        <v>851474</v>
      </c>
      <c r="AI149" s="56">
        <v>41518</v>
      </c>
      <c r="AJ149" s="56">
        <v>41729</v>
      </c>
      <c r="AK149" s="54" t="s">
        <v>426</v>
      </c>
      <c r="AL149" s="54" t="s">
        <v>230</v>
      </c>
      <c r="AM149" s="54" t="s">
        <v>325</v>
      </c>
    </row>
    <row r="150" spans="1:39" ht="79.5" customHeight="1">
      <c r="A150" s="54" t="s">
        <v>105</v>
      </c>
      <c r="B150" s="54" t="s">
        <v>358</v>
      </c>
      <c r="C150" s="54" t="s">
        <v>68</v>
      </c>
      <c r="D150" s="54" t="s">
        <v>177</v>
      </c>
      <c r="E150" s="54" t="s">
        <v>359</v>
      </c>
      <c r="F150" s="54" t="s">
        <v>360</v>
      </c>
      <c r="G150" s="55">
        <v>2013</v>
      </c>
      <c r="H150" s="54">
        <v>1691761</v>
      </c>
      <c r="I150" s="54">
        <v>0</v>
      </c>
      <c r="J150" s="54" t="s">
        <v>564</v>
      </c>
      <c r="K150" s="54" t="s">
        <v>98</v>
      </c>
      <c r="L150" s="54" t="s">
        <v>180</v>
      </c>
      <c r="M150" s="56">
        <v>41593</v>
      </c>
      <c r="N150" s="54" t="s">
        <v>56</v>
      </c>
      <c r="O150" s="54" t="s">
        <v>227</v>
      </c>
      <c r="P150" s="54" t="s">
        <v>182</v>
      </c>
      <c r="Q150" s="54" t="s">
        <v>183</v>
      </c>
      <c r="R150" s="54" t="s">
        <v>105</v>
      </c>
      <c r="S150" s="54" t="s">
        <v>3</v>
      </c>
      <c r="T150" s="54" t="s">
        <v>358</v>
      </c>
      <c r="U150" s="54" t="s">
        <v>184</v>
      </c>
      <c r="V150" s="54" t="s">
        <v>361</v>
      </c>
      <c r="W150" s="54"/>
      <c r="X150" s="54" t="s">
        <v>182</v>
      </c>
      <c r="Y150" s="54" t="s">
        <v>186</v>
      </c>
      <c r="Z150" s="54" t="s">
        <v>187</v>
      </c>
      <c r="AA150" s="54">
        <v>204182</v>
      </c>
      <c r="AB150" s="54"/>
      <c r="AC150" s="54" t="s">
        <v>1</v>
      </c>
      <c r="AD150" s="56">
        <v>41594.029166666667</v>
      </c>
      <c r="AE150" s="55">
        <v>2013</v>
      </c>
      <c r="AF150" s="54" t="s">
        <v>182</v>
      </c>
      <c r="AG150" s="54" t="s">
        <v>189</v>
      </c>
      <c r="AH150" s="54">
        <v>15000000</v>
      </c>
      <c r="AI150" s="56">
        <v>41591</v>
      </c>
      <c r="AJ150" s="56">
        <v>41790</v>
      </c>
      <c r="AK150" s="54" t="s">
        <v>190</v>
      </c>
      <c r="AL150" s="54" t="s">
        <v>191</v>
      </c>
      <c r="AM150" s="54" t="s">
        <v>192</v>
      </c>
    </row>
    <row r="151" spans="1:39" ht="68.25" customHeight="1">
      <c r="A151" s="54" t="s">
        <v>42</v>
      </c>
      <c r="B151" s="54" t="s">
        <v>241</v>
      </c>
      <c r="C151" s="54" t="s">
        <v>195</v>
      </c>
      <c r="D151" s="54"/>
      <c r="E151" s="54"/>
      <c r="F151" s="54"/>
      <c r="G151" s="55">
        <v>2013</v>
      </c>
      <c r="H151" s="54">
        <v>0</v>
      </c>
      <c r="I151" s="54">
        <v>100000</v>
      </c>
      <c r="J151" s="54" t="s">
        <v>565</v>
      </c>
      <c r="K151" s="54" t="s">
        <v>98</v>
      </c>
      <c r="L151" s="54" t="s">
        <v>180</v>
      </c>
      <c r="M151" s="56">
        <v>41568</v>
      </c>
      <c r="N151" s="54"/>
      <c r="O151" s="54" t="s">
        <v>217</v>
      </c>
      <c r="P151" s="54" t="s">
        <v>182</v>
      </c>
      <c r="Q151" s="54" t="s">
        <v>238</v>
      </c>
      <c r="R151" s="54" t="s">
        <v>42</v>
      </c>
      <c r="S151" s="54" t="s">
        <v>42</v>
      </c>
      <c r="T151" s="54" t="s">
        <v>241</v>
      </c>
      <c r="U151" s="54" t="s">
        <v>243</v>
      </c>
      <c r="V151" s="54" t="s">
        <v>241</v>
      </c>
      <c r="W151" s="54"/>
      <c r="X151" s="54" t="s">
        <v>182</v>
      </c>
      <c r="Y151" s="54" t="s">
        <v>202</v>
      </c>
      <c r="Z151" s="54" t="s">
        <v>187</v>
      </c>
      <c r="AA151" s="54">
        <v>202922</v>
      </c>
      <c r="AB151" s="54"/>
      <c r="AC151" s="54" t="s">
        <v>1</v>
      </c>
      <c r="AD151" s="56">
        <v>41569.599999999999</v>
      </c>
      <c r="AE151" s="55"/>
      <c r="AF151" s="54"/>
      <c r="AG151" s="54" t="s">
        <v>189</v>
      </c>
      <c r="AH151" s="54"/>
      <c r="AI151" s="56"/>
      <c r="AJ151" s="56"/>
      <c r="AK151" s="54"/>
      <c r="AL151" s="54"/>
      <c r="AM151" s="54"/>
    </row>
    <row r="152" spans="1:39" ht="57" customHeight="1">
      <c r="A152" s="54" t="s">
        <v>42</v>
      </c>
      <c r="B152" s="54" t="s">
        <v>236</v>
      </c>
      <c r="C152" s="54" t="s">
        <v>68</v>
      </c>
      <c r="D152" s="54"/>
      <c r="E152" s="54"/>
      <c r="F152" s="54"/>
      <c r="G152" s="55">
        <v>2013</v>
      </c>
      <c r="H152" s="54">
        <v>0</v>
      </c>
      <c r="I152" s="54">
        <v>100000</v>
      </c>
      <c r="J152" s="54" t="s">
        <v>566</v>
      </c>
      <c r="K152" s="54" t="s">
        <v>98</v>
      </c>
      <c r="L152" s="54" t="s">
        <v>180</v>
      </c>
      <c r="M152" s="56">
        <v>41590</v>
      </c>
      <c r="N152" s="54"/>
      <c r="O152" s="54" t="s">
        <v>217</v>
      </c>
      <c r="P152" s="54" t="s">
        <v>182</v>
      </c>
      <c r="Q152" s="54" t="s">
        <v>238</v>
      </c>
      <c r="R152" s="54" t="s">
        <v>42</v>
      </c>
      <c r="S152" s="54" t="s">
        <v>42</v>
      </c>
      <c r="T152" s="54" t="s">
        <v>236</v>
      </c>
      <c r="U152" s="54" t="s">
        <v>239</v>
      </c>
      <c r="V152" s="54" t="s">
        <v>240</v>
      </c>
      <c r="W152" s="54"/>
      <c r="X152" s="54" t="s">
        <v>182</v>
      </c>
      <c r="Y152" s="54" t="s">
        <v>186</v>
      </c>
      <c r="Z152" s="54" t="s">
        <v>244</v>
      </c>
      <c r="AA152" s="54">
        <v>203889</v>
      </c>
      <c r="AB152" s="54"/>
      <c r="AC152" s="54" t="s">
        <v>239</v>
      </c>
      <c r="AD152" s="56">
        <v>41590.479166666664</v>
      </c>
      <c r="AE152" s="55"/>
      <c r="AF152" s="54"/>
      <c r="AG152" s="54" t="s">
        <v>189</v>
      </c>
      <c r="AH152" s="54"/>
      <c r="AI152" s="56"/>
      <c r="AJ152" s="56"/>
      <c r="AK152" s="54"/>
      <c r="AL152" s="54"/>
      <c r="AM152" s="54"/>
    </row>
    <row r="153" spans="1:39" ht="57" customHeight="1">
      <c r="A153" s="54" t="s">
        <v>42</v>
      </c>
      <c r="B153" s="54" t="s">
        <v>236</v>
      </c>
      <c r="C153" s="54" t="s">
        <v>68</v>
      </c>
      <c r="D153" s="54"/>
      <c r="E153" s="54"/>
      <c r="F153" s="54"/>
      <c r="G153" s="55">
        <v>2013</v>
      </c>
      <c r="H153" s="54">
        <v>0</v>
      </c>
      <c r="I153" s="54">
        <v>1600000</v>
      </c>
      <c r="J153" s="54" t="s">
        <v>567</v>
      </c>
      <c r="K153" s="54">
        <v>10000000</v>
      </c>
      <c r="L153" s="54" t="s">
        <v>568</v>
      </c>
      <c r="M153" s="56">
        <v>41592</v>
      </c>
      <c r="N153" s="54"/>
      <c r="O153" s="54" t="s">
        <v>260</v>
      </c>
      <c r="P153" s="54" t="s">
        <v>182</v>
      </c>
      <c r="Q153" s="54" t="s">
        <v>238</v>
      </c>
      <c r="R153" s="54" t="s">
        <v>42</v>
      </c>
      <c r="S153" s="54" t="s">
        <v>42</v>
      </c>
      <c r="T153" s="54" t="s">
        <v>236</v>
      </c>
      <c r="U153" s="54" t="s">
        <v>239</v>
      </c>
      <c r="V153" s="54" t="s">
        <v>240</v>
      </c>
      <c r="W153" s="54"/>
      <c r="X153" s="54" t="s">
        <v>182</v>
      </c>
      <c r="Y153" s="54" t="s">
        <v>186</v>
      </c>
      <c r="Z153" s="54" t="s">
        <v>244</v>
      </c>
      <c r="AA153" s="54">
        <v>204074</v>
      </c>
      <c r="AB153" s="54"/>
      <c r="AC153" s="54" t="s">
        <v>239</v>
      </c>
      <c r="AD153" s="56">
        <v>41592.705555555556</v>
      </c>
      <c r="AE153" s="55"/>
      <c r="AF153" s="54"/>
      <c r="AG153" s="54" t="s">
        <v>189</v>
      </c>
      <c r="AH153" s="54"/>
      <c r="AI153" s="56"/>
      <c r="AJ153" s="56"/>
      <c r="AK153" s="54"/>
      <c r="AL153" s="54"/>
      <c r="AM153" s="54"/>
    </row>
    <row r="154" spans="1:39" ht="45.75" customHeight="1">
      <c r="A154" s="54" t="s">
        <v>25</v>
      </c>
      <c r="B154" s="54" t="s">
        <v>569</v>
      </c>
      <c r="C154" s="54" t="s">
        <v>68</v>
      </c>
      <c r="D154" s="54"/>
      <c r="E154" s="54"/>
      <c r="F154" s="54"/>
      <c r="G154" s="55">
        <v>2013</v>
      </c>
      <c r="H154" s="54">
        <v>213904</v>
      </c>
      <c r="I154" s="54">
        <v>0</v>
      </c>
      <c r="J154" s="54" t="s">
        <v>570</v>
      </c>
      <c r="K154" s="54">
        <v>4000000</v>
      </c>
      <c r="L154" s="54" t="s">
        <v>571</v>
      </c>
      <c r="M154" s="56">
        <v>41590</v>
      </c>
      <c r="N154" s="54"/>
      <c r="O154" s="54" t="s">
        <v>260</v>
      </c>
      <c r="P154" s="54" t="s">
        <v>182</v>
      </c>
      <c r="Q154" s="54" t="s">
        <v>256</v>
      </c>
      <c r="R154" s="54" t="s">
        <v>25</v>
      </c>
      <c r="S154" s="54" t="s">
        <v>25</v>
      </c>
      <c r="T154" s="54" t="s">
        <v>569</v>
      </c>
      <c r="U154" s="54" t="s">
        <v>257</v>
      </c>
      <c r="V154" s="54" t="s">
        <v>572</v>
      </c>
      <c r="W154" s="54"/>
      <c r="X154" s="54" t="s">
        <v>182</v>
      </c>
      <c r="Y154" s="54" t="s">
        <v>186</v>
      </c>
      <c r="Z154" s="54" t="s">
        <v>187</v>
      </c>
      <c r="AA154" s="54">
        <v>203933</v>
      </c>
      <c r="AB154" s="54"/>
      <c r="AC154" s="54" t="s">
        <v>1</v>
      </c>
      <c r="AD154" s="56">
        <v>41590.657638888886</v>
      </c>
      <c r="AE154" s="55"/>
      <c r="AF154" s="54"/>
      <c r="AG154" s="54" t="s">
        <v>189</v>
      </c>
      <c r="AH154" s="54"/>
      <c r="AI154" s="56"/>
      <c r="AJ154" s="56"/>
      <c r="AK154" s="54"/>
      <c r="AL154" s="54"/>
      <c r="AM154" s="54"/>
    </row>
    <row r="155" spans="1:39" ht="68.25" customHeight="1">
      <c r="A155" s="54" t="s">
        <v>8</v>
      </c>
      <c r="B155" s="54" t="s">
        <v>573</v>
      </c>
      <c r="C155" s="54" t="s">
        <v>68</v>
      </c>
      <c r="D155" s="54"/>
      <c r="E155" s="54"/>
      <c r="F155" s="54"/>
      <c r="G155" s="55">
        <v>2013</v>
      </c>
      <c r="H155" s="54">
        <v>67431</v>
      </c>
      <c r="I155" s="54">
        <v>0</v>
      </c>
      <c r="J155" s="54" t="s">
        <v>978</v>
      </c>
      <c r="K155" s="54">
        <v>365209</v>
      </c>
      <c r="L155" s="54" t="s">
        <v>575</v>
      </c>
      <c r="M155" s="56">
        <v>41597</v>
      </c>
      <c r="N155" s="54"/>
      <c r="O155" s="54" t="s">
        <v>217</v>
      </c>
      <c r="P155" s="54" t="s">
        <v>182</v>
      </c>
      <c r="Q155" s="54" t="s">
        <v>256</v>
      </c>
      <c r="R155" s="54" t="s">
        <v>8</v>
      </c>
      <c r="S155" s="54" t="s">
        <v>8</v>
      </c>
      <c r="T155" s="54" t="s">
        <v>576</v>
      </c>
      <c r="U155" s="54" t="s">
        <v>264</v>
      </c>
      <c r="V155" s="54" t="s">
        <v>577</v>
      </c>
      <c r="W155" s="54"/>
      <c r="X155" s="54" t="s">
        <v>182</v>
      </c>
      <c r="Y155" s="54" t="s">
        <v>186</v>
      </c>
      <c r="Z155" s="54" t="s">
        <v>187</v>
      </c>
      <c r="AA155" s="54">
        <v>204346</v>
      </c>
      <c r="AB155" s="54"/>
      <c r="AC155" s="54" t="s">
        <v>1</v>
      </c>
      <c r="AD155" s="56">
        <v>41597.734722222223</v>
      </c>
      <c r="AE155" s="55"/>
      <c r="AF155" s="54"/>
      <c r="AG155" s="54" t="s">
        <v>189</v>
      </c>
      <c r="AH155" s="54"/>
      <c r="AI155" s="56"/>
      <c r="AJ155" s="56"/>
      <c r="AK155" s="54"/>
      <c r="AL155" s="54"/>
      <c r="AM155" s="54"/>
    </row>
    <row r="156" spans="1:39" ht="68.25" customHeight="1">
      <c r="A156" s="54" t="s">
        <v>8</v>
      </c>
      <c r="B156" s="54" t="s">
        <v>573</v>
      </c>
      <c r="C156" s="54" t="s">
        <v>68</v>
      </c>
      <c r="D156" s="54"/>
      <c r="E156" s="54"/>
      <c r="F156" s="54"/>
      <c r="G156" s="55">
        <v>2013</v>
      </c>
      <c r="H156" s="54">
        <v>67431</v>
      </c>
      <c r="I156" s="54">
        <v>0</v>
      </c>
      <c r="J156" s="54" t="s">
        <v>1016</v>
      </c>
      <c r="K156" s="54">
        <v>365209</v>
      </c>
      <c r="L156" s="54" t="s">
        <v>575</v>
      </c>
      <c r="M156" s="56">
        <v>41597</v>
      </c>
      <c r="N156" s="54"/>
      <c r="O156" s="54" t="s">
        <v>217</v>
      </c>
      <c r="P156" s="54" t="s">
        <v>182</v>
      </c>
      <c r="Q156" s="54" t="s">
        <v>256</v>
      </c>
      <c r="R156" s="54" t="s">
        <v>8</v>
      </c>
      <c r="S156" s="54" t="s">
        <v>8</v>
      </c>
      <c r="T156" s="54" t="s">
        <v>576</v>
      </c>
      <c r="U156" s="54" t="s">
        <v>264</v>
      </c>
      <c r="V156" s="54" t="s">
        <v>577</v>
      </c>
      <c r="W156" s="54"/>
      <c r="X156" s="54" t="s">
        <v>182</v>
      </c>
      <c r="Y156" s="54" t="s">
        <v>186</v>
      </c>
      <c r="Z156" s="54" t="s">
        <v>187</v>
      </c>
      <c r="AA156" s="54">
        <v>204378</v>
      </c>
      <c r="AB156" s="54"/>
      <c r="AC156" s="54" t="s">
        <v>1</v>
      </c>
      <c r="AD156" s="56">
        <v>41598.538194444445</v>
      </c>
      <c r="AE156" s="55"/>
      <c r="AF156" s="54"/>
      <c r="AG156" s="54" t="s">
        <v>189</v>
      </c>
      <c r="AH156" s="54"/>
      <c r="AI156" s="56"/>
      <c r="AJ156" s="56"/>
      <c r="AK156" s="54"/>
      <c r="AL156" s="54"/>
      <c r="AM156" s="54"/>
    </row>
    <row r="157" spans="1:39" ht="57" customHeight="1">
      <c r="A157" s="54" t="s">
        <v>8</v>
      </c>
      <c r="B157" s="54" t="s">
        <v>573</v>
      </c>
      <c r="C157" s="54" t="s">
        <v>68</v>
      </c>
      <c r="D157" s="54"/>
      <c r="E157" s="54"/>
      <c r="F157" s="54"/>
      <c r="G157" s="55">
        <v>2013</v>
      </c>
      <c r="H157" s="54">
        <v>102037</v>
      </c>
      <c r="I157" s="54">
        <v>0</v>
      </c>
      <c r="J157" s="54" t="s">
        <v>574</v>
      </c>
      <c r="K157" s="54">
        <v>552632</v>
      </c>
      <c r="L157" s="54" t="s">
        <v>575</v>
      </c>
      <c r="M157" s="56">
        <v>41590</v>
      </c>
      <c r="N157" s="54"/>
      <c r="O157" s="54" t="s">
        <v>217</v>
      </c>
      <c r="P157" s="54" t="s">
        <v>182</v>
      </c>
      <c r="Q157" s="54" t="s">
        <v>183</v>
      </c>
      <c r="R157" s="54" t="s">
        <v>8</v>
      </c>
      <c r="S157" s="54" t="s">
        <v>8</v>
      </c>
      <c r="T157" s="54" t="s">
        <v>576</v>
      </c>
      <c r="U157" s="54" t="s">
        <v>264</v>
      </c>
      <c r="V157" s="54" t="s">
        <v>577</v>
      </c>
      <c r="W157" s="54"/>
      <c r="X157" s="54" t="s">
        <v>182</v>
      </c>
      <c r="Y157" s="54" t="s">
        <v>186</v>
      </c>
      <c r="Z157" s="54" t="s">
        <v>244</v>
      </c>
      <c r="AA157" s="54">
        <v>204056</v>
      </c>
      <c r="AB157" s="54"/>
      <c r="AC157" s="54" t="s">
        <v>229</v>
      </c>
      <c r="AD157" s="56">
        <v>41593.772916666661</v>
      </c>
      <c r="AE157" s="55"/>
      <c r="AF157" s="54"/>
      <c r="AG157" s="54" t="s">
        <v>189</v>
      </c>
      <c r="AH157" s="54"/>
      <c r="AI157" s="56"/>
      <c r="AJ157" s="56"/>
      <c r="AK157" s="54"/>
      <c r="AL157" s="54"/>
      <c r="AM157" s="54"/>
    </row>
    <row r="158" spans="1:39" ht="45.75" customHeight="1">
      <c r="A158" s="54" t="s">
        <v>8</v>
      </c>
      <c r="B158" s="54" t="s">
        <v>979</v>
      </c>
      <c r="C158" s="54" t="s">
        <v>68</v>
      </c>
      <c r="D158" s="54"/>
      <c r="E158" s="54"/>
      <c r="F158" s="54"/>
      <c r="G158" s="55">
        <v>2013</v>
      </c>
      <c r="H158" s="54">
        <v>92319</v>
      </c>
      <c r="I158" s="54">
        <v>0</v>
      </c>
      <c r="J158" s="54" t="s">
        <v>980</v>
      </c>
      <c r="K158" s="54">
        <v>500000</v>
      </c>
      <c r="L158" s="54" t="s">
        <v>575</v>
      </c>
      <c r="M158" s="56">
        <v>41589</v>
      </c>
      <c r="N158" s="54"/>
      <c r="O158" s="54" t="s">
        <v>217</v>
      </c>
      <c r="P158" s="54" t="s">
        <v>182</v>
      </c>
      <c r="Q158" s="54" t="s">
        <v>183</v>
      </c>
      <c r="R158" s="54" t="s">
        <v>8</v>
      </c>
      <c r="S158" s="54" t="s">
        <v>8</v>
      </c>
      <c r="T158" s="54" t="s">
        <v>263</v>
      </c>
      <c r="U158" s="54" t="s">
        <v>264</v>
      </c>
      <c r="V158" s="54" t="s">
        <v>979</v>
      </c>
      <c r="W158" s="54"/>
      <c r="X158" s="54" t="s">
        <v>182</v>
      </c>
      <c r="Y158" s="54" t="s">
        <v>186</v>
      </c>
      <c r="Z158" s="54" t="s">
        <v>187</v>
      </c>
      <c r="AA158" s="54">
        <v>204054</v>
      </c>
      <c r="AB158" s="54"/>
      <c r="AC158" s="54" t="s">
        <v>1</v>
      </c>
      <c r="AD158" s="56">
        <v>41597.731944444444</v>
      </c>
      <c r="AE158" s="55"/>
      <c r="AF158" s="54"/>
      <c r="AG158" s="54" t="s">
        <v>189</v>
      </c>
      <c r="AH158" s="54"/>
      <c r="AI158" s="56"/>
      <c r="AJ158" s="56"/>
      <c r="AK158" s="54"/>
      <c r="AL158" s="54"/>
      <c r="AM158" s="54"/>
    </row>
    <row r="159" spans="1:39" ht="45.75" customHeight="1">
      <c r="A159" s="54" t="s">
        <v>8</v>
      </c>
      <c r="B159" s="54" t="s">
        <v>578</v>
      </c>
      <c r="C159" s="54" t="s">
        <v>195</v>
      </c>
      <c r="D159" s="54"/>
      <c r="E159" s="54"/>
      <c r="F159" s="54"/>
      <c r="G159" s="55">
        <v>2013</v>
      </c>
      <c r="H159" s="54">
        <v>348432</v>
      </c>
      <c r="I159" s="54">
        <v>0</v>
      </c>
      <c r="J159" s="54" t="s">
        <v>579</v>
      </c>
      <c r="K159" s="54">
        <v>2000000</v>
      </c>
      <c r="L159" s="54" t="s">
        <v>575</v>
      </c>
      <c r="M159" s="56">
        <v>41260</v>
      </c>
      <c r="N159" s="54"/>
      <c r="O159" s="54" t="s">
        <v>217</v>
      </c>
      <c r="P159" s="54" t="s">
        <v>182</v>
      </c>
      <c r="Q159" s="54" t="s">
        <v>256</v>
      </c>
      <c r="R159" s="54" t="s">
        <v>8</v>
      </c>
      <c r="S159" s="54" t="s">
        <v>8</v>
      </c>
      <c r="T159" s="54" t="s">
        <v>578</v>
      </c>
      <c r="U159" s="54" t="s">
        <v>257</v>
      </c>
      <c r="V159" s="54" t="s">
        <v>580</v>
      </c>
      <c r="W159" s="54"/>
      <c r="X159" s="54" t="s">
        <v>182</v>
      </c>
      <c r="Y159" s="54" t="s">
        <v>202</v>
      </c>
      <c r="Z159" s="54" t="s">
        <v>187</v>
      </c>
      <c r="AA159" s="54">
        <v>195786</v>
      </c>
      <c r="AB159" s="54"/>
      <c r="AC159" s="54" t="s">
        <v>1</v>
      </c>
      <c r="AD159" s="56">
        <v>41375.729861111111</v>
      </c>
      <c r="AE159" s="55"/>
      <c r="AF159" s="54"/>
      <c r="AG159" s="54" t="s">
        <v>189</v>
      </c>
      <c r="AH159" s="54"/>
      <c r="AI159" s="56"/>
      <c r="AJ159" s="56"/>
      <c r="AK159" s="54"/>
      <c r="AL159" s="54"/>
      <c r="AM159" s="54"/>
    </row>
    <row r="160" spans="1:39" ht="45.75" customHeight="1">
      <c r="A160" s="54" t="s">
        <v>8</v>
      </c>
      <c r="B160" s="54" t="s">
        <v>578</v>
      </c>
      <c r="C160" s="54" t="s">
        <v>195</v>
      </c>
      <c r="D160" s="54"/>
      <c r="E160" s="54"/>
      <c r="F160" s="54"/>
      <c r="G160" s="55">
        <v>2013</v>
      </c>
      <c r="H160" s="54">
        <v>55218</v>
      </c>
      <c r="I160" s="54">
        <v>0</v>
      </c>
      <c r="J160" s="54" t="s">
        <v>583</v>
      </c>
      <c r="K160" s="54">
        <v>315789</v>
      </c>
      <c r="L160" s="54" t="s">
        <v>575</v>
      </c>
      <c r="M160" s="56">
        <v>41442</v>
      </c>
      <c r="N160" s="54"/>
      <c r="O160" s="54" t="s">
        <v>260</v>
      </c>
      <c r="P160" s="54" t="s">
        <v>182</v>
      </c>
      <c r="Q160" s="54" t="s">
        <v>256</v>
      </c>
      <c r="R160" s="54" t="s">
        <v>8</v>
      </c>
      <c r="S160" s="54" t="s">
        <v>8</v>
      </c>
      <c r="T160" s="54" t="s">
        <v>578</v>
      </c>
      <c r="U160" s="54" t="s">
        <v>257</v>
      </c>
      <c r="V160" s="54" t="s">
        <v>580</v>
      </c>
      <c r="W160" s="54"/>
      <c r="X160" s="54" t="s">
        <v>182</v>
      </c>
      <c r="Y160" s="54" t="s">
        <v>202</v>
      </c>
      <c r="Z160" s="54" t="s">
        <v>187</v>
      </c>
      <c r="AA160" s="54">
        <v>200753</v>
      </c>
      <c r="AB160" s="54"/>
      <c r="AC160" s="54" t="s">
        <v>1</v>
      </c>
      <c r="AD160" s="56">
        <v>41505.620833333334</v>
      </c>
      <c r="AE160" s="55"/>
      <c r="AF160" s="54"/>
      <c r="AG160" s="54" t="s">
        <v>189</v>
      </c>
      <c r="AH160" s="54"/>
      <c r="AI160" s="56"/>
      <c r="AJ160" s="56"/>
      <c r="AK160" s="54"/>
      <c r="AL160" s="54"/>
      <c r="AM160" s="54"/>
    </row>
    <row r="161" spans="1:39" ht="45.75" customHeight="1">
      <c r="A161" s="54" t="s">
        <v>8</v>
      </c>
      <c r="B161" s="54" t="s">
        <v>578</v>
      </c>
      <c r="C161" s="54" t="s">
        <v>195</v>
      </c>
      <c r="D161" s="54"/>
      <c r="E161" s="54"/>
      <c r="F161" s="54"/>
      <c r="G161" s="55">
        <v>2013</v>
      </c>
      <c r="H161" s="54">
        <v>115868</v>
      </c>
      <c r="I161" s="54">
        <v>0</v>
      </c>
      <c r="J161" s="54" t="s">
        <v>581</v>
      </c>
      <c r="K161" s="54">
        <v>637389</v>
      </c>
      <c r="L161" s="54" t="s">
        <v>575</v>
      </c>
      <c r="M161" s="56">
        <v>41577</v>
      </c>
      <c r="N161" s="54"/>
      <c r="O161" s="54" t="s">
        <v>217</v>
      </c>
      <c r="P161" s="54" t="s">
        <v>182</v>
      </c>
      <c r="Q161" s="54" t="s">
        <v>183</v>
      </c>
      <c r="R161" s="54" t="s">
        <v>8</v>
      </c>
      <c r="S161" s="54" t="s">
        <v>8</v>
      </c>
      <c r="T161" s="54" t="s">
        <v>578</v>
      </c>
      <c r="U161" s="54" t="s">
        <v>257</v>
      </c>
      <c r="V161" s="54" t="s">
        <v>580</v>
      </c>
      <c r="W161" s="54"/>
      <c r="X161" s="54" t="s">
        <v>182</v>
      </c>
      <c r="Y161" s="54" t="s">
        <v>202</v>
      </c>
      <c r="Z161" s="54" t="s">
        <v>187</v>
      </c>
      <c r="AA161" s="54">
        <v>204057</v>
      </c>
      <c r="AB161" s="54"/>
      <c r="AC161" s="54" t="s">
        <v>1</v>
      </c>
      <c r="AD161" s="56">
        <v>41592.674999999996</v>
      </c>
      <c r="AE161" s="55"/>
      <c r="AF161" s="54"/>
      <c r="AG161" s="54" t="s">
        <v>189</v>
      </c>
      <c r="AH161" s="54"/>
      <c r="AI161" s="56"/>
      <c r="AJ161" s="56"/>
      <c r="AK161" s="54"/>
      <c r="AL161" s="54"/>
      <c r="AM161" s="54"/>
    </row>
    <row r="162" spans="1:39" ht="45.75" customHeight="1">
      <c r="A162" s="54" t="s">
        <v>8</v>
      </c>
      <c r="B162" s="54" t="s">
        <v>578</v>
      </c>
      <c r="C162" s="54" t="s">
        <v>195</v>
      </c>
      <c r="D162" s="54"/>
      <c r="E162" s="54"/>
      <c r="F162" s="54"/>
      <c r="G162" s="55">
        <v>2013</v>
      </c>
      <c r="H162" s="54">
        <v>363570</v>
      </c>
      <c r="I162" s="54">
        <v>0</v>
      </c>
      <c r="J162" s="54" t="s">
        <v>582</v>
      </c>
      <c r="K162" s="54">
        <v>2000000</v>
      </c>
      <c r="L162" s="54" t="s">
        <v>575</v>
      </c>
      <c r="M162" s="56">
        <v>41577</v>
      </c>
      <c r="N162" s="54"/>
      <c r="O162" s="54" t="s">
        <v>217</v>
      </c>
      <c r="P162" s="54" t="s">
        <v>182</v>
      </c>
      <c r="Q162" s="54" t="s">
        <v>183</v>
      </c>
      <c r="R162" s="54" t="s">
        <v>8</v>
      </c>
      <c r="S162" s="54" t="s">
        <v>8</v>
      </c>
      <c r="T162" s="54" t="s">
        <v>578</v>
      </c>
      <c r="U162" s="54" t="s">
        <v>257</v>
      </c>
      <c r="V162" s="54" t="s">
        <v>580</v>
      </c>
      <c r="W162" s="54"/>
      <c r="X162" s="54" t="s">
        <v>182</v>
      </c>
      <c r="Y162" s="54" t="s">
        <v>202</v>
      </c>
      <c r="Z162" s="54" t="s">
        <v>187</v>
      </c>
      <c r="AA162" s="54">
        <v>204059</v>
      </c>
      <c r="AB162" s="54"/>
      <c r="AC162" s="54" t="s">
        <v>1</v>
      </c>
      <c r="AD162" s="56">
        <v>41592.677083333328</v>
      </c>
      <c r="AE162" s="55"/>
      <c r="AF162" s="54"/>
      <c r="AG162" s="54" t="s">
        <v>189</v>
      </c>
      <c r="AH162" s="54"/>
      <c r="AI162" s="56"/>
      <c r="AJ162" s="56"/>
      <c r="AK162" s="54"/>
      <c r="AL162" s="54"/>
      <c r="AM162" s="54"/>
    </row>
    <row r="163" spans="1:39" ht="45.75" customHeight="1">
      <c r="A163" s="54" t="s">
        <v>8</v>
      </c>
      <c r="B163" s="54" t="s">
        <v>578</v>
      </c>
      <c r="C163" s="54" t="s">
        <v>68</v>
      </c>
      <c r="D163" s="54"/>
      <c r="E163" s="54"/>
      <c r="F163" s="54"/>
      <c r="G163" s="55">
        <v>2013</v>
      </c>
      <c r="H163" s="54">
        <v>155485</v>
      </c>
      <c r="I163" s="54">
        <v>0</v>
      </c>
      <c r="J163" s="54" t="s">
        <v>1017</v>
      </c>
      <c r="K163" s="54">
        <v>842105</v>
      </c>
      <c r="L163" s="54" t="s">
        <v>575</v>
      </c>
      <c r="M163" s="56">
        <v>41593</v>
      </c>
      <c r="N163" s="54"/>
      <c r="O163" s="54" t="s">
        <v>200</v>
      </c>
      <c r="P163" s="54" t="s">
        <v>182</v>
      </c>
      <c r="Q163" s="54" t="s">
        <v>256</v>
      </c>
      <c r="R163" s="54" t="s">
        <v>8</v>
      </c>
      <c r="S163" s="54" t="s">
        <v>8</v>
      </c>
      <c r="T163" s="54" t="s">
        <v>578</v>
      </c>
      <c r="U163" s="54" t="s">
        <v>257</v>
      </c>
      <c r="V163" s="54" t="s">
        <v>580</v>
      </c>
      <c r="W163" s="54"/>
      <c r="X163" s="54" t="s">
        <v>182</v>
      </c>
      <c r="Y163" s="54" t="s">
        <v>186</v>
      </c>
      <c r="Z163" s="54" t="s">
        <v>187</v>
      </c>
      <c r="AA163" s="54">
        <v>204369</v>
      </c>
      <c r="AB163" s="54"/>
      <c r="AC163" s="54" t="s">
        <v>1</v>
      </c>
      <c r="AD163" s="56">
        <v>41598.532638888886</v>
      </c>
      <c r="AE163" s="55"/>
      <c r="AF163" s="54"/>
      <c r="AG163" s="54" t="s">
        <v>189</v>
      </c>
      <c r="AH163" s="54"/>
      <c r="AI163" s="56"/>
      <c r="AJ163" s="56"/>
      <c r="AK163" s="54"/>
      <c r="AL163" s="54"/>
      <c r="AM163" s="54"/>
    </row>
    <row r="164" spans="1:39" ht="45.75" customHeight="1">
      <c r="A164" s="54" t="s">
        <v>8</v>
      </c>
      <c r="B164" s="54" t="s">
        <v>578</v>
      </c>
      <c r="C164" s="54" t="s">
        <v>68</v>
      </c>
      <c r="D164" s="54"/>
      <c r="E164" s="54"/>
      <c r="F164" s="54"/>
      <c r="G164" s="55">
        <v>2013</v>
      </c>
      <c r="H164" s="54">
        <v>583068</v>
      </c>
      <c r="I164" s="54">
        <v>0</v>
      </c>
      <c r="J164" s="54" t="s">
        <v>1018</v>
      </c>
      <c r="K164" s="54">
        <v>3157895</v>
      </c>
      <c r="L164" s="54" t="s">
        <v>575</v>
      </c>
      <c r="M164" s="56">
        <v>41593</v>
      </c>
      <c r="N164" s="54"/>
      <c r="O164" s="54" t="s">
        <v>200</v>
      </c>
      <c r="P164" s="54" t="s">
        <v>182</v>
      </c>
      <c r="Q164" s="54" t="s">
        <v>256</v>
      </c>
      <c r="R164" s="54" t="s">
        <v>8</v>
      </c>
      <c r="S164" s="54" t="s">
        <v>8</v>
      </c>
      <c r="T164" s="54" t="s">
        <v>578</v>
      </c>
      <c r="U164" s="54" t="s">
        <v>257</v>
      </c>
      <c r="V164" s="54" t="s">
        <v>580</v>
      </c>
      <c r="W164" s="54"/>
      <c r="X164" s="54" t="s">
        <v>182</v>
      </c>
      <c r="Y164" s="54" t="s">
        <v>186</v>
      </c>
      <c r="Z164" s="54" t="s">
        <v>187</v>
      </c>
      <c r="AA164" s="54">
        <v>204368</v>
      </c>
      <c r="AB164" s="54"/>
      <c r="AC164" s="54" t="s">
        <v>1</v>
      </c>
      <c r="AD164" s="56">
        <v>41598.506249999999</v>
      </c>
      <c r="AE164" s="55"/>
      <c r="AF164" s="54"/>
      <c r="AG164" s="54" t="s">
        <v>189</v>
      </c>
      <c r="AH164" s="54"/>
      <c r="AI164" s="56"/>
      <c r="AJ164" s="56"/>
      <c r="AK164" s="54"/>
      <c r="AL164" s="54"/>
      <c r="AM164" s="54"/>
    </row>
    <row r="165" spans="1:39" ht="79.5" customHeight="1">
      <c r="A165" s="54" t="s">
        <v>8</v>
      </c>
      <c r="B165" s="54" t="s">
        <v>286</v>
      </c>
      <c r="C165" s="54" t="s">
        <v>68</v>
      </c>
      <c r="D165" s="54"/>
      <c r="E165" s="54"/>
      <c r="F165" s="54"/>
      <c r="G165" s="55">
        <v>2013</v>
      </c>
      <c r="H165" s="54">
        <v>1107829</v>
      </c>
      <c r="I165" s="54">
        <v>0</v>
      </c>
      <c r="J165" s="54" t="s">
        <v>584</v>
      </c>
      <c r="K165" s="54">
        <v>6000000</v>
      </c>
      <c r="L165" s="54" t="s">
        <v>575</v>
      </c>
      <c r="M165" s="56">
        <v>41587</v>
      </c>
      <c r="N165" s="54"/>
      <c r="O165" s="54" t="s">
        <v>395</v>
      </c>
      <c r="P165" s="54" t="s">
        <v>182</v>
      </c>
      <c r="Q165" s="54" t="s">
        <v>256</v>
      </c>
      <c r="R165" s="54" t="s">
        <v>8</v>
      </c>
      <c r="S165" s="54" t="s">
        <v>8</v>
      </c>
      <c r="T165" s="54" t="s">
        <v>286</v>
      </c>
      <c r="U165" s="54" t="s">
        <v>257</v>
      </c>
      <c r="V165" s="54" t="s">
        <v>288</v>
      </c>
      <c r="W165" s="54"/>
      <c r="X165" s="54" t="s">
        <v>182</v>
      </c>
      <c r="Y165" s="54" t="s">
        <v>186</v>
      </c>
      <c r="Z165" s="54" t="s">
        <v>187</v>
      </c>
      <c r="AA165" s="54">
        <v>204025</v>
      </c>
      <c r="AB165" s="54"/>
      <c r="AC165" s="54" t="s">
        <v>1</v>
      </c>
      <c r="AD165" s="56">
        <v>41592.539583333331</v>
      </c>
      <c r="AE165" s="55"/>
      <c r="AF165" s="54"/>
      <c r="AG165" s="54" t="s">
        <v>189</v>
      </c>
      <c r="AH165" s="54"/>
      <c r="AI165" s="56"/>
      <c r="AJ165" s="56"/>
      <c r="AK165" s="54"/>
      <c r="AL165" s="54"/>
      <c r="AM165" s="54"/>
    </row>
    <row r="166" spans="1:39" ht="68.25" customHeight="1">
      <c r="A166" s="54" t="s">
        <v>8</v>
      </c>
      <c r="B166" s="54" t="s">
        <v>833</v>
      </c>
      <c r="C166" s="54" t="s">
        <v>68</v>
      </c>
      <c r="D166" s="54"/>
      <c r="E166" s="54"/>
      <c r="F166" s="54"/>
      <c r="G166" s="55">
        <v>2013</v>
      </c>
      <c r="H166" s="54">
        <v>276957</v>
      </c>
      <c r="I166" s="54">
        <v>0</v>
      </c>
      <c r="J166" s="54" t="s">
        <v>1019</v>
      </c>
      <c r="K166" s="54">
        <v>1500000</v>
      </c>
      <c r="L166" s="54" t="s">
        <v>575</v>
      </c>
      <c r="M166" s="56">
        <v>41593</v>
      </c>
      <c r="N166" s="54"/>
      <c r="O166" s="54" t="s">
        <v>227</v>
      </c>
      <c r="P166" s="54" t="s">
        <v>182</v>
      </c>
      <c r="Q166" s="54" t="s">
        <v>256</v>
      </c>
      <c r="R166" s="54" t="s">
        <v>8</v>
      </c>
      <c r="S166" s="54" t="s">
        <v>8</v>
      </c>
      <c r="T166" s="54" t="s">
        <v>833</v>
      </c>
      <c r="U166" s="54" t="s">
        <v>264</v>
      </c>
      <c r="V166" s="54" t="s">
        <v>835</v>
      </c>
      <c r="W166" s="54"/>
      <c r="X166" s="54" t="s">
        <v>182</v>
      </c>
      <c r="Y166" s="54" t="s">
        <v>186</v>
      </c>
      <c r="Z166" s="54" t="s">
        <v>187</v>
      </c>
      <c r="AA166" s="54">
        <v>204377</v>
      </c>
      <c r="AB166" s="54"/>
      <c r="AC166" s="54" t="s">
        <v>1</v>
      </c>
      <c r="AD166" s="56">
        <v>41598.535416666666</v>
      </c>
      <c r="AE166" s="55"/>
      <c r="AF166" s="54"/>
      <c r="AG166" s="54" t="s">
        <v>189</v>
      </c>
      <c r="AH166" s="54"/>
      <c r="AI166" s="56"/>
      <c r="AJ166" s="56"/>
      <c r="AK166" s="54"/>
      <c r="AL166" s="54"/>
      <c r="AM166" s="54"/>
    </row>
    <row r="167" spans="1:39" ht="45.75" customHeight="1">
      <c r="A167" s="54" t="s">
        <v>8</v>
      </c>
      <c r="B167" s="54" t="s">
        <v>315</v>
      </c>
      <c r="C167" s="54" t="s">
        <v>68</v>
      </c>
      <c r="D167" s="54"/>
      <c r="E167" s="54"/>
      <c r="F167" s="54"/>
      <c r="G167" s="55">
        <v>2013</v>
      </c>
      <c r="H167" s="54">
        <v>203102</v>
      </c>
      <c r="I167" s="54">
        <v>0</v>
      </c>
      <c r="J167" s="54" t="s">
        <v>585</v>
      </c>
      <c r="K167" s="54">
        <v>1100000</v>
      </c>
      <c r="L167" s="54" t="s">
        <v>575</v>
      </c>
      <c r="M167" s="56">
        <v>41589</v>
      </c>
      <c r="N167" s="54"/>
      <c r="O167" s="54" t="s">
        <v>217</v>
      </c>
      <c r="P167" s="54" t="s">
        <v>182</v>
      </c>
      <c r="Q167" s="54" t="s">
        <v>256</v>
      </c>
      <c r="R167" s="54" t="s">
        <v>8</v>
      </c>
      <c r="S167" s="54" t="s">
        <v>8</v>
      </c>
      <c r="T167" s="54" t="s">
        <v>315</v>
      </c>
      <c r="U167" s="54" t="s">
        <v>264</v>
      </c>
      <c r="V167" s="54" t="s">
        <v>319</v>
      </c>
      <c r="W167" s="54"/>
      <c r="X167" s="54" t="s">
        <v>182</v>
      </c>
      <c r="Y167" s="54" t="s">
        <v>186</v>
      </c>
      <c r="Z167" s="54" t="s">
        <v>244</v>
      </c>
      <c r="AA167" s="54">
        <v>204055</v>
      </c>
      <c r="AB167" s="54"/>
      <c r="AC167" s="54" t="s">
        <v>1</v>
      </c>
      <c r="AD167" s="56">
        <v>41592.65902777778</v>
      </c>
      <c r="AE167" s="55"/>
      <c r="AF167" s="54"/>
      <c r="AG167" s="54" t="s">
        <v>189</v>
      </c>
      <c r="AH167" s="54"/>
      <c r="AI167" s="56"/>
      <c r="AJ167" s="56"/>
      <c r="AK167" s="54"/>
      <c r="AL167" s="54"/>
      <c r="AM167" s="54"/>
    </row>
    <row r="168" spans="1:39" ht="45.75" customHeight="1">
      <c r="A168" s="54" t="s">
        <v>8</v>
      </c>
      <c r="B168" s="54" t="s">
        <v>315</v>
      </c>
      <c r="C168" s="54" t="s">
        <v>382</v>
      </c>
      <c r="D168" s="54"/>
      <c r="E168" s="54"/>
      <c r="F168" s="54"/>
      <c r="G168" s="55">
        <v>2013</v>
      </c>
      <c r="H168" s="54">
        <v>53390</v>
      </c>
      <c r="I168" s="54">
        <v>0</v>
      </c>
      <c r="J168" s="54" t="s">
        <v>586</v>
      </c>
      <c r="K168" s="54">
        <v>300000</v>
      </c>
      <c r="L168" s="54" t="s">
        <v>575</v>
      </c>
      <c r="M168" s="56">
        <v>41512</v>
      </c>
      <c r="N168" s="54"/>
      <c r="O168" s="54" t="s">
        <v>217</v>
      </c>
      <c r="P168" s="54" t="s">
        <v>182</v>
      </c>
      <c r="Q168" s="54" t="s">
        <v>256</v>
      </c>
      <c r="R168" s="54" t="s">
        <v>8</v>
      </c>
      <c r="S168" s="54" t="s">
        <v>8</v>
      </c>
      <c r="T168" s="54" t="s">
        <v>315</v>
      </c>
      <c r="U168" s="54" t="s">
        <v>264</v>
      </c>
      <c r="V168" s="54" t="s">
        <v>319</v>
      </c>
      <c r="W168" s="54" t="s">
        <v>384</v>
      </c>
      <c r="X168" s="54" t="s">
        <v>182</v>
      </c>
      <c r="Y168" s="54" t="s">
        <v>186</v>
      </c>
      <c r="Z168" s="54" t="s">
        <v>187</v>
      </c>
      <c r="AA168" s="54">
        <v>201350</v>
      </c>
      <c r="AB168" s="54"/>
      <c r="AC168" s="54" t="s">
        <v>1</v>
      </c>
      <c r="AD168" s="56">
        <v>41534.515972222223</v>
      </c>
      <c r="AE168" s="55"/>
      <c r="AF168" s="54"/>
      <c r="AG168" s="54" t="s">
        <v>189</v>
      </c>
      <c r="AH168" s="54"/>
      <c r="AI168" s="56"/>
      <c r="AJ168" s="56"/>
      <c r="AK168" s="54"/>
      <c r="AL168" s="54"/>
      <c r="AM168" s="54"/>
    </row>
    <row r="169" spans="1:39" ht="45.75" customHeight="1">
      <c r="A169" s="54" t="s">
        <v>8</v>
      </c>
      <c r="B169" s="54" t="s">
        <v>212</v>
      </c>
      <c r="C169" s="54" t="s">
        <v>68</v>
      </c>
      <c r="D169" s="54" t="s">
        <v>177</v>
      </c>
      <c r="E169" s="54" t="s">
        <v>338</v>
      </c>
      <c r="F169" s="54" t="s">
        <v>339</v>
      </c>
      <c r="G169" s="55">
        <v>2013</v>
      </c>
      <c r="H169" s="54">
        <v>1077973</v>
      </c>
      <c r="I169" s="54">
        <v>0</v>
      </c>
      <c r="J169" s="54" t="s">
        <v>340</v>
      </c>
      <c r="K169" s="54">
        <v>6000000</v>
      </c>
      <c r="L169" s="54" t="s">
        <v>575</v>
      </c>
      <c r="M169" s="56">
        <v>41587</v>
      </c>
      <c r="N169" s="54" t="s">
        <v>62</v>
      </c>
      <c r="O169" s="54" t="s">
        <v>217</v>
      </c>
      <c r="P169" s="54" t="s">
        <v>182</v>
      </c>
      <c r="Q169" s="54" t="s">
        <v>256</v>
      </c>
      <c r="R169" s="54" t="s">
        <v>8</v>
      </c>
      <c r="S169" s="54" t="s">
        <v>8</v>
      </c>
      <c r="T169" s="54" t="s">
        <v>212</v>
      </c>
      <c r="U169" s="54" t="s">
        <v>184</v>
      </c>
      <c r="V169" s="54" t="s">
        <v>218</v>
      </c>
      <c r="W169" s="54"/>
      <c r="X169" s="54" t="s">
        <v>182</v>
      </c>
      <c r="Y169" s="54" t="s">
        <v>186</v>
      </c>
      <c r="Z169" s="54" t="s">
        <v>187</v>
      </c>
      <c r="AA169" s="54">
        <v>204024</v>
      </c>
      <c r="AB169" s="54"/>
      <c r="AC169" s="54" t="s">
        <v>229</v>
      </c>
      <c r="AD169" s="56">
        <v>41597.524305555555</v>
      </c>
      <c r="AE169" s="55">
        <v>2013</v>
      </c>
      <c r="AF169" s="54" t="s">
        <v>182</v>
      </c>
      <c r="AG169" s="54" t="s">
        <v>189</v>
      </c>
      <c r="AH169" s="54">
        <v>0</v>
      </c>
      <c r="AI169" s="56">
        <v>41591</v>
      </c>
      <c r="AJ169" s="56">
        <v>41790</v>
      </c>
      <c r="AK169" s="54" t="s">
        <v>191</v>
      </c>
      <c r="AL169" s="54" t="s">
        <v>191</v>
      </c>
      <c r="AM169" s="54" t="s">
        <v>325</v>
      </c>
    </row>
    <row r="170" spans="1:39" ht="57" customHeight="1">
      <c r="A170" s="54" t="s">
        <v>8</v>
      </c>
      <c r="B170" s="54" t="s">
        <v>236</v>
      </c>
      <c r="C170" s="54" t="s">
        <v>68</v>
      </c>
      <c r="D170" s="54"/>
      <c r="E170" s="54"/>
      <c r="F170" s="54"/>
      <c r="G170" s="55">
        <v>2013</v>
      </c>
      <c r="H170" s="54">
        <v>332349</v>
      </c>
      <c r="I170" s="54">
        <v>0</v>
      </c>
      <c r="J170" s="54" t="s">
        <v>587</v>
      </c>
      <c r="K170" s="54">
        <v>1800000</v>
      </c>
      <c r="L170" s="54" t="s">
        <v>575</v>
      </c>
      <c r="M170" s="56">
        <v>41587</v>
      </c>
      <c r="N170" s="54"/>
      <c r="O170" s="54" t="s">
        <v>217</v>
      </c>
      <c r="P170" s="54" t="s">
        <v>182</v>
      </c>
      <c r="Q170" s="54" t="s">
        <v>256</v>
      </c>
      <c r="R170" s="54" t="s">
        <v>8</v>
      </c>
      <c r="S170" s="54" t="s">
        <v>8</v>
      </c>
      <c r="T170" s="54" t="s">
        <v>236</v>
      </c>
      <c r="U170" s="54" t="s">
        <v>239</v>
      </c>
      <c r="V170" s="54" t="s">
        <v>240</v>
      </c>
      <c r="W170" s="54"/>
      <c r="X170" s="54" t="s">
        <v>182</v>
      </c>
      <c r="Y170" s="54" t="s">
        <v>186</v>
      </c>
      <c r="Z170" s="54" t="s">
        <v>244</v>
      </c>
      <c r="AA170" s="54">
        <v>203835</v>
      </c>
      <c r="AB170" s="54"/>
      <c r="AC170" s="54" t="s">
        <v>1</v>
      </c>
      <c r="AD170" s="56">
        <v>41592.654861111107</v>
      </c>
      <c r="AE170" s="55"/>
      <c r="AF170" s="54"/>
      <c r="AG170" s="54" t="s">
        <v>189</v>
      </c>
      <c r="AH170" s="54"/>
      <c r="AI170" s="56"/>
      <c r="AJ170" s="56"/>
      <c r="AK170" s="54"/>
      <c r="AL170" s="54"/>
      <c r="AM170" s="54"/>
    </row>
    <row r="171" spans="1:39" ht="114" customHeight="1">
      <c r="A171" s="54" t="s">
        <v>8</v>
      </c>
      <c r="B171" s="54" t="s">
        <v>246</v>
      </c>
      <c r="C171" s="54" t="s">
        <v>68</v>
      </c>
      <c r="D171" s="54" t="s">
        <v>177</v>
      </c>
      <c r="E171" s="54" t="s">
        <v>549</v>
      </c>
      <c r="F171" s="54" t="s">
        <v>550</v>
      </c>
      <c r="G171" s="55">
        <v>2013</v>
      </c>
      <c r="H171" s="54">
        <v>1000013</v>
      </c>
      <c r="I171" s="54">
        <v>0</v>
      </c>
      <c r="J171" s="54" t="s">
        <v>1020</v>
      </c>
      <c r="K171" s="54">
        <v>5566072</v>
      </c>
      <c r="L171" s="54" t="s">
        <v>575</v>
      </c>
      <c r="M171" s="56">
        <v>41587</v>
      </c>
      <c r="N171" s="54" t="s">
        <v>53</v>
      </c>
      <c r="O171" s="54" t="s">
        <v>200</v>
      </c>
      <c r="P171" s="54" t="s">
        <v>182</v>
      </c>
      <c r="Q171" s="54" t="s">
        <v>183</v>
      </c>
      <c r="R171" s="54" t="s">
        <v>8</v>
      </c>
      <c r="S171" s="54" t="s">
        <v>8</v>
      </c>
      <c r="T171" s="54" t="s">
        <v>246</v>
      </c>
      <c r="U171" s="54" t="s">
        <v>184</v>
      </c>
      <c r="V171" s="54" t="s">
        <v>252</v>
      </c>
      <c r="W171" s="54"/>
      <c r="X171" s="54" t="s">
        <v>182</v>
      </c>
      <c r="Y171" s="54" t="s">
        <v>186</v>
      </c>
      <c r="Z171" s="54" t="s">
        <v>187</v>
      </c>
      <c r="AA171" s="54">
        <v>204382</v>
      </c>
      <c r="AB171" s="54"/>
      <c r="AC171" s="54" t="s">
        <v>229</v>
      </c>
      <c r="AD171" s="56">
        <v>41598.625694444439</v>
      </c>
      <c r="AE171" s="55">
        <v>2013</v>
      </c>
      <c r="AF171" s="54" t="s">
        <v>182</v>
      </c>
      <c r="AG171" s="54" t="s">
        <v>189</v>
      </c>
      <c r="AH171" s="54">
        <v>5000000</v>
      </c>
      <c r="AI171" s="56">
        <v>41586</v>
      </c>
      <c r="AJ171" s="56">
        <v>41766</v>
      </c>
      <c r="AK171" s="54" t="s">
        <v>191</v>
      </c>
      <c r="AL171" s="54" t="s">
        <v>191</v>
      </c>
      <c r="AM171" s="54" t="s">
        <v>445</v>
      </c>
    </row>
    <row r="172" spans="1:39" ht="114" customHeight="1">
      <c r="A172" s="54" t="s">
        <v>8</v>
      </c>
      <c r="B172" s="54" t="s">
        <v>246</v>
      </c>
      <c r="C172" s="54" t="s">
        <v>68</v>
      </c>
      <c r="D172" s="54" t="s">
        <v>177</v>
      </c>
      <c r="E172" s="54" t="s">
        <v>355</v>
      </c>
      <c r="F172" s="54" t="s">
        <v>356</v>
      </c>
      <c r="G172" s="55">
        <v>2013</v>
      </c>
      <c r="H172" s="54">
        <v>2233908</v>
      </c>
      <c r="I172" s="54">
        <v>0</v>
      </c>
      <c r="J172" s="54" t="s">
        <v>588</v>
      </c>
      <c r="K172" s="54">
        <v>12433928</v>
      </c>
      <c r="L172" s="54" t="s">
        <v>575</v>
      </c>
      <c r="M172" s="56">
        <v>41587</v>
      </c>
      <c r="N172" s="54" t="s">
        <v>59</v>
      </c>
      <c r="O172" s="54" t="s">
        <v>251</v>
      </c>
      <c r="P172" s="54" t="s">
        <v>182</v>
      </c>
      <c r="Q172" s="54" t="s">
        <v>183</v>
      </c>
      <c r="R172" s="54" t="s">
        <v>8</v>
      </c>
      <c r="S172" s="54" t="s">
        <v>8</v>
      </c>
      <c r="T172" s="54" t="s">
        <v>246</v>
      </c>
      <c r="U172" s="54" t="s">
        <v>184</v>
      </c>
      <c r="V172" s="54" t="s">
        <v>252</v>
      </c>
      <c r="W172" s="54"/>
      <c r="X172" s="54" t="s">
        <v>182</v>
      </c>
      <c r="Y172" s="54" t="s">
        <v>186</v>
      </c>
      <c r="Z172" s="54" t="s">
        <v>187</v>
      </c>
      <c r="AA172" s="54">
        <v>203834</v>
      </c>
      <c r="AB172" s="54"/>
      <c r="AC172" s="54" t="s">
        <v>229</v>
      </c>
      <c r="AD172" s="56">
        <v>41598.625694444439</v>
      </c>
      <c r="AE172" s="55">
        <v>2013</v>
      </c>
      <c r="AF172" s="54" t="s">
        <v>182</v>
      </c>
      <c r="AG172" s="54" t="s">
        <v>189</v>
      </c>
      <c r="AH172" s="54">
        <v>74648102</v>
      </c>
      <c r="AI172" s="56">
        <v>41586</v>
      </c>
      <c r="AJ172" s="56">
        <v>41759</v>
      </c>
      <c r="AK172" s="54" t="s">
        <v>190</v>
      </c>
      <c r="AL172" s="54"/>
      <c r="AM172" s="54" t="s">
        <v>192</v>
      </c>
    </row>
    <row r="173" spans="1:39" ht="57" customHeight="1">
      <c r="A173" s="54" t="s">
        <v>119</v>
      </c>
      <c r="B173" s="54" t="s">
        <v>589</v>
      </c>
      <c r="C173" s="54" t="s">
        <v>68</v>
      </c>
      <c r="D173" s="54"/>
      <c r="E173" s="54"/>
      <c r="F173" s="54"/>
      <c r="G173" s="55">
        <v>2013</v>
      </c>
      <c r="H173" s="54">
        <v>68871</v>
      </c>
      <c r="I173" s="54">
        <v>0</v>
      </c>
      <c r="J173" s="54" t="s">
        <v>590</v>
      </c>
      <c r="K173" s="54">
        <v>50000</v>
      </c>
      <c r="L173" s="54" t="s">
        <v>235</v>
      </c>
      <c r="M173" s="56">
        <v>41590</v>
      </c>
      <c r="N173" s="54"/>
      <c r="O173" s="54" t="s">
        <v>217</v>
      </c>
      <c r="P173" s="54" t="s">
        <v>182</v>
      </c>
      <c r="Q173" s="54" t="s">
        <v>183</v>
      </c>
      <c r="R173" s="54" t="s">
        <v>119</v>
      </c>
      <c r="S173" s="54" t="s">
        <v>7</v>
      </c>
      <c r="T173" s="54" t="s">
        <v>589</v>
      </c>
      <c r="U173" s="54" t="s">
        <v>264</v>
      </c>
      <c r="V173" s="54" t="s">
        <v>591</v>
      </c>
      <c r="W173" s="54"/>
      <c r="X173" s="54" t="s">
        <v>182</v>
      </c>
      <c r="Y173" s="54" t="s">
        <v>186</v>
      </c>
      <c r="Z173" s="54" t="s">
        <v>187</v>
      </c>
      <c r="AA173" s="54">
        <v>204014</v>
      </c>
      <c r="AB173" s="54"/>
      <c r="AC173" s="54" t="s">
        <v>1</v>
      </c>
      <c r="AD173" s="56">
        <v>41592.540277777778</v>
      </c>
      <c r="AE173" s="55"/>
      <c r="AF173" s="54"/>
      <c r="AG173" s="54" t="s">
        <v>189</v>
      </c>
      <c r="AH173" s="54"/>
      <c r="AI173" s="56"/>
      <c r="AJ173" s="56"/>
      <c r="AK173" s="54"/>
      <c r="AL173" s="54"/>
      <c r="AM173" s="54"/>
    </row>
    <row r="174" spans="1:39" ht="57" customHeight="1">
      <c r="A174" s="54" t="s">
        <v>123</v>
      </c>
      <c r="B174" s="54" t="s">
        <v>236</v>
      </c>
      <c r="C174" s="54" t="s">
        <v>68</v>
      </c>
      <c r="D174" s="54"/>
      <c r="E174" s="54"/>
      <c r="F174" s="54"/>
      <c r="G174" s="55">
        <v>2013</v>
      </c>
      <c r="H174" s="54">
        <v>0</v>
      </c>
      <c r="I174" s="54">
        <v>62903226</v>
      </c>
      <c r="J174" s="54" t="s">
        <v>592</v>
      </c>
      <c r="K174" s="54">
        <v>39000000</v>
      </c>
      <c r="L174" s="54" t="s">
        <v>593</v>
      </c>
      <c r="M174" s="56">
        <v>41591</v>
      </c>
      <c r="N174" s="54"/>
      <c r="O174" s="54" t="s">
        <v>217</v>
      </c>
      <c r="P174" s="54" t="s">
        <v>182</v>
      </c>
      <c r="Q174" s="54" t="s">
        <v>238</v>
      </c>
      <c r="R174" s="54" t="s">
        <v>123</v>
      </c>
      <c r="S174" s="54" t="s">
        <v>7</v>
      </c>
      <c r="T174" s="54" t="s">
        <v>236</v>
      </c>
      <c r="U174" s="54" t="s">
        <v>239</v>
      </c>
      <c r="V174" s="54" t="s">
        <v>240</v>
      </c>
      <c r="W174" s="54"/>
      <c r="X174" s="54" t="s">
        <v>182</v>
      </c>
      <c r="Y174" s="54" t="s">
        <v>186</v>
      </c>
      <c r="Z174" s="54" t="s">
        <v>187</v>
      </c>
      <c r="AA174" s="54">
        <v>204066</v>
      </c>
      <c r="AB174" s="54"/>
      <c r="AC174" s="54" t="s">
        <v>188</v>
      </c>
      <c r="AD174" s="56">
        <v>41598.509027777778</v>
      </c>
      <c r="AE174" s="55"/>
      <c r="AF174" s="54"/>
      <c r="AG174" s="54" t="s">
        <v>189</v>
      </c>
      <c r="AH174" s="54"/>
      <c r="AI174" s="56"/>
      <c r="AJ174" s="56"/>
      <c r="AK174" s="54"/>
      <c r="AL174" s="54"/>
      <c r="AM174" s="54"/>
    </row>
    <row r="175" spans="1:39" ht="45.75" customHeight="1">
      <c r="A175" s="54" t="s">
        <v>26</v>
      </c>
      <c r="B175" s="54" t="s">
        <v>375</v>
      </c>
      <c r="C175" s="54" t="s">
        <v>68</v>
      </c>
      <c r="D175" s="54"/>
      <c r="E175" s="54"/>
      <c r="F175" s="54"/>
      <c r="G175" s="55">
        <v>2013</v>
      </c>
      <c r="H175" s="54">
        <v>68871</v>
      </c>
      <c r="I175" s="54">
        <v>0</v>
      </c>
      <c r="J175" s="54" t="s">
        <v>594</v>
      </c>
      <c r="K175" s="54">
        <v>50000</v>
      </c>
      <c r="L175" s="54" t="s">
        <v>235</v>
      </c>
      <c r="M175" s="56">
        <v>41592</v>
      </c>
      <c r="N175" s="54"/>
      <c r="O175" s="54" t="s">
        <v>217</v>
      </c>
      <c r="P175" s="54" t="s">
        <v>182</v>
      </c>
      <c r="Q175" s="54" t="s">
        <v>256</v>
      </c>
      <c r="R175" s="54" t="s">
        <v>26</v>
      </c>
      <c r="S175" s="54" t="s">
        <v>26</v>
      </c>
      <c r="T175" s="54" t="s">
        <v>375</v>
      </c>
      <c r="U175" s="54" t="s">
        <v>257</v>
      </c>
      <c r="V175" s="54" t="s">
        <v>378</v>
      </c>
      <c r="W175" s="54"/>
      <c r="X175" s="54" t="s">
        <v>182</v>
      </c>
      <c r="Y175" s="54" t="s">
        <v>186</v>
      </c>
      <c r="Z175" s="54" t="s">
        <v>187</v>
      </c>
      <c r="AA175" s="54">
        <v>204052</v>
      </c>
      <c r="AB175" s="54"/>
      <c r="AC175" s="54" t="s">
        <v>1</v>
      </c>
      <c r="AD175" s="56">
        <v>41592.652083333334</v>
      </c>
      <c r="AE175" s="55"/>
      <c r="AF175" s="54"/>
      <c r="AG175" s="54" t="s">
        <v>189</v>
      </c>
      <c r="AH175" s="54"/>
      <c r="AI175" s="56"/>
      <c r="AJ175" s="56"/>
      <c r="AK175" s="54"/>
      <c r="AL175" s="54"/>
      <c r="AM175" s="54"/>
    </row>
    <row r="176" spans="1:39" ht="45.75" customHeight="1">
      <c r="A176" s="54" t="s">
        <v>26</v>
      </c>
      <c r="B176" s="54" t="s">
        <v>212</v>
      </c>
      <c r="C176" s="54" t="s">
        <v>68</v>
      </c>
      <c r="D176" s="54" t="s">
        <v>177</v>
      </c>
      <c r="E176" s="54" t="s">
        <v>338</v>
      </c>
      <c r="F176" s="54" t="s">
        <v>339</v>
      </c>
      <c r="G176" s="55">
        <v>2013</v>
      </c>
      <c r="H176" s="54">
        <v>134048</v>
      </c>
      <c r="I176" s="54">
        <v>0</v>
      </c>
      <c r="J176" s="54" t="s">
        <v>594</v>
      </c>
      <c r="K176" s="54">
        <v>100000</v>
      </c>
      <c r="L176" s="54" t="s">
        <v>235</v>
      </c>
      <c r="M176" s="56">
        <v>41592</v>
      </c>
      <c r="N176" s="54" t="s">
        <v>62</v>
      </c>
      <c r="O176" s="54" t="s">
        <v>217</v>
      </c>
      <c r="P176" s="54" t="s">
        <v>182</v>
      </c>
      <c r="Q176" s="54" t="s">
        <v>256</v>
      </c>
      <c r="R176" s="54" t="s">
        <v>26</v>
      </c>
      <c r="S176" s="54" t="s">
        <v>26</v>
      </c>
      <c r="T176" s="54" t="s">
        <v>212</v>
      </c>
      <c r="U176" s="54" t="s">
        <v>184</v>
      </c>
      <c r="V176" s="54" t="s">
        <v>218</v>
      </c>
      <c r="W176" s="54"/>
      <c r="X176" s="54" t="s">
        <v>182</v>
      </c>
      <c r="Y176" s="54" t="s">
        <v>186</v>
      </c>
      <c r="Z176" s="54" t="s">
        <v>187</v>
      </c>
      <c r="AA176" s="54">
        <v>204051</v>
      </c>
      <c r="AB176" s="54"/>
      <c r="AC176" s="54" t="s">
        <v>229</v>
      </c>
      <c r="AD176" s="56">
        <v>41597.549999999996</v>
      </c>
      <c r="AE176" s="55">
        <v>2013</v>
      </c>
      <c r="AF176" s="54" t="s">
        <v>182</v>
      </c>
      <c r="AG176" s="54" t="s">
        <v>189</v>
      </c>
      <c r="AH176" s="54">
        <v>0</v>
      </c>
      <c r="AI176" s="56">
        <v>41591</v>
      </c>
      <c r="AJ176" s="56">
        <v>41790</v>
      </c>
      <c r="AK176" s="54" t="s">
        <v>191</v>
      </c>
      <c r="AL176" s="54" t="s">
        <v>191</v>
      </c>
      <c r="AM176" s="54" t="s">
        <v>325</v>
      </c>
    </row>
    <row r="177" spans="1:39" ht="90.75" customHeight="1">
      <c r="A177" s="54" t="s">
        <v>26</v>
      </c>
      <c r="B177" s="54" t="s">
        <v>246</v>
      </c>
      <c r="C177" s="54" t="s">
        <v>195</v>
      </c>
      <c r="D177" s="54" t="s">
        <v>195</v>
      </c>
      <c r="E177" s="54" t="s">
        <v>247</v>
      </c>
      <c r="F177" s="54" t="s">
        <v>248</v>
      </c>
      <c r="G177" s="55">
        <v>2013</v>
      </c>
      <c r="H177" s="54">
        <v>64935</v>
      </c>
      <c r="I177" s="54">
        <v>0</v>
      </c>
      <c r="J177" s="54" t="s">
        <v>595</v>
      </c>
      <c r="K177" s="54">
        <v>50000</v>
      </c>
      <c r="L177" s="54" t="s">
        <v>235</v>
      </c>
      <c r="M177" s="56">
        <v>41260</v>
      </c>
      <c r="N177" s="54" t="s">
        <v>250</v>
      </c>
      <c r="O177" s="54" t="s">
        <v>251</v>
      </c>
      <c r="P177" s="54" t="s">
        <v>182</v>
      </c>
      <c r="Q177" s="54" t="s">
        <v>183</v>
      </c>
      <c r="R177" s="54" t="s">
        <v>26</v>
      </c>
      <c r="S177" s="54" t="s">
        <v>26</v>
      </c>
      <c r="T177" s="54" t="s">
        <v>246</v>
      </c>
      <c r="U177" s="54" t="s">
        <v>184</v>
      </c>
      <c r="V177" s="54" t="s">
        <v>252</v>
      </c>
      <c r="W177" s="54"/>
      <c r="X177" s="54" t="s">
        <v>182</v>
      </c>
      <c r="Y177" s="54" t="s">
        <v>202</v>
      </c>
      <c r="Z177" s="54" t="s">
        <v>187</v>
      </c>
      <c r="AA177" s="54">
        <v>190843</v>
      </c>
      <c r="AB177" s="54"/>
      <c r="AC177" s="54" t="s">
        <v>229</v>
      </c>
      <c r="AD177" s="56">
        <v>41295.442361111112</v>
      </c>
      <c r="AE177" s="55">
        <v>2013</v>
      </c>
      <c r="AF177" s="54" t="s">
        <v>182</v>
      </c>
      <c r="AG177" s="54" t="s">
        <v>219</v>
      </c>
      <c r="AH177" s="54">
        <v>17665828</v>
      </c>
      <c r="AI177" s="56">
        <v>41249</v>
      </c>
      <c r="AJ177" s="56">
        <v>41455</v>
      </c>
      <c r="AK177" s="54" t="s">
        <v>190</v>
      </c>
      <c r="AL177" s="54" t="s">
        <v>230</v>
      </c>
      <c r="AM177" s="54" t="s">
        <v>192</v>
      </c>
    </row>
    <row r="178" spans="1:39" ht="68.25" customHeight="1">
      <c r="A178" s="54" t="s">
        <v>13</v>
      </c>
      <c r="B178" s="54" t="s">
        <v>236</v>
      </c>
      <c r="C178" s="54" t="s">
        <v>195</v>
      </c>
      <c r="D178" s="54"/>
      <c r="E178" s="54"/>
      <c r="F178" s="54"/>
      <c r="G178" s="55">
        <v>2013</v>
      </c>
      <c r="H178" s="54">
        <v>407056</v>
      </c>
      <c r="I178" s="54">
        <v>0</v>
      </c>
      <c r="J178" s="54" t="s">
        <v>596</v>
      </c>
      <c r="K178" s="54">
        <v>300000</v>
      </c>
      <c r="L178" s="54" t="s">
        <v>235</v>
      </c>
      <c r="M178" s="56">
        <v>41557</v>
      </c>
      <c r="N178" s="54"/>
      <c r="O178" s="54" t="s">
        <v>260</v>
      </c>
      <c r="P178" s="54" t="s">
        <v>182</v>
      </c>
      <c r="Q178" s="54" t="s">
        <v>256</v>
      </c>
      <c r="R178" s="54" t="s">
        <v>13</v>
      </c>
      <c r="S178" s="54" t="s">
        <v>13</v>
      </c>
      <c r="T178" s="54" t="s">
        <v>236</v>
      </c>
      <c r="U178" s="54" t="s">
        <v>239</v>
      </c>
      <c r="V178" s="54" t="s">
        <v>240</v>
      </c>
      <c r="W178" s="54"/>
      <c r="X178" s="54" t="s">
        <v>182</v>
      </c>
      <c r="Y178" s="54" t="s">
        <v>202</v>
      </c>
      <c r="Z178" s="54" t="s">
        <v>187</v>
      </c>
      <c r="AA178" s="54">
        <v>202556</v>
      </c>
      <c r="AB178" s="54"/>
      <c r="AC178" s="54" t="s">
        <v>1</v>
      </c>
      <c r="AD178" s="56">
        <v>41557.736805555556</v>
      </c>
      <c r="AE178" s="55"/>
      <c r="AF178" s="54"/>
      <c r="AG178" s="54" t="s">
        <v>189</v>
      </c>
      <c r="AH178" s="54"/>
      <c r="AI178" s="56"/>
      <c r="AJ178" s="56"/>
      <c r="AK178" s="54"/>
      <c r="AL178" s="54"/>
      <c r="AM178" s="54"/>
    </row>
    <row r="179" spans="1:39" ht="45.75" customHeight="1">
      <c r="A179" s="54" t="s">
        <v>107</v>
      </c>
      <c r="B179" s="54" t="s">
        <v>597</v>
      </c>
      <c r="C179" s="54" t="s">
        <v>195</v>
      </c>
      <c r="D179" s="54"/>
      <c r="E179" s="54"/>
      <c r="F179" s="54"/>
      <c r="G179" s="55">
        <v>2013</v>
      </c>
      <c r="H179" s="54">
        <v>2337662</v>
      </c>
      <c r="I179" s="54">
        <v>0</v>
      </c>
      <c r="J179" s="54" t="s">
        <v>598</v>
      </c>
      <c r="K179" s="54">
        <v>1800000</v>
      </c>
      <c r="L179" s="54" t="s">
        <v>235</v>
      </c>
      <c r="M179" s="56">
        <v>41257</v>
      </c>
      <c r="N179" s="54"/>
      <c r="O179" s="54" t="s">
        <v>217</v>
      </c>
      <c r="P179" s="54" t="s">
        <v>182</v>
      </c>
      <c r="Q179" s="54" t="s">
        <v>256</v>
      </c>
      <c r="R179" s="54" t="s">
        <v>13</v>
      </c>
      <c r="S179" s="54" t="s">
        <v>13</v>
      </c>
      <c r="T179" s="54" t="s">
        <v>599</v>
      </c>
      <c r="U179" s="54" t="s">
        <v>264</v>
      </c>
      <c r="V179" s="54" t="s">
        <v>597</v>
      </c>
      <c r="W179" s="54"/>
      <c r="X179" s="54" t="s">
        <v>182</v>
      </c>
      <c r="Y179" s="54" t="s">
        <v>202</v>
      </c>
      <c r="Z179" s="54" t="s">
        <v>187</v>
      </c>
      <c r="AA179" s="54">
        <v>190842</v>
      </c>
      <c r="AB179" s="54"/>
      <c r="AC179" s="54" t="s">
        <v>1</v>
      </c>
      <c r="AD179" s="56">
        <v>41260.756944444445</v>
      </c>
      <c r="AE179" s="55"/>
      <c r="AF179" s="54"/>
      <c r="AG179" s="54" t="s">
        <v>189</v>
      </c>
      <c r="AH179" s="54"/>
      <c r="AI179" s="56"/>
      <c r="AJ179" s="56"/>
      <c r="AK179" s="54"/>
      <c r="AL179" s="54"/>
      <c r="AM179" s="54"/>
    </row>
    <row r="180" spans="1:39" ht="79.5" customHeight="1">
      <c r="A180" s="54" t="s">
        <v>107</v>
      </c>
      <c r="B180" s="54" t="s">
        <v>286</v>
      </c>
      <c r="C180" s="54" t="s">
        <v>195</v>
      </c>
      <c r="D180" s="54"/>
      <c r="E180" s="54"/>
      <c r="F180" s="54"/>
      <c r="G180" s="55">
        <v>2013</v>
      </c>
      <c r="H180" s="54">
        <v>1915709</v>
      </c>
      <c r="I180" s="54">
        <v>0</v>
      </c>
      <c r="J180" s="54" t="s">
        <v>601</v>
      </c>
      <c r="K180" s="54">
        <v>1500000</v>
      </c>
      <c r="L180" s="54" t="s">
        <v>235</v>
      </c>
      <c r="M180" s="56">
        <v>41382</v>
      </c>
      <c r="N180" s="54"/>
      <c r="O180" s="54" t="s">
        <v>209</v>
      </c>
      <c r="P180" s="54" t="s">
        <v>182</v>
      </c>
      <c r="Q180" s="54" t="s">
        <v>256</v>
      </c>
      <c r="R180" s="54" t="s">
        <v>13</v>
      </c>
      <c r="S180" s="54" t="s">
        <v>13</v>
      </c>
      <c r="T180" s="54" t="s">
        <v>286</v>
      </c>
      <c r="U180" s="54" t="s">
        <v>257</v>
      </c>
      <c r="V180" s="54" t="s">
        <v>288</v>
      </c>
      <c r="W180" s="54"/>
      <c r="X180" s="54" t="s">
        <v>182</v>
      </c>
      <c r="Y180" s="54" t="s">
        <v>202</v>
      </c>
      <c r="Z180" s="54" t="s">
        <v>187</v>
      </c>
      <c r="AA180" s="54">
        <v>198278</v>
      </c>
      <c r="AB180" s="54"/>
      <c r="AC180" s="54" t="s">
        <v>1</v>
      </c>
      <c r="AD180" s="56">
        <v>41439.590277777774</v>
      </c>
      <c r="AE180" s="55"/>
      <c r="AF180" s="54"/>
      <c r="AG180" s="54" t="s">
        <v>189</v>
      </c>
      <c r="AH180" s="54"/>
      <c r="AI180" s="56"/>
      <c r="AJ180" s="56"/>
      <c r="AK180" s="54"/>
      <c r="AL180" s="54"/>
      <c r="AM180" s="54"/>
    </row>
    <row r="181" spans="1:39" ht="79.5" customHeight="1">
      <c r="A181" s="54" t="s">
        <v>107</v>
      </c>
      <c r="B181" s="54" t="s">
        <v>286</v>
      </c>
      <c r="C181" s="54" t="s">
        <v>195</v>
      </c>
      <c r="D181" s="54"/>
      <c r="E181" s="54"/>
      <c r="F181" s="54"/>
      <c r="G181" s="55">
        <v>2013</v>
      </c>
      <c r="H181" s="54">
        <v>1363636</v>
      </c>
      <c r="I181" s="54">
        <v>0</v>
      </c>
      <c r="J181" s="54" t="s">
        <v>600</v>
      </c>
      <c r="K181" s="54">
        <v>1050000</v>
      </c>
      <c r="L181" s="54" t="s">
        <v>235</v>
      </c>
      <c r="M181" s="56">
        <v>41257</v>
      </c>
      <c r="N181" s="54"/>
      <c r="O181" s="54" t="s">
        <v>217</v>
      </c>
      <c r="P181" s="54" t="s">
        <v>182</v>
      </c>
      <c r="Q181" s="54" t="s">
        <v>256</v>
      </c>
      <c r="R181" s="54" t="s">
        <v>13</v>
      </c>
      <c r="S181" s="54" t="s">
        <v>13</v>
      </c>
      <c r="T181" s="54" t="s">
        <v>286</v>
      </c>
      <c r="U181" s="54" t="s">
        <v>257</v>
      </c>
      <c r="V181" s="54" t="s">
        <v>288</v>
      </c>
      <c r="W181" s="54"/>
      <c r="X181" s="54" t="s">
        <v>182</v>
      </c>
      <c r="Y181" s="54" t="s">
        <v>202</v>
      </c>
      <c r="Z181" s="54" t="s">
        <v>187</v>
      </c>
      <c r="AA181" s="54">
        <v>190841</v>
      </c>
      <c r="AB181" s="54"/>
      <c r="AC181" s="54" t="s">
        <v>1</v>
      </c>
      <c r="AD181" s="56">
        <v>41260.75277777778</v>
      </c>
      <c r="AE181" s="55"/>
      <c r="AF181" s="54"/>
      <c r="AG181" s="54" t="s">
        <v>189</v>
      </c>
      <c r="AH181" s="54"/>
      <c r="AI181" s="56"/>
      <c r="AJ181" s="56"/>
      <c r="AK181" s="54"/>
      <c r="AL181" s="54"/>
      <c r="AM181" s="54"/>
    </row>
    <row r="182" spans="1:39" ht="79.5" customHeight="1">
      <c r="A182" s="54" t="s">
        <v>107</v>
      </c>
      <c r="B182" s="54" t="s">
        <v>286</v>
      </c>
      <c r="C182" s="54" t="s">
        <v>68</v>
      </c>
      <c r="D182" s="54"/>
      <c r="E182" s="54"/>
      <c r="F182" s="54"/>
      <c r="G182" s="55">
        <v>2013</v>
      </c>
      <c r="H182" s="54">
        <v>1873278</v>
      </c>
      <c r="I182" s="54">
        <v>0</v>
      </c>
      <c r="J182" s="54" t="s">
        <v>602</v>
      </c>
      <c r="K182" s="54">
        <v>1360000</v>
      </c>
      <c r="L182" s="54" t="s">
        <v>235</v>
      </c>
      <c r="M182" s="56">
        <v>41592</v>
      </c>
      <c r="N182" s="54"/>
      <c r="O182" s="54" t="s">
        <v>260</v>
      </c>
      <c r="P182" s="54" t="s">
        <v>182</v>
      </c>
      <c r="Q182" s="54" t="s">
        <v>256</v>
      </c>
      <c r="R182" s="54" t="s">
        <v>13</v>
      </c>
      <c r="S182" s="54" t="s">
        <v>13</v>
      </c>
      <c r="T182" s="54" t="s">
        <v>286</v>
      </c>
      <c r="U182" s="54" t="s">
        <v>257</v>
      </c>
      <c r="V182" s="54" t="s">
        <v>288</v>
      </c>
      <c r="W182" s="54"/>
      <c r="X182" s="54" t="s">
        <v>182</v>
      </c>
      <c r="Y182" s="54" t="s">
        <v>186</v>
      </c>
      <c r="Z182" s="54" t="s">
        <v>187</v>
      </c>
      <c r="AA182" s="54">
        <v>204217</v>
      </c>
      <c r="AB182" s="54"/>
      <c r="AC182" s="54" t="s">
        <v>1</v>
      </c>
      <c r="AD182" s="56">
        <v>41596.498611111107</v>
      </c>
      <c r="AE182" s="55"/>
      <c r="AF182" s="54"/>
      <c r="AG182" s="54" t="s">
        <v>189</v>
      </c>
      <c r="AH182" s="54"/>
      <c r="AI182" s="56"/>
      <c r="AJ182" s="56"/>
      <c r="AK182" s="54"/>
      <c r="AL182" s="54"/>
      <c r="AM182" s="54"/>
    </row>
    <row r="183" spans="1:39" ht="57" customHeight="1">
      <c r="A183" s="54" t="s">
        <v>107</v>
      </c>
      <c r="B183" s="54" t="s">
        <v>223</v>
      </c>
      <c r="C183" s="54" t="s">
        <v>195</v>
      </c>
      <c r="D183" s="54"/>
      <c r="E183" s="54"/>
      <c r="F183" s="54"/>
      <c r="G183" s="55">
        <v>2013</v>
      </c>
      <c r="H183" s="54">
        <v>271370</v>
      </c>
      <c r="I183" s="54">
        <v>0</v>
      </c>
      <c r="J183" s="54" t="s">
        <v>604</v>
      </c>
      <c r="K183" s="54">
        <v>200000</v>
      </c>
      <c r="L183" s="54" t="s">
        <v>235</v>
      </c>
      <c r="M183" s="56">
        <v>41551</v>
      </c>
      <c r="N183" s="54"/>
      <c r="O183" s="54" t="s">
        <v>260</v>
      </c>
      <c r="P183" s="54" t="s">
        <v>182</v>
      </c>
      <c r="Q183" s="54" t="s">
        <v>256</v>
      </c>
      <c r="R183" s="54" t="s">
        <v>13</v>
      </c>
      <c r="S183" s="54" t="s">
        <v>13</v>
      </c>
      <c r="T183" s="54" t="s">
        <v>223</v>
      </c>
      <c r="U183" s="54" t="s">
        <v>184</v>
      </c>
      <c r="V183" s="54" t="s">
        <v>228</v>
      </c>
      <c r="W183" s="54"/>
      <c r="X183" s="54" t="s">
        <v>182</v>
      </c>
      <c r="Y183" s="54" t="s">
        <v>202</v>
      </c>
      <c r="Z183" s="54" t="s">
        <v>187</v>
      </c>
      <c r="AA183" s="54">
        <v>202667</v>
      </c>
      <c r="AB183" s="54"/>
      <c r="AC183" s="54" t="s">
        <v>1</v>
      </c>
      <c r="AD183" s="56">
        <v>41563.486111111109</v>
      </c>
      <c r="AE183" s="55"/>
      <c r="AF183" s="54"/>
      <c r="AG183" s="54" t="s">
        <v>189</v>
      </c>
      <c r="AH183" s="54"/>
      <c r="AI183" s="56"/>
      <c r="AJ183" s="56"/>
      <c r="AK183" s="54"/>
      <c r="AL183" s="54"/>
      <c r="AM183" s="54"/>
    </row>
    <row r="184" spans="1:39" ht="57" customHeight="1">
      <c r="A184" s="54" t="s">
        <v>107</v>
      </c>
      <c r="B184" s="54" t="s">
        <v>223</v>
      </c>
      <c r="C184" s="54" t="s">
        <v>195</v>
      </c>
      <c r="D184" s="54"/>
      <c r="E184" s="54"/>
      <c r="F184" s="54"/>
      <c r="G184" s="55">
        <v>2013</v>
      </c>
      <c r="H184" s="54">
        <v>407056</v>
      </c>
      <c r="I184" s="54">
        <v>0</v>
      </c>
      <c r="J184" s="54" t="s">
        <v>603</v>
      </c>
      <c r="K184" s="54">
        <v>300000</v>
      </c>
      <c r="L184" s="54" t="s">
        <v>235</v>
      </c>
      <c r="M184" s="56">
        <v>41562</v>
      </c>
      <c r="N184" s="54"/>
      <c r="O184" s="54" t="s">
        <v>217</v>
      </c>
      <c r="P184" s="54" t="s">
        <v>182</v>
      </c>
      <c r="Q184" s="54" t="s">
        <v>256</v>
      </c>
      <c r="R184" s="54" t="s">
        <v>13</v>
      </c>
      <c r="S184" s="54" t="s">
        <v>13</v>
      </c>
      <c r="T184" s="54" t="s">
        <v>223</v>
      </c>
      <c r="U184" s="54" t="s">
        <v>184</v>
      </c>
      <c r="V184" s="54" t="s">
        <v>228</v>
      </c>
      <c r="W184" s="54"/>
      <c r="X184" s="54" t="s">
        <v>182</v>
      </c>
      <c r="Y184" s="54" t="s">
        <v>202</v>
      </c>
      <c r="Z184" s="54" t="s">
        <v>187</v>
      </c>
      <c r="AA184" s="54">
        <v>202999</v>
      </c>
      <c r="AB184" s="54"/>
      <c r="AC184" s="54" t="s">
        <v>1</v>
      </c>
      <c r="AD184" s="56">
        <v>41570.698611111111</v>
      </c>
      <c r="AE184" s="55"/>
      <c r="AF184" s="54"/>
      <c r="AG184" s="54" t="s">
        <v>189</v>
      </c>
      <c r="AH184" s="54"/>
      <c r="AI184" s="56"/>
      <c r="AJ184" s="56"/>
      <c r="AK184" s="54"/>
      <c r="AL184" s="54"/>
      <c r="AM184" s="54"/>
    </row>
    <row r="185" spans="1:39" ht="90.75" customHeight="1">
      <c r="A185" s="54" t="s">
        <v>107</v>
      </c>
      <c r="B185" s="54" t="s">
        <v>223</v>
      </c>
      <c r="C185" s="54" t="s">
        <v>195</v>
      </c>
      <c r="D185" s="54" t="s">
        <v>195</v>
      </c>
      <c r="E185" s="54" t="s">
        <v>605</v>
      </c>
      <c r="F185" s="54" t="s">
        <v>606</v>
      </c>
      <c r="G185" s="55">
        <v>2013</v>
      </c>
      <c r="H185" s="54">
        <v>77868</v>
      </c>
      <c r="I185" s="54">
        <v>0</v>
      </c>
      <c r="J185" s="54" t="s">
        <v>607</v>
      </c>
      <c r="K185" s="54">
        <v>60971</v>
      </c>
      <c r="L185" s="54" t="s">
        <v>235</v>
      </c>
      <c r="M185" s="56">
        <v>41393</v>
      </c>
      <c r="N185" s="54" t="s">
        <v>269</v>
      </c>
      <c r="O185" s="54" t="s">
        <v>200</v>
      </c>
      <c r="P185" s="54" t="s">
        <v>182</v>
      </c>
      <c r="Q185" s="54" t="s">
        <v>183</v>
      </c>
      <c r="R185" s="54" t="s">
        <v>13</v>
      </c>
      <c r="S185" s="54" t="s">
        <v>13</v>
      </c>
      <c r="T185" s="54" t="s">
        <v>223</v>
      </c>
      <c r="U185" s="54" t="s">
        <v>184</v>
      </c>
      <c r="V185" s="54" t="s">
        <v>228</v>
      </c>
      <c r="W185" s="54"/>
      <c r="X185" s="54" t="s">
        <v>182</v>
      </c>
      <c r="Y185" s="54" t="s">
        <v>202</v>
      </c>
      <c r="Z185" s="54" t="s">
        <v>187</v>
      </c>
      <c r="AA185" s="54">
        <v>198281</v>
      </c>
      <c r="AB185" s="54"/>
      <c r="AC185" s="54" t="s">
        <v>229</v>
      </c>
      <c r="AD185" s="56">
        <v>41437.491666666661</v>
      </c>
      <c r="AE185" s="55">
        <v>2013</v>
      </c>
      <c r="AF185" s="54" t="s">
        <v>182</v>
      </c>
      <c r="AG185" s="54" t="s">
        <v>219</v>
      </c>
      <c r="AH185" s="54">
        <v>80000</v>
      </c>
      <c r="AI185" s="56">
        <v>41275</v>
      </c>
      <c r="AJ185" s="56">
        <v>41455</v>
      </c>
      <c r="AK185" s="54" t="s">
        <v>190</v>
      </c>
      <c r="AL185" s="54" t="s">
        <v>230</v>
      </c>
      <c r="AM185" s="54" t="s">
        <v>192</v>
      </c>
    </row>
    <row r="186" spans="1:39" ht="102" customHeight="1">
      <c r="A186" s="54" t="s">
        <v>107</v>
      </c>
      <c r="B186" s="54" t="s">
        <v>223</v>
      </c>
      <c r="C186" s="54" t="s">
        <v>195</v>
      </c>
      <c r="D186" s="54" t="s">
        <v>195</v>
      </c>
      <c r="E186" s="54" t="s">
        <v>385</v>
      </c>
      <c r="F186" s="54" t="s">
        <v>386</v>
      </c>
      <c r="G186" s="55">
        <v>2013</v>
      </c>
      <c r="H186" s="54">
        <v>1043628</v>
      </c>
      <c r="I186" s="54">
        <v>0</v>
      </c>
      <c r="J186" s="54" t="s">
        <v>608</v>
      </c>
      <c r="K186" s="54">
        <v>817161</v>
      </c>
      <c r="L186" s="54" t="s">
        <v>235</v>
      </c>
      <c r="M186" s="56">
        <v>41393</v>
      </c>
      <c r="N186" s="54" t="s">
        <v>269</v>
      </c>
      <c r="O186" s="54" t="s">
        <v>260</v>
      </c>
      <c r="P186" s="54" t="s">
        <v>182</v>
      </c>
      <c r="Q186" s="54" t="s">
        <v>183</v>
      </c>
      <c r="R186" s="54" t="s">
        <v>13</v>
      </c>
      <c r="S186" s="54" t="s">
        <v>13</v>
      </c>
      <c r="T186" s="54" t="s">
        <v>223</v>
      </c>
      <c r="U186" s="54" t="s">
        <v>184</v>
      </c>
      <c r="V186" s="54" t="s">
        <v>228</v>
      </c>
      <c r="W186" s="54"/>
      <c r="X186" s="54" t="s">
        <v>182</v>
      </c>
      <c r="Y186" s="54" t="s">
        <v>202</v>
      </c>
      <c r="Z186" s="54" t="s">
        <v>187</v>
      </c>
      <c r="AA186" s="54">
        <v>198279</v>
      </c>
      <c r="AB186" s="54"/>
      <c r="AC186" s="54" t="s">
        <v>229</v>
      </c>
      <c r="AD186" s="56">
        <v>41437.494444444441</v>
      </c>
      <c r="AE186" s="55">
        <v>2013</v>
      </c>
      <c r="AF186" s="54" t="s">
        <v>182</v>
      </c>
      <c r="AG186" s="54" t="s">
        <v>219</v>
      </c>
      <c r="AH186" s="54">
        <v>2400000</v>
      </c>
      <c r="AI186" s="56">
        <v>41250</v>
      </c>
      <c r="AJ186" s="56">
        <v>41432</v>
      </c>
      <c r="AK186" s="54" t="s">
        <v>190</v>
      </c>
      <c r="AL186" s="54" t="s">
        <v>230</v>
      </c>
      <c r="AM186" s="54" t="s">
        <v>192</v>
      </c>
    </row>
    <row r="187" spans="1:39" ht="114" customHeight="1">
      <c r="A187" s="54" t="s">
        <v>107</v>
      </c>
      <c r="B187" s="54" t="s">
        <v>223</v>
      </c>
      <c r="C187" s="54" t="s">
        <v>195</v>
      </c>
      <c r="D187" s="54" t="s">
        <v>195</v>
      </c>
      <c r="E187" s="54" t="s">
        <v>388</v>
      </c>
      <c r="F187" s="54" t="s">
        <v>389</v>
      </c>
      <c r="G187" s="55">
        <v>2013</v>
      </c>
      <c r="H187" s="54">
        <v>411071</v>
      </c>
      <c r="I187" s="54">
        <v>0</v>
      </c>
      <c r="J187" s="54" t="s">
        <v>609</v>
      </c>
      <c r="K187" s="54">
        <v>321869</v>
      </c>
      <c r="L187" s="54" t="s">
        <v>235</v>
      </c>
      <c r="M187" s="56">
        <v>41393</v>
      </c>
      <c r="N187" s="54" t="s">
        <v>269</v>
      </c>
      <c r="O187" s="54" t="s">
        <v>260</v>
      </c>
      <c r="P187" s="54" t="s">
        <v>182</v>
      </c>
      <c r="Q187" s="54" t="s">
        <v>256</v>
      </c>
      <c r="R187" s="54" t="s">
        <v>13</v>
      </c>
      <c r="S187" s="54" t="s">
        <v>13</v>
      </c>
      <c r="T187" s="54" t="s">
        <v>223</v>
      </c>
      <c r="U187" s="54" t="s">
        <v>184</v>
      </c>
      <c r="V187" s="54" t="s">
        <v>228</v>
      </c>
      <c r="W187" s="54"/>
      <c r="X187" s="54" t="s">
        <v>182</v>
      </c>
      <c r="Y187" s="54" t="s">
        <v>202</v>
      </c>
      <c r="Z187" s="54" t="s">
        <v>187</v>
      </c>
      <c r="AA187" s="54">
        <v>198282</v>
      </c>
      <c r="AB187" s="54"/>
      <c r="AC187" s="54" t="s">
        <v>1</v>
      </c>
      <c r="AD187" s="56">
        <v>41437.494444444441</v>
      </c>
      <c r="AE187" s="55">
        <v>2013</v>
      </c>
      <c r="AF187" s="54" t="s">
        <v>182</v>
      </c>
      <c r="AG187" s="54" t="s">
        <v>219</v>
      </c>
      <c r="AH187" s="54">
        <v>6000000</v>
      </c>
      <c r="AI187" s="56">
        <v>41275</v>
      </c>
      <c r="AJ187" s="56">
        <v>41455</v>
      </c>
      <c r="AK187" s="54" t="s">
        <v>190</v>
      </c>
      <c r="AL187" s="54" t="s">
        <v>230</v>
      </c>
      <c r="AM187" s="54" t="s">
        <v>192</v>
      </c>
    </row>
    <row r="188" spans="1:39" ht="114" customHeight="1">
      <c r="A188" s="54" t="s">
        <v>107</v>
      </c>
      <c r="B188" s="54" t="s">
        <v>223</v>
      </c>
      <c r="C188" s="54" t="s">
        <v>195</v>
      </c>
      <c r="D188" s="54" t="s">
        <v>195</v>
      </c>
      <c r="E188" s="54" t="s">
        <v>388</v>
      </c>
      <c r="F188" s="54" t="s">
        <v>389</v>
      </c>
      <c r="G188" s="55">
        <v>2013</v>
      </c>
      <c r="H188" s="54">
        <v>1061007</v>
      </c>
      <c r="I188" s="54">
        <v>0</v>
      </c>
      <c r="J188" s="54" t="s">
        <v>609</v>
      </c>
      <c r="K188" s="54">
        <v>799999</v>
      </c>
      <c r="L188" s="54" t="s">
        <v>235</v>
      </c>
      <c r="M188" s="56">
        <v>41509</v>
      </c>
      <c r="N188" s="54" t="s">
        <v>269</v>
      </c>
      <c r="O188" s="54" t="s">
        <v>260</v>
      </c>
      <c r="P188" s="54" t="s">
        <v>182</v>
      </c>
      <c r="Q188" s="54" t="s">
        <v>256</v>
      </c>
      <c r="R188" s="54" t="s">
        <v>13</v>
      </c>
      <c r="S188" s="54" t="s">
        <v>13</v>
      </c>
      <c r="T188" s="54" t="s">
        <v>223</v>
      </c>
      <c r="U188" s="54" t="s">
        <v>184</v>
      </c>
      <c r="V188" s="54" t="s">
        <v>228</v>
      </c>
      <c r="W188" s="54"/>
      <c r="X188" s="54" t="s">
        <v>182</v>
      </c>
      <c r="Y188" s="54" t="s">
        <v>202</v>
      </c>
      <c r="Z188" s="54" t="s">
        <v>187</v>
      </c>
      <c r="AA188" s="54">
        <v>200889</v>
      </c>
      <c r="AB188" s="54"/>
      <c r="AC188" s="54" t="s">
        <v>1</v>
      </c>
      <c r="AD188" s="56">
        <v>41513.720138888886</v>
      </c>
      <c r="AE188" s="55">
        <v>2013</v>
      </c>
      <c r="AF188" s="54" t="s">
        <v>182</v>
      </c>
      <c r="AG188" s="54" t="s">
        <v>219</v>
      </c>
      <c r="AH188" s="54">
        <v>6000000</v>
      </c>
      <c r="AI188" s="56">
        <v>41275</v>
      </c>
      <c r="AJ188" s="56">
        <v>41455</v>
      </c>
      <c r="AK188" s="54" t="s">
        <v>190</v>
      </c>
      <c r="AL188" s="54" t="s">
        <v>230</v>
      </c>
      <c r="AM188" s="54" t="s">
        <v>192</v>
      </c>
    </row>
    <row r="189" spans="1:39" ht="159" customHeight="1">
      <c r="A189" s="54" t="s">
        <v>107</v>
      </c>
      <c r="B189" s="54" t="s">
        <v>194</v>
      </c>
      <c r="C189" s="54" t="s">
        <v>195</v>
      </c>
      <c r="D189" s="54" t="s">
        <v>195</v>
      </c>
      <c r="E189" s="54" t="s">
        <v>232</v>
      </c>
      <c r="F189" s="54" t="s">
        <v>233</v>
      </c>
      <c r="G189" s="55">
        <v>2013</v>
      </c>
      <c r="H189" s="54">
        <v>38961</v>
      </c>
      <c r="I189" s="54">
        <v>0</v>
      </c>
      <c r="J189" s="54" t="s">
        <v>612</v>
      </c>
      <c r="K189" s="54">
        <v>30000</v>
      </c>
      <c r="L189" s="54" t="s">
        <v>235</v>
      </c>
      <c r="M189" s="56">
        <v>41261</v>
      </c>
      <c r="N189" s="54" t="s">
        <v>199</v>
      </c>
      <c r="O189" s="54" t="s">
        <v>200</v>
      </c>
      <c r="P189" s="54" t="s">
        <v>182</v>
      </c>
      <c r="Q189" s="54" t="s">
        <v>256</v>
      </c>
      <c r="R189" s="54" t="s">
        <v>13</v>
      </c>
      <c r="S189" s="54" t="s">
        <v>13</v>
      </c>
      <c r="T189" s="54" t="s">
        <v>194</v>
      </c>
      <c r="U189" s="54" t="s">
        <v>184</v>
      </c>
      <c r="V189" s="54" t="s">
        <v>201</v>
      </c>
      <c r="W189" s="54"/>
      <c r="X189" s="54" t="s">
        <v>182</v>
      </c>
      <c r="Y189" s="54" t="s">
        <v>202</v>
      </c>
      <c r="Z189" s="54" t="s">
        <v>187</v>
      </c>
      <c r="AA189" s="54">
        <v>193522</v>
      </c>
      <c r="AB189" s="54"/>
      <c r="AC189" s="54" t="s">
        <v>229</v>
      </c>
      <c r="AD189" s="56">
        <v>41345.704861111109</v>
      </c>
      <c r="AE189" s="55">
        <v>2013</v>
      </c>
      <c r="AF189" s="54" t="s">
        <v>182</v>
      </c>
      <c r="AG189" s="54" t="s">
        <v>219</v>
      </c>
      <c r="AH189" s="54">
        <v>1510211</v>
      </c>
      <c r="AI189" s="56">
        <v>41247</v>
      </c>
      <c r="AJ189" s="56">
        <v>41455</v>
      </c>
      <c r="AK189" s="54" t="s">
        <v>190</v>
      </c>
      <c r="AL189" s="54" t="s">
        <v>230</v>
      </c>
      <c r="AM189" s="54" t="s">
        <v>192</v>
      </c>
    </row>
    <row r="190" spans="1:39" ht="159" customHeight="1">
      <c r="A190" s="54" t="s">
        <v>107</v>
      </c>
      <c r="B190" s="54" t="s">
        <v>194</v>
      </c>
      <c r="C190" s="54" t="s">
        <v>195</v>
      </c>
      <c r="D190" s="54" t="s">
        <v>195</v>
      </c>
      <c r="E190" s="54" t="s">
        <v>232</v>
      </c>
      <c r="F190" s="54" t="s">
        <v>233</v>
      </c>
      <c r="G190" s="55">
        <v>2013</v>
      </c>
      <c r="H190" s="54">
        <v>76628</v>
      </c>
      <c r="I190" s="54">
        <v>0</v>
      </c>
      <c r="J190" s="54" t="s">
        <v>613</v>
      </c>
      <c r="K190" s="54">
        <v>60000</v>
      </c>
      <c r="L190" s="54" t="s">
        <v>235</v>
      </c>
      <c r="M190" s="56">
        <v>41393</v>
      </c>
      <c r="N190" s="54" t="s">
        <v>199</v>
      </c>
      <c r="O190" s="54" t="s">
        <v>200</v>
      </c>
      <c r="P190" s="54" t="s">
        <v>182</v>
      </c>
      <c r="Q190" s="54" t="s">
        <v>256</v>
      </c>
      <c r="R190" s="54" t="s">
        <v>13</v>
      </c>
      <c r="S190" s="54" t="s">
        <v>13</v>
      </c>
      <c r="T190" s="54" t="s">
        <v>194</v>
      </c>
      <c r="U190" s="54" t="s">
        <v>184</v>
      </c>
      <c r="V190" s="54" t="s">
        <v>201</v>
      </c>
      <c r="W190" s="54"/>
      <c r="X190" s="54" t="s">
        <v>182</v>
      </c>
      <c r="Y190" s="54" t="s">
        <v>202</v>
      </c>
      <c r="Z190" s="54" t="s">
        <v>187</v>
      </c>
      <c r="AA190" s="54">
        <v>196733</v>
      </c>
      <c r="AB190" s="54"/>
      <c r="AC190" s="54" t="s">
        <v>229</v>
      </c>
      <c r="AD190" s="56">
        <v>41407.696527777778</v>
      </c>
      <c r="AE190" s="55">
        <v>2013</v>
      </c>
      <c r="AF190" s="54" t="s">
        <v>182</v>
      </c>
      <c r="AG190" s="54" t="s">
        <v>219</v>
      </c>
      <c r="AH190" s="54">
        <v>1510211</v>
      </c>
      <c r="AI190" s="56">
        <v>41247</v>
      </c>
      <c r="AJ190" s="56">
        <v>41455</v>
      </c>
      <c r="AK190" s="54" t="s">
        <v>190</v>
      </c>
      <c r="AL190" s="54" t="s">
        <v>230</v>
      </c>
      <c r="AM190" s="54" t="s">
        <v>192</v>
      </c>
    </row>
    <row r="191" spans="1:39" ht="159" customHeight="1">
      <c r="A191" s="54" t="s">
        <v>107</v>
      </c>
      <c r="B191" s="54" t="s">
        <v>194</v>
      </c>
      <c r="C191" s="54" t="s">
        <v>195</v>
      </c>
      <c r="D191" s="54" t="s">
        <v>195</v>
      </c>
      <c r="E191" s="54" t="s">
        <v>232</v>
      </c>
      <c r="F191" s="54" t="s">
        <v>233</v>
      </c>
      <c r="G191" s="55">
        <v>2013</v>
      </c>
      <c r="H191" s="54">
        <v>306513</v>
      </c>
      <c r="I191" s="54">
        <v>0</v>
      </c>
      <c r="J191" s="54" t="s">
        <v>610</v>
      </c>
      <c r="K191" s="54">
        <v>240000</v>
      </c>
      <c r="L191" s="54" t="s">
        <v>235</v>
      </c>
      <c r="M191" s="56">
        <v>41393</v>
      </c>
      <c r="N191" s="54" t="s">
        <v>199</v>
      </c>
      <c r="O191" s="54" t="s">
        <v>200</v>
      </c>
      <c r="P191" s="54" t="s">
        <v>182</v>
      </c>
      <c r="Q191" s="54" t="s">
        <v>256</v>
      </c>
      <c r="R191" s="54" t="s">
        <v>13</v>
      </c>
      <c r="S191" s="54" t="s">
        <v>13</v>
      </c>
      <c r="T191" s="54" t="s">
        <v>194</v>
      </c>
      <c r="U191" s="54" t="s">
        <v>184</v>
      </c>
      <c r="V191" s="54" t="s">
        <v>201</v>
      </c>
      <c r="W191" s="54"/>
      <c r="X191" s="54" t="s">
        <v>182</v>
      </c>
      <c r="Y191" s="54" t="s">
        <v>202</v>
      </c>
      <c r="Z191" s="54" t="s">
        <v>187</v>
      </c>
      <c r="AA191" s="54">
        <v>196732</v>
      </c>
      <c r="AB191" s="54"/>
      <c r="AC191" s="54" t="s">
        <v>229</v>
      </c>
      <c r="AD191" s="56">
        <v>41407.697222222218</v>
      </c>
      <c r="AE191" s="55">
        <v>2013</v>
      </c>
      <c r="AF191" s="54" t="s">
        <v>182</v>
      </c>
      <c r="AG191" s="54" t="s">
        <v>219</v>
      </c>
      <c r="AH191" s="54">
        <v>1510211</v>
      </c>
      <c r="AI191" s="56">
        <v>41247</v>
      </c>
      <c r="AJ191" s="56">
        <v>41455</v>
      </c>
      <c r="AK191" s="54" t="s">
        <v>190</v>
      </c>
      <c r="AL191" s="54" t="s">
        <v>230</v>
      </c>
      <c r="AM191" s="54" t="s">
        <v>192</v>
      </c>
    </row>
    <row r="192" spans="1:39" ht="159" customHeight="1">
      <c r="A192" s="54" t="s">
        <v>107</v>
      </c>
      <c r="B192" s="54" t="s">
        <v>194</v>
      </c>
      <c r="C192" s="54" t="s">
        <v>195</v>
      </c>
      <c r="D192" s="54" t="s">
        <v>195</v>
      </c>
      <c r="E192" s="54" t="s">
        <v>232</v>
      </c>
      <c r="F192" s="54" t="s">
        <v>233</v>
      </c>
      <c r="G192" s="55">
        <v>2013</v>
      </c>
      <c r="H192" s="54">
        <v>159151</v>
      </c>
      <c r="I192" s="54">
        <v>0</v>
      </c>
      <c r="J192" s="54" t="s">
        <v>611</v>
      </c>
      <c r="K192" s="54">
        <v>120000</v>
      </c>
      <c r="L192" s="54" t="s">
        <v>235</v>
      </c>
      <c r="M192" s="56">
        <v>41261</v>
      </c>
      <c r="N192" s="54" t="s">
        <v>199</v>
      </c>
      <c r="O192" s="54" t="s">
        <v>200</v>
      </c>
      <c r="P192" s="54" t="s">
        <v>182</v>
      </c>
      <c r="Q192" s="54" t="s">
        <v>183</v>
      </c>
      <c r="R192" s="54" t="s">
        <v>13</v>
      </c>
      <c r="S192" s="54" t="s">
        <v>13</v>
      </c>
      <c r="T192" s="54" t="s">
        <v>194</v>
      </c>
      <c r="U192" s="54" t="s">
        <v>184</v>
      </c>
      <c r="V192" s="54" t="s">
        <v>201</v>
      </c>
      <c r="W192" s="54"/>
      <c r="X192" s="54" t="s">
        <v>182</v>
      </c>
      <c r="Y192" s="54" t="s">
        <v>202</v>
      </c>
      <c r="Z192" s="54" t="s">
        <v>187</v>
      </c>
      <c r="AA192" s="54">
        <v>191070</v>
      </c>
      <c r="AB192" s="54"/>
      <c r="AC192" s="54" t="s">
        <v>229</v>
      </c>
      <c r="AD192" s="56">
        <v>41345.70208333333</v>
      </c>
      <c r="AE192" s="55">
        <v>2013</v>
      </c>
      <c r="AF192" s="54" t="s">
        <v>182</v>
      </c>
      <c r="AG192" s="54" t="s">
        <v>219</v>
      </c>
      <c r="AH192" s="54">
        <v>1510211</v>
      </c>
      <c r="AI192" s="56">
        <v>41247</v>
      </c>
      <c r="AJ192" s="56">
        <v>41455</v>
      </c>
      <c r="AK192" s="54" t="s">
        <v>190</v>
      </c>
      <c r="AL192" s="54" t="s">
        <v>230</v>
      </c>
      <c r="AM192" s="54" t="s">
        <v>192</v>
      </c>
    </row>
    <row r="193" spans="1:39" ht="114" customHeight="1">
      <c r="A193" s="54" t="s">
        <v>107</v>
      </c>
      <c r="B193" s="54" t="s">
        <v>194</v>
      </c>
      <c r="C193" s="54" t="s">
        <v>68</v>
      </c>
      <c r="D193" s="54" t="s">
        <v>177</v>
      </c>
      <c r="E193" s="54" t="s">
        <v>614</v>
      </c>
      <c r="F193" s="54" t="s">
        <v>615</v>
      </c>
      <c r="G193" s="55">
        <v>2013</v>
      </c>
      <c r="H193" s="54">
        <v>275482</v>
      </c>
      <c r="I193" s="54">
        <v>0</v>
      </c>
      <c r="J193" s="54" t="s">
        <v>616</v>
      </c>
      <c r="K193" s="54">
        <v>200000</v>
      </c>
      <c r="L193" s="54" t="s">
        <v>235</v>
      </c>
      <c r="M193" s="56">
        <v>41592</v>
      </c>
      <c r="N193" s="54" t="s">
        <v>60</v>
      </c>
      <c r="O193" s="54" t="s">
        <v>200</v>
      </c>
      <c r="P193" s="54" t="s">
        <v>182</v>
      </c>
      <c r="Q193" s="54" t="s">
        <v>256</v>
      </c>
      <c r="R193" s="54" t="s">
        <v>13</v>
      </c>
      <c r="S193" s="54" t="s">
        <v>13</v>
      </c>
      <c r="T193" s="54" t="s">
        <v>194</v>
      </c>
      <c r="U193" s="54" t="s">
        <v>184</v>
      </c>
      <c r="V193" s="54" t="s">
        <v>201</v>
      </c>
      <c r="W193" s="54"/>
      <c r="X193" s="54" t="s">
        <v>182</v>
      </c>
      <c r="Y193" s="54" t="s">
        <v>186</v>
      </c>
      <c r="Z193" s="54" t="s">
        <v>187</v>
      </c>
      <c r="AA193" s="54">
        <v>204233</v>
      </c>
      <c r="AB193" s="54"/>
      <c r="AC193" s="54" t="s">
        <v>1</v>
      </c>
      <c r="AD193" s="56">
        <v>41596.511111111111</v>
      </c>
      <c r="AE193" s="55">
        <v>2013</v>
      </c>
      <c r="AF193" s="54" t="s">
        <v>182</v>
      </c>
      <c r="AG193" s="54" t="s">
        <v>189</v>
      </c>
      <c r="AH193" s="54">
        <v>2627537</v>
      </c>
      <c r="AI193" s="56">
        <v>41591</v>
      </c>
      <c r="AJ193" s="56">
        <v>41790</v>
      </c>
      <c r="AK193" s="54" t="s">
        <v>191</v>
      </c>
      <c r="AL193" s="54" t="s">
        <v>191</v>
      </c>
      <c r="AM193" s="54" t="s">
        <v>192</v>
      </c>
    </row>
    <row r="194" spans="1:39" ht="45.75" customHeight="1">
      <c r="A194" s="54" t="s">
        <v>107</v>
      </c>
      <c r="B194" s="54" t="s">
        <v>617</v>
      </c>
      <c r="C194" s="54" t="s">
        <v>195</v>
      </c>
      <c r="D194" s="54"/>
      <c r="E194" s="54"/>
      <c r="F194" s="54"/>
      <c r="G194" s="55">
        <v>2013</v>
      </c>
      <c r="H194" s="54">
        <v>2554278</v>
      </c>
      <c r="I194" s="54">
        <v>0</v>
      </c>
      <c r="J194" s="54" t="s">
        <v>618</v>
      </c>
      <c r="K194" s="54">
        <v>2000000</v>
      </c>
      <c r="L194" s="54" t="s">
        <v>235</v>
      </c>
      <c r="M194" s="56">
        <v>41381</v>
      </c>
      <c r="N194" s="54"/>
      <c r="O194" s="54" t="s">
        <v>217</v>
      </c>
      <c r="P194" s="54" t="s">
        <v>182</v>
      </c>
      <c r="Q194" s="54" t="s">
        <v>256</v>
      </c>
      <c r="R194" s="54" t="s">
        <v>13</v>
      </c>
      <c r="S194" s="54" t="s">
        <v>13</v>
      </c>
      <c r="T194" s="54" t="s">
        <v>617</v>
      </c>
      <c r="U194" s="54" t="s">
        <v>264</v>
      </c>
      <c r="V194" s="54" t="s">
        <v>619</v>
      </c>
      <c r="W194" s="54"/>
      <c r="X194" s="54" t="s">
        <v>182</v>
      </c>
      <c r="Y194" s="54" t="s">
        <v>202</v>
      </c>
      <c r="Z194" s="54" t="s">
        <v>187</v>
      </c>
      <c r="AA194" s="54">
        <v>196052</v>
      </c>
      <c r="AB194" s="54"/>
      <c r="AC194" s="54" t="s">
        <v>1</v>
      </c>
      <c r="AD194" s="56">
        <v>41383.724999999999</v>
      </c>
      <c r="AE194" s="55"/>
      <c r="AF194" s="54"/>
      <c r="AG194" s="54" t="s">
        <v>189</v>
      </c>
      <c r="AH194" s="54"/>
      <c r="AI194" s="56"/>
      <c r="AJ194" s="56"/>
      <c r="AK194" s="54"/>
      <c r="AL194" s="54"/>
      <c r="AM194" s="54"/>
    </row>
    <row r="195" spans="1:39" ht="57" customHeight="1">
      <c r="A195" s="54" t="s">
        <v>107</v>
      </c>
      <c r="B195" s="54" t="s">
        <v>620</v>
      </c>
      <c r="C195" s="54" t="s">
        <v>68</v>
      </c>
      <c r="D195" s="54"/>
      <c r="E195" s="54"/>
      <c r="F195" s="54"/>
      <c r="G195" s="55">
        <v>2013</v>
      </c>
      <c r="H195" s="54">
        <v>55096</v>
      </c>
      <c r="I195" s="54">
        <v>0</v>
      </c>
      <c r="J195" s="54" t="s">
        <v>621</v>
      </c>
      <c r="K195" s="54">
        <v>40000</v>
      </c>
      <c r="L195" s="54" t="s">
        <v>235</v>
      </c>
      <c r="M195" s="56">
        <v>41592</v>
      </c>
      <c r="N195" s="54"/>
      <c r="O195" s="54" t="s">
        <v>200</v>
      </c>
      <c r="P195" s="54" t="s">
        <v>182</v>
      </c>
      <c r="Q195" s="54" t="s">
        <v>256</v>
      </c>
      <c r="R195" s="54" t="s">
        <v>13</v>
      </c>
      <c r="S195" s="54" t="s">
        <v>13</v>
      </c>
      <c r="T195" s="54" t="s">
        <v>620</v>
      </c>
      <c r="U195" s="54" t="s">
        <v>264</v>
      </c>
      <c r="V195" s="54" t="s">
        <v>622</v>
      </c>
      <c r="W195" s="54"/>
      <c r="X195" s="54" t="s">
        <v>182</v>
      </c>
      <c r="Y195" s="54" t="s">
        <v>186</v>
      </c>
      <c r="Z195" s="54" t="s">
        <v>187</v>
      </c>
      <c r="AA195" s="54">
        <v>204113</v>
      </c>
      <c r="AB195" s="54"/>
      <c r="AC195" s="54" t="s">
        <v>1</v>
      </c>
      <c r="AD195" s="56">
        <v>41593.646527777775</v>
      </c>
      <c r="AE195" s="55"/>
      <c r="AF195" s="54"/>
      <c r="AG195" s="54" t="s">
        <v>189</v>
      </c>
      <c r="AH195" s="54"/>
      <c r="AI195" s="56"/>
      <c r="AJ195" s="56"/>
      <c r="AK195" s="54"/>
      <c r="AL195" s="54"/>
      <c r="AM195" s="54"/>
    </row>
    <row r="196" spans="1:39" ht="114" customHeight="1">
      <c r="A196" s="54" t="s">
        <v>107</v>
      </c>
      <c r="B196" s="54" t="s">
        <v>331</v>
      </c>
      <c r="C196" s="54" t="s">
        <v>195</v>
      </c>
      <c r="D196" s="54"/>
      <c r="E196" s="54"/>
      <c r="F196" s="54"/>
      <c r="G196" s="55">
        <v>2013</v>
      </c>
      <c r="H196" s="54">
        <v>0</v>
      </c>
      <c r="I196" s="54">
        <v>0</v>
      </c>
      <c r="J196" s="54" t="s">
        <v>623</v>
      </c>
      <c r="K196" s="54" t="s">
        <v>98</v>
      </c>
      <c r="L196" s="54" t="s">
        <v>235</v>
      </c>
      <c r="M196" s="56">
        <v>41253</v>
      </c>
      <c r="N196" s="54"/>
      <c r="O196" s="54" t="s">
        <v>217</v>
      </c>
      <c r="P196" s="54" t="s">
        <v>182</v>
      </c>
      <c r="Q196" s="54" t="s">
        <v>256</v>
      </c>
      <c r="R196" s="54" t="s">
        <v>13</v>
      </c>
      <c r="S196" s="54" t="s">
        <v>13</v>
      </c>
      <c r="T196" s="54" t="s">
        <v>331</v>
      </c>
      <c r="U196" s="54" t="s">
        <v>239</v>
      </c>
      <c r="V196" s="54" t="s">
        <v>333</v>
      </c>
      <c r="W196" s="54"/>
      <c r="X196" s="54" t="s">
        <v>182</v>
      </c>
      <c r="Y196" s="54" t="s">
        <v>202</v>
      </c>
      <c r="Z196" s="54" t="s">
        <v>187</v>
      </c>
      <c r="AA196" s="54">
        <v>190644</v>
      </c>
      <c r="AB196" s="54"/>
      <c r="AC196" s="54" t="s">
        <v>1</v>
      </c>
      <c r="AD196" s="56">
        <v>41401.696527777778</v>
      </c>
      <c r="AE196" s="55"/>
      <c r="AF196" s="54"/>
      <c r="AG196" s="54" t="s">
        <v>189</v>
      </c>
      <c r="AH196" s="54"/>
      <c r="AI196" s="56"/>
      <c r="AJ196" s="56"/>
      <c r="AK196" s="54"/>
      <c r="AL196" s="54"/>
      <c r="AM196" s="54"/>
    </row>
    <row r="197" spans="1:39" ht="90.75" customHeight="1">
      <c r="A197" s="54" t="s">
        <v>107</v>
      </c>
      <c r="B197" s="54" t="s">
        <v>331</v>
      </c>
      <c r="C197" s="54" t="s">
        <v>195</v>
      </c>
      <c r="D197" s="54"/>
      <c r="E197" s="54"/>
      <c r="F197" s="54"/>
      <c r="G197" s="55">
        <v>2013</v>
      </c>
      <c r="H197" s="54">
        <v>13085399</v>
      </c>
      <c r="I197" s="54">
        <v>0</v>
      </c>
      <c r="J197" s="54" t="s">
        <v>624</v>
      </c>
      <c r="K197" s="54">
        <v>9500000</v>
      </c>
      <c r="L197" s="54" t="s">
        <v>235</v>
      </c>
      <c r="M197" s="56">
        <v>41333</v>
      </c>
      <c r="N197" s="54"/>
      <c r="O197" s="54" t="s">
        <v>217</v>
      </c>
      <c r="P197" s="54" t="s">
        <v>182</v>
      </c>
      <c r="Q197" s="54" t="s">
        <v>256</v>
      </c>
      <c r="R197" s="54" t="s">
        <v>13</v>
      </c>
      <c r="S197" s="54" t="s">
        <v>13</v>
      </c>
      <c r="T197" s="54" t="s">
        <v>331</v>
      </c>
      <c r="U197" s="54" t="s">
        <v>239</v>
      </c>
      <c r="V197" s="54" t="s">
        <v>333</v>
      </c>
      <c r="W197" s="54"/>
      <c r="X197" s="54" t="s">
        <v>182</v>
      </c>
      <c r="Y197" s="54" t="s">
        <v>202</v>
      </c>
      <c r="Z197" s="54" t="s">
        <v>187</v>
      </c>
      <c r="AA197" s="54">
        <v>193191</v>
      </c>
      <c r="AB197" s="54"/>
      <c r="AC197" s="54" t="s">
        <v>1</v>
      </c>
      <c r="AD197" s="56">
        <v>41596.504166666666</v>
      </c>
      <c r="AE197" s="55"/>
      <c r="AF197" s="54"/>
      <c r="AG197" s="54" t="s">
        <v>189</v>
      </c>
      <c r="AH197" s="54"/>
      <c r="AI197" s="56"/>
      <c r="AJ197" s="56"/>
      <c r="AK197" s="54"/>
      <c r="AL197" s="54"/>
      <c r="AM197" s="54"/>
    </row>
    <row r="198" spans="1:39" ht="125.25" customHeight="1">
      <c r="A198" s="54" t="s">
        <v>107</v>
      </c>
      <c r="B198" s="54" t="s">
        <v>331</v>
      </c>
      <c r="C198" s="54" t="s">
        <v>68</v>
      </c>
      <c r="D198" s="54"/>
      <c r="E198" s="54"/>
      <c r="F198" s="54"/>
      <c r="G198" s="55">
        <v>2013</v>
      </c>
      <c r="H198" s="54">
        <v>0</v>
      </c>
      <c r="I198" s="54">
        <v>0</v>
      </c>
      <c r="J198" s="54" t="s">
        <v>625</v>
      </c>
      <c r="K198" s="54" t="s">
        <v>98</v>
      </c>
      <c r="L198" s="54" t="s">
        <v>235</v>
      </c>
      <c r="M198" s="56">
        <v>41588</v>
      </c>
      <c r="N198" s="54"/>
      <c r="O198" s="54" t="s">
        <v>217</v>
      </c>
      <c r="P198" s="54" t="s">
        <v>182</v>
      </c>
      <c r="Q198" s="54" t="s">
        <v>256</v>
      </c>
      <c r="R198" s="54" t="s">
        <v>13</v>
      </c>
      <c r="S198" s="54" t="s">
        <v>13</v>
      </c>
      <c r="T198" s="54" t="s">
        <v>331</v>
      </c>
      <c r="U198" s="54" t="s">
        <v>239</v>
      </c>
      <c r="V198" s="54" t="s">
        <v>333</v>
      </c>
      <c r="W198" s="54"/>
      <c r="X198" s="54" t="s">
        <v>182</v>
      </c>
      <c r="Y198" s="54" t="s">
        <v>186</v>
      </c>
      <c r="Z198" s="54" t="s">
        <v>187</v>
      </c>
      <c r="AA198" s="54">
        <v>203864</v>
      </c>
      <c r="AB198" s="54"/>
      <c r="AC198" s="54" t="s">
        <v>1</v>
      </c>
      <c r="AD198" s="56">
        <v>41596.507638888885</v>
      </c>
      <c r="AE198" s="55"/>
      <c r="AF198" s="54"/>
      <c r="AG198" s="54" t="s">
        <v>189</v>
      </c>
      <c r="AH198" s="54"/>
      <c r="AI198" s="56"/>
      <c r="AJ198" s="56"/>
      <c r="AK198" s="54"/>
      <c r="AL198" s="54"/>
      <c r="AM198" s="54"/>
    </row>
    <row r="199" spans="1:39" ht="90.75" customHeight="1">
      <c r="A199" s="54" t="s">
        <v>107</v>
      </c>
      <c r="B199" s="54" t="s">
        <v>331</v>
      </c>
      <c r="C199" s="54" t="s">
        <v>68</v>
      </c>
      <c r="D199" s="54"/>
      <c r="E199" s="54"/>
      <c r="F199" s="54"/>
      <c r="G199" s="55">
        <v>2013</v>
      </c>
      <c r="H199" s="54">
        <v>0</v>
      </c>
      <c r="I199" s="54">
        <v>9641873</v>
      </c>
      <c r="J199" s="54" t="s">
        <v>626</v>
      </c>
      <c r="K199" s="54">
        <v>7000000</v>
      </c>
      <c r="L199" s="54" t="s">
        <v>235</v>
      </c>
      <c r="M199" s="56">
        <v>41594</v>
      </c>
      <c r="N199" s="54"/>
      <c r="O199" s="54" t="s">
        <v>217</v>
      </c>
      <c r="P199" s="54" t="s">
        <v>182</v>
      </c>
      <c r="Q199" s="54" t="s">
        <v>238</v>
      </c>
      <c r="R199" s="54" t="s">
        <v>13</v>
      </c>
      <c r="S199" s="54" t="s">
        <v>13</v>
      </c>
      <c r="T199" s="54" t="s">
        <v>331</v>
      </c>
      <c r="U199" s="54" t="s">
        <v>239</v>
      </c>
      <c r="V199" s="54" t="s">
        <v>333</v>
      </c>
      <c r="W199" s="54"/>
      <c r="X199" s="54" t="s">
        <v>182</v>
      </c>
      <c r="Y199" s="54" t="s">
        <v>186</v>
      </c>
      <c r="Z199" s="54" t="s">
        <v>187</v>
      </c>
      <c r="AA199" s="54">
        <v>204279</v>
      </c>
      <c r="AB199" s="54"/>
      <c r="AC199" s="54" t="s">
        <v>1</v>
      </c>
      <c r="AD199" s="56">
        <v>41596.71597222222</v>
      </c>
      <c r="AE199" s="55"/>
      <c r="AF199" s="54"/>
      <c r="AG199" s="54" t="s">
        <v>189</v>
      </c>
      <c r="AH199" s="54"/>
      <c r="AI199" s="56"/>
      <c r="AJ199" s="56"/>
      <c r="AK199" s="54"/>
      <c r="AL199" s="54"/>
      <c r="AM199" s="54"/>
    </row>
    <row r="200" spans="1:39" ht="90.75" customHeight="1">
      <c r="A200" s="54" t="s">
        <v>107</v>
      </c>
      <c r="B200" s="54" t="s">
        <v>246</v>
      </c>
      <c r="C200" s="54" t="s">
        <v>195</v>
      </c>
      <c r="D200" s="54" t="s">
        <v>195</v>
      </c>
      <c r="E200" s="54" t="s">
        <v>247</v>
      </c>
      <c r="F200" s="54" t="s">
        <v>248</v>
      </c>
      <c r="G200" s="55">
        <v>2013</v>
      </c>
      <c r="H200" s="54">
        <v>1277139</v>
      </c>
      <c r="I200" s="54">
        <v>0</v>
      </c>
      <c r="J200" s="54" t="s">
        <v>627</v>
      </c>
      <c r="K200" s="54">
        <v>1000000</v>
      </c>
      <c r="L200" s="54" t="s">
        <v>235</v>
      </c>
      <c r="M200" s="56">
        <v>41394</v>
      </c>
      <c r="N200" s="54" t="s">
        <v>250</v>
      </c>
      <c r="O200" s="54" t="s">
        <v>251</v>
      </c>
      <c r="P200" s="54" t="s">
        <v>182</v>
      </c>
      <c r="Q200" s="54" t="s">
        <v>183</v>
      </c>
      <c r="R200" s="54" t="s">
        <v>13</v>
      </c>
      <c r="S200" s="54" t="s">
        <v>13</v>
      </c>
      <c r="T200" s="54" t="s">
        <v>246</v>
      </c>
      <c r="U200" s="54" t="s">
        <v>184</v>
      </c>
      <c r="V200" s="54" t="s">
        <v>252</v>
      </c>
      <c r="W200" s="54"/>
      <c r="X200" s="54" t="s">
        <v>182</v>
      </c>
      <c r="Y200" s="54" t="s">
        <v>202</v>
      </c>
      <c r="Z200" s="54" t="s">
        <v>187</v>
      </c>
      <c r="AA200" s="54">
        <v>196707</v>
      </c>
      <c r="AB200" s="54"/>
      <c r="AC200" s="54" t="s">
        <v>229</v>
      </c>
      <c r="AD200" s="56">
        <v>41404.486111111109</v>
      </c>
      <c r="AE200" s="55">
        <v>2013</v>
      </c>
      <c r="AF200" s="54" t="s">
        <v>182</v>
      </c>
      <c r="AG200" s="54" t="s">
        <v>219</v>
      </c>
      <c r="AH200" s="54">
        <v>17665828</v>
      </c>
      <c r="AI200" s="56">
        <v>41249</v>
      </c>
      <c r="AJ200" s="56">
        <v>41455</v>
      </c>
      <c r="AK200" s="54" t="s">
        <v>190</v>
      </c>
      <c r="AL200" s="54" t="s">
        <v>230</v>
      </c>
      <c r="AM200" s="54" t="s">
        <v>192</v>
      </c>
    </row>
    <row r="201" spans="1:39" ht="239.25" customHeight="1">
      <c r="A201" s="54" t="s">
        <v>107</v>
      </c>
      <c r="B201" s="54" t="s">
        <v>246</v>
      </c>
      <c r="C201" s="54" t="s">
        <v>195</v>
      </c>
      <c r="D201" s="54" t="s">
        <v>195</v>
      </c>
      <c r="E201" s="54" t="s">
        <v>544</v>
      </c>
      <c r="F201" s="54" t="s">
        <v>545</v>
      </c>
      <c r="G201" s="55">
        <v>2013</v>
      </c>
      <c r="H201" s="54">
        <v>255428</v>
      </c>
      <c r="I201" s="54">
        <v>0</v>
      </c>
      <c r="J201" s="54" t="s">
        <v>628</v>
      </c>
      <c r="K201" s="54">
        <v>200000</v>
      </c>
      <c r="L201" s="54" t="s">
        <v>235</v>
      </c>
      <c r="M201" s="56">
        <v>41394</v>
      </c>
      <c r="N201" s="54" t="s">
        <v>449</v>
      </c>
      <c r="O201" s="54" t="s">
        <v>227</v>
      </c>
      <c r="P201" s="54" t="s">
        <v>182</v>
      </c>
      <c r="Q201" s="54" t="s">
        <v>183</v>
      </c>
      <c r="R201" s="54" t="s">
        <v>13</v>
      </c>
      <c r="S201" s="54" t="s">
        <v>13</v>
      </c>
      <c r="T201" s="54" t="s">
        <v>246</v>
      </c>
      <c r="U201" s="54" t="s">
        <v>184</v>
      </c>
      <c r="V201" s="54" t="s">
        <v>252</v>
      </c>
      <c r="W201" s="54"/>
      <c r="X201" s="54" t="s">
        <v>182</v>
      </c>
      <c r="Y201" s="54" t="s">
        <v>202</v>
      </c>
      <c r="Z201" s="54" t="s">
        <v>187</v>
      </c>
      <c r="AA201" s="54">
        <v>196777</v>
      </c>
      <c r="AB201" s="54"/>
      <c r="AC201" s="54" t="s">
        <v>229</v>
      </c>
      <c r="AD201" s="56">
        <v>41404.487499999996</v>
      </c>
      <c r="AE201" s="55">
        <v>2013</v>
      </c>
      <c r="AF201" s="54" t="s">
        <v>182</v>
      </c>
      <c r="AG201" s="54" t="s">
        <v>219</v>
      </c>
      <c r="AH201" s="54">
        <v>982750</v>
      </c>
      <c r="AI201" s="56">
        <v>41276</v>
      </c>
      <c r="AJ201" s="56">
        <v>41455</v>
      </c>
      <c r="AK201" s="54" t="s">
        <v>190</v>
      </c>
      <c r="AL201" s="54" t="s">
        <v>230</v>
      </c>
      <c r="AM201" s="54" t="s">
        <v>297</v>
      </c>
    </row>
    <row r="202" spans="1:39" ht="114" customHeight="1">
      <c r="A202" s="54" t="s">
        <v>107</v>
      </c>
      <c r="B202" s="54" t="s">
        <v>246</v>
      </c>
      <c r="C202" s="54" t="s">
        <v>68</v>
      </c>
      <c r="D202" s="54" t="s">
        <v>177</v>
      </c>
      <c r="E202" s="54" t="s">
        <v>355</v>
      </c>
      <c r="F202" s="54" t="s">
        <v>356</v>
      </c>
      <c r="G202" s="55">
        <v>2013</v>
      </c>
      <c r="H202" s="54">
        <v>1876676</v>
      </c>
      <c r="I202" s="54">
        <v>0</v>
      </c>
      <c r="J202" s="54" t="s">
        <v>629</v>
      </c>
      <c r="K202" s="54">
        <v>1400000</v>
      </c>
      <c r="L202" s="54" t="s">
        <v>235</v>
      </c>
      <c r="M202" s="56">
        <v>41593</v>
      </c>
      <c r="N202" s="54" t="s">
        <v>59</v>
      </c>
      <c r="O202" s="54" t="s">
        <v>251</v>
      </c>
      <c r="P202" s="54" t="s">
        <v>182</v>
      </c>
      <c r="Q202" s="54" t="s">
        <v>183</v>
      </c>
      <c r="R202" s="54" t="s">
        <v>13</v>
      </c>
      <c r="S202" s="54" t="s">
        <v>13</v>
      </c>
      <c r="T202" s="54" t="s">
        <v>246</v>
      </c>
      <c r="U202" s="54" t="s">
        <v>184</v>
      </c>
      <c r="V202" s="54" t="s">
        <v>252</v>
      </c>
      <c r="W202" s="54"/>
      <c r="X202" s="54" t="s">
        <v>182</v>
      </c>
      <c r="Y202" s="54" t="s">
        <v>186</v>
      </c>
      <c r="Z202" s="54" t="s">
        <v>187</v>
      </c>
      <c r="AA202" s="54">
        <v>204219</v>
      </c>
      <c r="AB202" s="54"/>
      <c r="AC202" s="54" t="s">
        <v>229</v>
      </c>
      <c r="AD202" s="56">
        <v>41598.657638888886</v>
      </c>
      <c r="AE202" s="55">
        <v>2013</v>
      </c>
      <c r="AF202" s="54" t="s">
        <v>182</v>
      </c>
      <c r="AG202" s="54" t="s">
        <v>189</v>
      </c>
      <c r="AH202" s="54">
        <v>74648102</v>
      </c>
      <c r="AI202" s="56">
        <v>41586</v>
      </c>
      <c r="AJ202" s="56">
        <v>41759</v>
      </c>
      <c r="AK202" s="54" t="s">
        <v>190</v>
      </c>
      <c r="AL202" s="54"/>
      <c r="AM202" s="54" t="s">
        <v>192</v>
      </c>
    </row>
    <row r="203" spans="1:39" ht="90.75" customHeight="1">
      <c r="A203" s="54" t="s">
        <v>630</v>
      </c>
      <c r="B203" s="54" t="s">
        <v>246</v>
      </c>
      <c r="C203" s="54" t="s">
        <v>195</v>
      </c>
      <c r="D203" s="54" t="s">
        <v>195</v>
      </c>
      <c r="E203" s="54" t="s">
        <v>247</v>
      </c>
      <c r="F203" s="54" t="s">
        <v>248</v>
      </c>
      <c r="G203" s="55">
        <v>2013</v>
      </c>
      <c r="H203" s="54">
        <v>34843</v>
      </c>
      <c r="I203" s="54">
        <v>0</v>
      </c>
      <c r="J203" s="54" t="s">
        <v>249</v>
      </c>
      <c r="K203" s="54" t="s">
        <v>98</v>
      </c>
      <c r="L203" s="54" t="s">
        <v>180</v>
      </c>
      <c r="M203" s="56">
        <v>41295</v>
      </c>
      <c r="N203" s="54" t="s">
        <v>250</v>
      </c>
      <c r="O203" s="54" t="s">
        <v>251</v>
      </c>
      <c r="P203" s="54" t="s">
        <v>182</v>
      </c>
      <c r="Q203" s="54" t="s">
        <v>183</v>
      </c>
      <c r="R203" s="54" t="s">
        <v>630</v>
      </c>
      <c r="S203" s="54" t="s">
        <v>8</v>
      </c>
      <c r="T203" s="54" t="s">
        <v>246</v>
      </c>
      <c r="U203" s="54" t="s">
        <v>184</v>
      </c>
      <c r="V203" s="54" t="s">
        <v>252</v>
      </c>
      <c r="W203" s="54"/>
      <c r="X203" s="54" t="s">
        <v>182</v>
      </c>
      <c r="Y203" s="54" t="s">
        <v>202</v>
      </c>
      <c r="Z203" s="54" t="s">
        <v>187</v>
      </c>
      <c r="AA203" s="54">
        <v>191771</v>
      </c>
      <c r="AB203" s="54"/>
      <c r="AC203" s="54" t="s">
        <v>1</v>
      </c>
      <c r="AD203" s="56">
        <v>41295.440972222219</v>
      </c>
      <c r="AE203" s="55">
        <v>2013</v>
      </c>
      <c r="AF203" s="54" t="s">
        <v>182</v>
      </c>
      <c r="AG203" s="54" t="s">
        <v>219</v>
      </c>
      <c r="AH203" s="54">
        <v>17665828</v>
      </c>
      <c r="AI203" s="56">
        <v>41249</v>
      </c>
      <c r="AJ203" s="56">
        <v>41455</v>
      </c>
      <c r="AK203" s="54" t="s">
        <v>190</v>
      </c>
      <c r="AL203" s="54" t="s">
        <v>230</v>
      </c>
      <c r="AM203" s="54" t="s">
        <v>192</v>
      </c>
    </row>
    <row r="204" spans="1:39" ht="79.5" customHeight="1">
      <c r="A204" s="54" t="s">
        <v>17</v>
      </c>
      <c r="B204" s="54" t="s">
        <v>286</v>
      </c>
      <c r="C204" s="54" t="s">
        <v>68</v>
      </c>
      <c r="D204" s="54"/>
      <c r="E204" s="54"/>
      <c r="F204" s="54"/>
      <c r="G204" s="55">
        <v>2013</v>
      </c>
      <c r="H204" s="54">
        <v>1356852</v>
      </c>
      <c r="I204" s="54">
        <v>0</v>
      </c>
      <c r="J204" s="54" t="s">
        <v>631</v>
      </c>
      <c r="K204" s="54">
        <v>1000000</v>
      </c>
      <c r="L204" s="54" t="s">
        <v>235</v>
      </c>
      <c r="M204" s="56">
        <v>41568</v>
      </c>
      <c r="N204" s="54"/>
      <c r="O204" s="54" t="s">
        <v>217</v>
      </c>
      <c r="P204" s="54" t="s">
        <v>182</v>
      </c>
      <c r="Q204" s="54" t="s">
        <v>183</v>
      </c>
      <c r="R204" s="54" t="s">
        <v>17</v>
      </c>
      <c r="S204" s="54" t="s">
        <v>17</v>
      </c>
      <c r="T204" s="54" t="s">
        <v>286</v>
      </c>
      <c r="U204" s="54" t="s">
        <v>257</v>
      </c>
      <c r="V204" s="54" t="s">
        <v>288</v>
      </c>
      <c r="W204" s="54"/>
      <c r="X204" s="54" t="s">
        <v>182</v>
      </c>
      <c r="Y204" s="54" t="s">
        <v>186</v>
      </c>
      <c r="Z204" s="54" t="s">
        <v>187</v>
      </c>
      <c r="AA204" s="54">
        <v>203884</v>
      </c>
      <c r="AB204" s="54"/>
      <c r="AC204" s="54" t="s">
        <v>1</v>
      </c>
      <c r="AD204" s="56">
        <v>41591.522916666661</v>
      </c>
      <c r="AE204" s="55"/>
      <c r="AF204" s="54"/>
      <c r="AG204" s="54" t="s">
        <v>189</v>
      </c>
      <c r="AH204" s="54"/>
      <c r="AI204" s="56"/>
      <c r="AJ204" s="56"/>
      <c r="AK204" s="54"/>
      <c r="AL204" s="54"/>
      <c r="AM204" s="54"/>
    </row>
    <row r="205" spans="1:39" ht="57" customHeight="1">
      <c r="A205" s="54" t="s">
        <v>117</v>
      </c>
      <c r="B205" s="54" t="s">
        <v>569</v>
      </c>
      <c r="C205" s="54" t="s">
        <v>68</v>
      </c>
      <c r="D205" s="54"/>
      <c r="E205" s="54"/>
      <c r="F205" s="54"/>
      <c r="G205" s="55">
        <v>2013</v>
      </c>
      <c r="H205" s="54">
        <v>300000</v>
      </c>
      <c r="I205" s="54">
        <v>0</v>
      </c>
      <c r="J205" s="54" t="s">
        <v>632</v>
      </c>
      <c r="K205" s="54" t="s">
        <v>98</v>
      </c>
      <c r="L205" s="54" t="s">
        <v>180</v>
      </c>
      <c r="M205" s="56">
        <v>41591</v>
      </c>
      <c r="N205" s="54"/>
      <c r="O205" s="54" t="s">
        <v>217</v>
      </c>
      <c r="P205" s="54" t="s">
        <v>182</v>
      </c>
      <c r="Q205" s="54" t="s">
        <v>256</v>
      </c>
      <c r="R205" s="54" t="s">
        <v>117</v>
      </c>
      <c r="S205" s="54" t="s">
        <v>7</v>
      </c>
      <c r="T205" s="54" t="s">
        <v>569</v>
      </c>
      <c r="U205" s="54" t="s">
        <v>257</v>
      </c>
      <c r="V205" s="54" t="s">
        <v>572</v>
      </c>
      <c r="W205" s="54"/>
      <c r="X205" s="54" t="s">
        <v>182</v>
      </c>
      <c r="Y205" s="54" t="s">
        <v>186</v>
      </c>
      <c r="Z205" s="54" t="s">
        <v>187</v>
      </c>
      <c r="AA205" s="54">
        <v>204135</v>
      </c>
      <c r="AB205" s="54"/>
      <c r="AC205" s="54" t="s">
        <v>239</v>
      </c>
      <c r="AD205" s="56">
        <v>41593.736111111109</v>
      </c>
      <c r="AE205" s="55"/>
      <c r="AF205" s="54"/>
      <c r="AG205" s="54" t="s">
        <v>189</v>
      </c>
      <c r="AH205" s="54"/>
      <c r="AI205" s="56"/>
      <c r="AJ205" s="56"/>
      <c r="AK205" s="54"/>
      <c r="AL205" s="54"/>
      <c r="AM205" s="54"/>
    </row>
    <row r="206" spans="1:39" ht="68.25" customHeight="1">
      <c r="A206" s="54" t="s">
        <v>38</v>
      </c>
      <c r="B206" s="54" t="s">
        <v>633</v>
      </c>
      <c r="C206" s="54" t="s">
        <v>195</v>
      </c>
      <c r="D206" s="54"/>
      <c r="E206" s="54"/>
      <c r="F206" s="54"/>
      <c r="G206" s="55">
        <v>2013</v>
      </c>
      <c r="H206" s="54">
        <v>265252</v>
      </c>
      <c r="I206" s="54">
        <v>0</v>
      </c>
      <c r="J206" s="54" t="s">
        <v>634</v>
      </c>
      <c r="K206" s="54">
        <v>200000</v>
      </c>
      <c r="L206" s="54" t="s">
        <v>235</v>
      </c>
      <c r="M206" s="56">
        <v>41289</v>
      </c>
      <c r="N206" s="54"/>
      <c r="O206" s="54" t="s">
        <v>209</v>
      </c>
      <c r="P206" s="54" t="s">
        <v>182</v>
      </c>
      <c r="Q206" s="54" t="s">
        <v>256</v>
      </c>
      <c r="R206" s="54" t="s">
        <v>38</v>
      </c>
      <c r="S206" s="54" t="s">
        <v>38</v>
      </c>
      <c r="T206" s="54" t="s">
        <v>633</v>
      </c>
      <c r="U206" s="54" t="s">
        <v>264</v>
      </c>
      <c r="V206" s="54" t="s">
        <v>635</v>
      </c>
      <c r="W206" s="54"/>
      <c r="X206" s="54" t="s">
        <v>182</v>
      </c>
      <c r="Y206" s="54" t="s">
        <v>202</v>
      </c>
      <c r="Z206" s="54" t="s">
        <v>187</v>
      </c>
      <c r="AA206" s="54">
        <v>193402</v>
      </c>
      <c r="AB206" s="54"/>
      <c r="AC206" s="54" t="s">
        <v>1</v>
      </c>
      <c r="AD206" s="56">
        <v>41341.672222222223</v>
      </c>
      <c r="AE206" s="55"/>
      <c r="AF206" s="54"/>
      <c r="AG206" s="54" t="s">
        <v>189</v>
      </c>
      <c r="AH206" s="54"/>
      <c r="AI206" s="56"/>
      <c r="AJ206" s="56"/>
      <c r="AK206" s="54"/>
      <c r="AL206" s="54"/>
      <c r="AM206" s="54"/>
    </row>
    <row r="207" spans="1:39" ht="45.75" customHeight="1">
      <c r="A207" s="54" t="s">
        <v>38</v>
      </c>
      <c r="B207" s="54" t="s">
        <v>241</v>
      </c>
      <c r="C207" s="54" t="s">
        <v>68</v>
      </c>
      <c r="D207" s="54"/>
      <c r="E207" s="54"/>
      <c r="F207" s="54"/>
      <c r="G207" s="55">
        <v>2013</v>
      </c>
      <c r="H207" s="54">
        <v>82645</v>
      </c>
      <c r="I207" s="54">
        <v>0</v>
      </c>
      <c r="J207" s="54" t="s">
        <v>983</v>
      </c>
      <c r="K207" s="54">
        <v>60000</v>
      </c>
      <c r="L207" s="54" t="s">
        <v>235</v>
      </c>
      <c r="M207" s="56">
        <v>41595</v>
      </c>
      <c r="N207" s="54"/>
      <c r="O207" s="54" t="s">
        <v>200</v>
      </c>
      <c r="P207" s="54" t="s">
        <v>182</v>
      </c>
      <c r="Q207" s="54" t="s">
        <v>256</v>
      </c>
      <c r="R207" s="54" t="s">
        <v>38</v>
      </c>
      <c r="S207" s="54" t="s">
        <v>38</v>
      </c>
      <c r="T207" s="54" t="s">
        <v>241</v>
      </c>
      <c r="U207" s="54" t="s">
        <v>243</v>
      </c>
      <c r="V207" s="54" t="s">
        <v>241</v>
      </c>
      <c r="W207" s="54"/>
      <c r="X207" s="54" t="s">
        <v>182</v>
      </c>
      <c r="Y207" s="54" t="s">
        <v>186</v>
      </c>
      <c r="Z207" s="54" t="s">
        <v>244</v>
      </c>
      <c r="AA207" s="54">
        <v>204331</v>
      </c>
      <c r="AB207" s="54"/>
      <c r="AC207" s="54" t="s">
        <v>1</v>
      </c>
      <c r="AD207" s="56">
        <v>41597.652083333334</v>
      </c>
      <c r="AE207" s="55"/>
      <c r="AF207" s="54"/>
      <c r="AG207" s="54" t="s">
        <v>189</v>
      </c>
      <c r="AH207" s="54"/>
      <c r="AI207" s="56"/>
      <c r="AJ207" s="56"/>
      <c r="AK207" s="54"/>
      <c r="AL207" s="54"/>
      <c r="AM207" s="54"/>
    </row>
    <row r="208" spans="1:39" ht="45.75" customHeight="1">
      <c r="A208" s="54" t="s">
        <v>38</v>
      </c>
      <c r="B208" s="54" t="s">
        <v>241</v>
      </c>
      <c r="C208" s="54" t="s">
        <v>68</v>
      </c>
      <c r="D208" s="54"/>
      <c r="E208" s="54"/>
      <c r="F208" s="54"/>
      <c r="G208" s="55">
        <v>2013</v>
      </c>
      <c r="H208" s="54">
        <v>688705</v>
      </c>
      <c r="I208" s="54">
        <v>0</v>
      </c>
      <c r="J208" s="54" t="s">
        <v>982</v>
      </c>
      <c r="K208" s="54">
        <v>500000</v>
      </c>
      <c r="L208" s="54" t="s">
        <v>235</v>
      </c>
      <c r="M208" s="56">
        <v>41593</v>
      </c>
      <c r="N208" s="54"/>
      <c r="O208" s="54" t="s">
        <v>200</v>
      </c>
      <c r="P208" s="54" t="s">
        <v>182</v>
      </c>
      <c r="Q208" s="54" t="s">
        <v>256</v>
      </c>
      <c r="R208" s="54" t="s">
        <v>38</v>
      </c>
      <c r="S208" s="54" t="s">
        <v>38</v>
      </c>
      <c r="T208" s="54" t="s">
        <v>241</v>
      </c>
      <c r="U208" s="54" t="s">
        <v>243</v>
      </c>
      <c r="V208" s="54" t="s">
        <v>241</v>
      </c>
      <c r="W208" s="54"/>
      <c r="X208" s="54" t="s">
        <v>182</v>
      </c>
      <c r="Y208" s="54" t="s">
        <v>186</v>
      </c>
      <c r="Z208" s="54" t="s">
        <v>187</v>
      </c>
      <c r="AA208" s="54">
        <v>204329</v>
      </c>
      <c r="AB208" s="54"/>
      <c r="AC208" s="54" t="s">
        <v>1</v>
      </c>
      <c r="AD208" s="56">
        <v>41597.647222222222</v>
      </c>
      <c r="AE208" s="55"/>
      <c r="AF208" s="54"/>
      <c r="AG208" s="54" t="s">
        <v>189</v>
      </c>
      <c r="AH208" s="54"/>
      <c r="AI208" s="56"/>
      <c r="AJ208" s="56"/>
      <c r="AK208" s="54"/>
      <c r="AL208" s="54"/>
      <c r="AM208" s="54"/>
    </row>
    <row r="209" spans="1:39" ht="45.75" customHeight="1">
      <c r="A209" s="54" t="s">
        <v>38</v>
      </c>
      <c r="B209" s="54" t="s">
        <v>241</v>
      </c>
      <c r="C209" s="54" t="s">
        <v>68</v>
      </c>
      <c r="D209" s="54"/>
      <c r="E209" s="54"/>
      <c r="F209" s="54"/>
      <c r="G209" s="55">
        <v>2013</v>
      </c>
      <c r="H209" s="54">
        <v>117080</v>
      </c>
      <c r="I209" s="54">
        <v>0</v>
      </c>
      <c r="J209" s="54" t="s">
        <v>981</v>
      </c>
      <c r="K209" s="54">
        <v>85000</v>
      </c>
      <c r="L209" s="54" t="s">
        <v>235</v>
      </c>
      <c r="M209" s="56">
        <v>41590</v>
      </c>
      <c r="N209" s="54"/>
      <c r="O209" s="54" t="s">
        <v>200</v>
      </c>
      <c r="P209" s="54" t="s">
        <v>182</v>
      </c>
      <c r="Q209" s="54" t="s">
        <v>256</v>
      </c>
      <c r="R209" s="54" t="s">
        <v>38</v>
      </c>
      <c r="S209" s="54" t="s">
        <v>38</v>
      </c>
      <c r="T209" s="54" t="s">
        <v>241</v>
      </c>
      <c r="U209" s="54" t="s">
        <v>243</v>
      </c>
      <c r="V209" s="54" t="s">
        <v>241</v>
      </c>
      <c r="W209" s="54"/>
      <c r="X209" s="54" t="s">
        <v>182</v>
      </c>
      <c r="Y209" s="54" t="s">
        <v>186</v>
      </c>
      <c r="Z209" s="54" t="s">
        <v>187</v>
      </c>
      <c r="AA209" s="54">
        <v>204330</v>
      </c>
      <c r="AB209" s="54"/>
      <c r="AC209" s="54" t="s">
        <v>1</v>
      </c>
      <c r="AD209" s="56">
        <v>41597.649305555555</v>
      </c>
      <c r="AE209" s="55"/>
      <c r="AF209" s="54"/>
      <c r="AG209" s="54" t="s">
        <v>189</v>
      </c>
      <c r="AH209" s="54"/>
      <c r="AI209" s="56"/>
      <c r="AJ209" s="56"/>
      <c r="AK209" s="54"/>
      <c r="AL209" s="54"/>
      <c r="AM209" s="54"/>
    </row>
    <row r="210" spans="1:39" ht="57" customHeight="1">
      <c r="A210" s="54" t="s">
        <v>38</v>
      </c>
      <c r="B210" s="54" t="s">
        <v>236</v>
      </c>
      <c r="C210" s="54" t="s">
        <v>68</v>
      </c>
      <c r="D210" s="54"/>
      <c r="E210" s="54"/>
      <c r="F210" s="54"/>
      <c r="G210" s="55">
        <v>2013</v>
      </c>
      <c r="H210" s="54">
        <v>0</v>
      </c>
      <c r="I210" s="54">
        <v>0</v>
      </c>
      <c r="J210" s="54" t="s">
        <v>636</v>
      </c>
      <c r="K210" s="54" t="s">
        <v>98</v>
      </c>
      <c r="L210" s="54" t="s">
        <v>180</v>
      </c>
      <c r="M210" s="56">
        <v>41591</v>
      </c>
      <c r="N210" s="54"/>
      <c r="O210" s="54" t="s">
        <v>200</v>
      </c>
      <c r="P210" s="54" t="s">
        <v>182</v>
      </c>
      <c r="Q210" s="54" t="s">
        <v>183</v>
      </c>
      <c r="R210" s="54" t="s">
        <v>38</v>
      </c>
      <c r="S210" s="54" t="s">
        <v>38</v>
      </c>
      <c r="T210" s="54" t="s">
        <v>236</v>
      </c>
      <c r="U210" s="54" t="s">
        <v>239</v>
      </c>
      <c r="V210" s="54" t="s">
        <v>240</v>
      </c>
      <c r="W210" s="54"/>
      <c r="X210" s="54" t="s">
        <v>182</v>
      </c>
      <c r="Y210" s="54" t="s">
        <v>186</v>
      </c>
      <c r="Z210" s="54" t="s">
        <v>244</v>
      </c>
      <c r="AA210" s="54">
        <v>204050</v>
      </c>
      <c r="AB210" s="54"/>
      <c r="AC210" s="54" t="s">
        <v>188</v>
      </c>
      <c r="AD210" s="56">
        <v>41592.642361111109</v>
      </c>
      <c r="AE210" s="55"/>
      <c r="AF210" s="54"/>
      <c r="AG210" s="54" t="s">
        <v>189</v>
      </c>
      <c r="AH210" s="54"/>
      <c r="AI210" s="56"/>
      <c r="AJ210" s="56"/>
      <c r="AK210" s="54"/>
      <c r="AL210" s="54"/>
      <c r="AM210" s="54"/>
    </row>
    <row r="211" spans="1:39" ht="57" customHeight="1">
      <c r="A211" s="54" t="s">
        <v>38</v>
      </c>
      <c r="B211" s="54" t="s">
        <v>236</v>
      </c>
      <c r="C211" s="54" t="s">
        <v>68</v>
      </c>
      <c r="D211" s="54"/>
      <c r="E211" s="54"/>
      <c r="F211" s="54"/>
      <c r="G211" s="55">
        <v>2013</v>
      </c>
      <c r="H211" s="54">
        <v>0</v>
      </c>
      <c r="I211" s="54">
        <v>0</v>
      </c>
      <c r="J211" s="54" t="s">
        <v>637</v>
      </c>
      <c r="K211" s="54" t="s">
        <v>98</v>
      </c>
      <c r="L211" s="54" t="s">
        <v>180</v>
      </c>
      <c r="M211" s="56">
        <v>41589</v>
      </c>
      <c r="N211" s="54"/>
      <c r="O211" s="54" t="s">
        <v>200</v>
      </c>
      <c r="P211" s="54" t="s">
        <v>182</v>
      </c>
      <c r="Q211" s="54" t="s">
        <v>183</v>
      </c>
      <c r="R211" s="54" t="s">
        <v>38</v>
      </c>
      <c r="S211" s="54" t="s">
        <v>38</v>
      </c>
      <c r="T211" s="54" t="s">
        <v>236</v>
      </c>
      <c r="U211" s="54" t="s">
        <v>239</v>
      </c>
      <c r="V211" s="54" t="s">
        <v>240</v>
      </c>
      <c r="W211" s="54"/>
      <c r="X211" s="54" t="s">
        <v>182</v>
      </c>
      <c r="Y211" s="54" t="s">
        <v>186</v>
      </c>
      <c r="Z211" s="54" t="s">
        <v>187</v>
      </c>
      <c r="AA211" s="54">
        <v>203792</v>
      </c>
      <c r="AB211" s="54"/>
      <c r="AC211" s="54" t="s">
        <v>1</v>
      </c>
      <c r="AD211" s="56">
        <v>41592.540972222218</v>
      </c>
      <c r="AE211" s="55"/>
      <c r="AF211" s="54"/>
      <c r="AG211" s="54" t="s">
        <v>189</v>
      </c>
      <c r="AH211" s="54"/>
      <c r="AI211" s="56"/>
      <c r="AJ211" s="56"/>
      <c r="AK211" s="54"/>
      <c r="AL211" s="54"/>
      <c r="AM211" s="54"/>
    </row>
    <row r="212" spans="1:39" ht="57" customHeight="1">
      <c r="A212" s="54" t="s">
        <v>131</v>
      </c>
      <c r="B212" s="54" t="s">
        <v>638</v>
      </c>
      <c r="C212" s="54" t="s">
        <v>68</v>
      </c>
      <c r="D212" s="54"/>
      <c r="E212" s="54"/>
      <c r="F212" s="54"/>
      <c r="G212" s="55">
        <v>2013</v>
      </c>
      <c r="H212" s="54">
        <v>0</v>
      </c>
      <c r="I212" s="54">
        <v>75000</v>
      </c>
      <c r="J212" s="54" t="s">
        <v>639</v>
      </c>
      <c r="K212" s="54" t="s">
        <v>98</v>
      </c>
      <c r="L212" s="54" t="s">
        <v>180</v>
      </c>
      <c r="M212" s="56">
        <v>41590</v>
      </c>
      <c r="N212" s="54"/>
      <c r="O212" s="54" t="s">
        <v>260</v>
      </c>
      <c r="P212" s="54" t="s">
        <v>182</v>
      </c>
      <c r="Q212" s="54" t="s">
        <v>238</v>
      </c>
      <c r="R212" s="54" t="s">
        <v>131</v>
      </c>
      <c r="S212" s="54" t="s">
        <v>7</v>
      </c>
      <c r="T212" s="54" t="s">
        <v>638</v>
      </c>
      <c r="U212" s="54" t="s">
        <v>264</v>
      </c>
      <c r="V212" s="54" t="s">
        <v>638</v>
      </c>
      <c r="W212" s="54"/>
      <c r="X212" s="54" t="s">
        <v>182</v>
      </c>
      <c r="Y212" s="54" t="s">
        <v>186</v>
      </c>
      <c r="Z212" s="54" t="s">
        <v>187</v>
      </c>
      <c r="AA212" s="54">
        <v>204153</v>
      </c>
      <c r="AB212" s="54"/>
      <c r="AC212" s="54" t="s">
        <v>239</v>
      </c>
      <c r="AD212" s="56">
        <v>41593.76458333333</v>
      </c>
      <c r="AE212" s="55"/>
      <c r="AF212" s="54"/>
      <c r="AG212" s="54" t="s">
        <v>189</v>
      </c>
      <c r="AH212" s="54"/>
      <c r="AI212" s="56"/>
      <c r="AJ212" s="56"/>
      <c r="AK212" s="54"/>
      <c r="AL212" s="54"/>
      <c r="AM212" s="54"/>
    </row>
    <row r="213" spans="1:39" ht="57" customHeight="1">
      <c r="A213" s="54" t="s">
        <v>131</v>
      </c>
      <c r="B213" s="54" t="s">
        <v>569</v>
      </c>
      <c r="C213" s="54" t="s">
        <v>68</v>
      </c>
      <c r="D213" s="54"/>
      <c r="E213" s="54"/>
      <c r="F213" s="54"/>
      <c r="G213" s="55">
        <v>2013</v>
      </c>
      <c r="H213" s="54">
        <v>0</v>
      </c>
      <c r="I213" s="54">
        <v>75000</v>
      </c>
      <c r="J213" s="54" t="s">
        <v>640</v>
      </c>
      <c r="K213" s="54" t="s">
        <v>98</v>
      </c>
      <c r="L213" s="54" t="s">
        <v>180</v>
      </c>
      <c r="M213" s="56">
        <v>41590</v>
      </c>
      <c r="N213" s="54"/>
      <c r="O213" s="54" t="s">
        <v>260</v>
      </c>
      <c r="P213" s="54" t="s">
        <v>182</v>
      </c>
      <c r="Q213" s="54" t="s">
        <v>238</v>
      </c>
      <c r="R213" s="54" t="s">
        <v>131</v>
      </c>
      <c r="S213" s="54" t="s">
        <v>7</v>
      </c>
      <c r="T213" s="54" t="s">
        <v>569</v>
      </c>
      <c r="U213" s="54" t="s">
        <v>257</v>
      </c>
      <c r="V213" s="54" t="s">
        <v>572</v>
      </c>
      <c r="W213" s="54"/>
      <c r="X213" s="54" t="s">
        <v>182</v>
      </c>
      <c r="Y213" s="54" t="s">
        <v>186</v>
      </c>
      <c r="Z213" s="54" t="s">
        <v>187</v>
      </c>
      <c r="AA213" s="54">
        <v>204152</v>
      </c>
      <c r="AB213" s="54"/>
      <c r="AC213" s="54" t="s">
        <v>239</v>
      </c>
      <c r="AD213" s="56">
        <v>41593.76458333333</v>
      </c>
      <c r="AE213" s="55"/>
      <c r="AF213" s="54"/>
      <c r="AG213" s="54" t="s">
        <v>189</v>
      </c>
      <c r="AH213" s="54"/>
      <c r="AI213" s="56"/>
      <c r="AJ213" s="56"/>
      <c r="AK213" s="54"/>
      <c r="AL213" s="54"/>
      <c r="AM213" s="54"/>
    </row>
    <row r="214" spans="1:39" ht="57" customHeight="1">
      <c r="A214" s="54" t="s">
        <v>39</v>
      </c>
      <c r="B214" s="54" t="s">
        <v>641</v>
      </c>
      <c r="C214" s="54" t="s">
        <v>195</v>
      </c>
      <c r="D214" s="54"/>
      <c r="E214" s="54"/>
      <c r="F214" s="54"/>
      <c r="G214" s="55">
        <v>2013</v>
      </c>
      <c r="H214" s="54">
        <v>40706</v>
      </c>
      <c r="I214" s="54">
        <v>0</v>
      </c>
      <c r="J214" s="54" t="s">
        <v>642</v>
      </c>
      <c r="K214" s="54">
        <v>30000</v>
      </c>
      <c r="L214" s="54" t="s">
        <v>235</v>
      </c>
      <c r="M214" s="56">
        <v>41309</v>
      </c>
      <c r="N214" s="54"/>
      <c r="O214" s="54" t="s">
        <v>395</v>
      </c>
      <c r="P214" s="54" t="s">
        <v>182</v>
      </c>
      <c r="Q214" s="54" t="s">
        <v>256</v>
      </c>
      <c r="R214" s="54" t="s">
        <v>39</v>
      </c>
      <c r="S214" s="54" t="s">
        <v>39</v>
      </c>
      <c r="T214" s="54" t="s">
        <v>641</v>
      </c>
      <c r="U214" s="54" t="s">
        <v>264</v>
      </c>
      <c r="V214" s="54" t="s">
        <v>643</v>
      </c>
      <c r="W214" s="54"/>
      <c r="X214" s="54" t="s">
        <v>182</v>
      </c>
      <c r="Y214" s="54" t="s">
        <v>202</v>
      </c>
      <c r="Z214" s="54" t="s">
        <v>187</v>
      </c>
      <c r="AA214" s="54">
        <v>192674</v>
      </c>
      <c r="AB214" s="54"/>
      <c r="AC214" s="54" t="s">
        <v>1</v>
      </c>
      <c r="AD214" s="56">
        <v>41318.701388888891</v>
      </c>
      <c r="AE214" s="55"/>
      <c r="AF214" s="54"/>
      <c r="AG214" s="54" t="s">
        <v>189</v>
      </c>
      <c r="AH214" s="54"/>
      <c r="AI214" s="56"/>
      <c r="AJ214" s="56"/>
      <c r="AK214" s="54"/>
      <c r="AL214" s="54"/>
      <c r="AM214" s="54"/>
    </row>
    <row r="215" spans="1:39" ht="45.75" customHeight="1">
      <c r="A215" s="54" t="s">
        <v>39</v>
      </c>
      <c r="B215" s="54" t="s">
        <v>644</v>
      </c>
      <c r="C215" s="54" t="s">
        <v>195</v>
      </c>
      <c r="D215" s="54"/>
      <c r="E215" s="54"/>
      <c r="F215" s="54"/>
      <c r="G215" s="55">
        <v>2013</v>
      </c>
      <c r="H215" s="54">
        <v>238727</v>
      </c>
      <c r="I215" s="54">
        <v>0</v>
      </c>
      <c r="J215" s="54" t="s">
        <v>645</v>
      </c>
      <c r="K215" s="54">
        <v>180000</v>
      </c>
      <c r="L215" s="54" t="s">
        <v>235</v>
      </c>
      <c r="M215" s="56">
        <v>41278</v>
      </c>
      <c r="N215" s="54"/>
      <c r="O215" s="54" t="s">
        <v>227</v>
      </c>
      <c r="P215" s="54" t="s">
        <v>182</v>
      </c>
      <c r="Q215" s="54" t="s">
        <v>256</v>
      </c>
      <c r="R215" s="54" t="s">
        <v>39</v>
      </c>
      <c r="S215" s="54" t="s">
        <v>39</v>
      </c>
      <c r="T215" s="54" t="s">
        <v>644</v>
      </c>
      <c r="U215" s="54" t="s">
        <v>257</v>
      </c>
      <c r="V215" s="54" t="s">
        <v>646</v>
      </c>
      <c r="W215" s="54"/>
      <c r="X215" s="54" t="s">
        <v>182</v>
      </c>
      <c r="Y215" s="54" t="s">
        <v>202</v>
      </c>
      <c r="Z215" s="54" t="s">
        <v>187</v>
      </c>
      <c r="AA215" s="54">
        <v>192042</v>
      </c>
      <c r="AB215" s="54"/>
      <c r="AC215" s="54" t="s">
        <v>1</v>
      </c>
      <c r="AD215" s="56">
        <v>41305.644444444442</v>
      </c>
      <c r="AE215" s="55"/>
      <c r="AF215" s="54"/>
      <c r="AG215" s="54" t="s">
        <v>189</v>
      </c>
      <c r="AH215" s="54"/>
      <c r="AI215" s="56"/>
      <c r="AJ215" s="56"/>
      <c r="AK215" s="54"/>
      <c r="AL215" s="54"/>
      <c r="AM215" s="54"/>
    </row>
    <row r="216" spans="1:39" ht="79.5" customHeight="1">
      <c r="A216" s="54" t="s">
        <v>39</v>
      </c>
      <c r="B216" s="54" t="s">
        <v>644</v>
      </c>
      <c r="C216" s="54" t="s">
        <v>195</v>
      </c>
      <c r="D216" s="54"/>
      <c r="E216" s="54"/>
      <c r="F216" s="54"/>
      <c r="G216" s="55">
        <v>2013</v>
      </c>
      <c r="H216" s="54">
        <v>0</v>
      </c>
      <c r="I216" s="54">
        <v>338747</v>
      </c>
      <c r="J216" s="54" t="s">
        <v>648</v>
      </c>
      <c r="K216" s="54">
        <v>14600000</v>
      </c>
      <c r="L216" s="54" t="s">
        <v>649</v>
      </c>
      <c r="M216" s="56">
        <v>41584</v>
      </c>
      <c r="N216" s="54"/>
      <c r="O216" s="54" t="s">
        <v>217</v>
      </c>
      <c r="P216" s="54" t="s">
        <v>182</v>
      </c>
      <c r="Q216" s="54" t="s">
        <v>238</v>
      </c>
      <c r="R216" s="54" t="s">
        <v>39</v>
      </c>
      <c r="S216" s="54" t="s">
        <v>39</v>
      </c>
      <c r="T216" s="54" t="s">
        <v>644</v>
      </c>
      <c r="U216" s="54" t="s">
        <v>257</v>
      </c>
      <c r="V216" s="54" t="s">
        <v>646</v>
      </c>
      <c r="W216" s="54"/>
      <c r="X216" s="54" t="s">
        <v>182</v>
      </c>
      <c r="Y216" s="54" t="s">
        <v>202</v>
      </c>
      <c r="Z216" s="54" t="s">
        <v>187</v>
      </c>
      <c r="AA216" s="54">
        <v>203679</v>
      </c>
      <c r="AB216" s="54"/>
      <c r="AC216" s="54" t="s">
        <v>1</v>
      </c>
      <c r="AD216" s="56">
        <v>41585.468055555553</v>
      </c>
      <c r="AE216" s="55"/>
      <c r="AF216" s="54"/>
      <c r="AG216" s="54" t="s">
        <v>189</v>
      </c>
      <c r="AH216" s="54"/>
      <c r="AI216" s="56"/>
      <c r="AJ216" s="56"/>
      <c r="AK216" s="54"/>
      <c r="AL216" s="54"/>
      <c r="AM216" s="54"/>
    </row>
    <row r="217" spans="1:39" ht="45.75" customHeight="1">
      <c r="A217" s="54" t="s">
        <v>39</v>
      </c>
      <c r="B217" s="54" t="s">
        <v>644</v>
      </c>
      <c r="C217" s="54" t="s">
        <v>195</v>
      </c>
      <c r="D217" s="54"/>
      <c r="E217" s="54"/>
      <c r="F217" s="54"/>
      <c r="G217" s="55">
        <v>2013</v>
      </c>
      <c r="H217" s="54">
        <v>309917</v>
      </c>
      <c r="I217" s="54">
        <v>0</v>
      </c>
      <c r="J217" s="54" t="s">
        <v>647</v>
      </c>
      <c r="K217" s="54">
        <v>225000</v>
      </c>
      <c r="L217" s="54" t="s">
        <v>235</v>
      </c>
      <c r="M217" s="56">
        <v>41591</v>
      </c>
      <c r="N217" s="54"/>
      <c r="O217" s="54" t="s">
        <v>217</v>
      </c>
      <c r="P217" s="54" t="s">
        <v>182</v>
      </c>
      <c r="Q217" s="54" t="s">
        <v>256</v>
      </c>
      <c r="R217" s="54" t="s">
        <v>39</v>
      </c>
      <c r="S217" s="54" t="s">
        <v>39</v>
      </c>
      <c r="T217" s="54" t="s">
        <v>644</v>
      </c>
      <c r="U217" s="54" t="s">
        <v>257</v>
      </c>
      <c r="V217" s="54" t="s">
        <v>646</v>
      </c>
      <c r="W217" s="54"/>
      <c r="X217" s="54" t="s">
        <v>182</v>
      </c>
      <c r="Y217" s="54" t="s">
        <v>202</v>
      </c>
      <c r="Z217" s="54" t="s">
        <v>187</v>
      </c>
      <c r="AA217" s="54">
        <v>204092</v>
      </c>
      <c r="AB217" s="54"/>
      <c r="AC217" s="54" t="s">
        <v>1</v>
      </c>
      <c r="AD217" s="56">
        <v>41593.527777777774</v>
      </c>
      <c r="AE217" s="55"/>
      <c r="AF217" s="54"/>
      <c r="AG217" s="54" t="s">
        <v>189</v>
      </c>
      <c r="AH217" s="54"/>
      <c r="AI217" s="56"/>
      <c r="AJ217" s="56"/>
      <c r="AK217" s="54"/>
      <c r="AL217" s="54"/>
      <c r="AM217" s="54"/>
    </row>
    <row r="218" spans="1:39" ht="114" customHeight="1">
      <c r="A218" s="54" t="s">
        <v>39</v>
      </c>
      <c r="B218" s="54" t="s">
        <v>280</v>
      </c>
      <c r="C218" s="54" t="s">
        <v>195</v>
      </c>
      <c r="D218" s="54" t="s">
        <v>195</v>
      </c>
      <c r="E218" s="54" t="s">
        <v>650</v>
      </c>
      <c r="F218" s="54" t="s">
        <v>651</v>
      </c>
      <c r="G218" s="55">
        <v>2013</v>
      </c>
      <c r="H218" s="54">
        <v>204694</v>
      </c>
      <c r="I218" s="54">
        <v>0</v>
      </c>
      <c r="J218" s="54" t="s">
        <v>652</v>
      </c>
      <c r="K218" s="54">
        <v>157000</v>
      </c>
      <c r="L218" s="54" t="s">
        <v>235</v>
      </c>
      <c r="M218" s="56">
        <v>41440</v>
      </c>
      <c r="N218" s="54" t="s">
        <v>483</v>
      </c>
      <c r="O218" s="54" t="s">
        <v>209</v>
      </c>
      <c r="P218" s="54" t="s">
        <v>182</v>
      </c>
      <c r="Q218" s="54" t="s">
        <v>256</v>
      </c>
      <c r="R218" s="54" t="s">
        <v>39</v>
      </c>
      <c r="S218" s="54" t="s">
        <v>39</v>
      </c>
      <c r="T218" s="54" t="s">
        <v>280</v>
      </c>
      <c r="U218" s="54" t="s">
        <v>264</v>
      </c>
      <c r="V218" s="54" t="s">
        <v>285</v>
      </c>
      <c r="W218" s="54"/>
      <c r="X218" s="54" t="s">
        <v>182</v>
      </c>
      <c r="Y218" s="54" t="s">
        <v>202</v>
      </c>
      <c r="Z218" s="54" t="s">
        <v>187</v>
      </c>
      <c r="AA218" s="54">
        <v>199552</v>
      </c>
      <c r="AB218" s="54"/>
      <c r="AC218" s="54" t="s">
        <v>1</v>
      </c>
      <c r="AD218" s="56">
        <v>41470.481249999997</v>
      </c>
      <c r="AE218" s="55">
        <v>2013</v>
      </c>
      <c r="AF218" s="54" t="s">
        <v>182</v>
      </c>
      <c r="AG218" s="54" t="s">
        <v>189</v>
      </c>
      <c r="AH218" s="54">
        <v>200000</v>
      </c>
      <c r="AI218" s="56">
        <v>41275</v>
      </c>
      <c r="AJ218" s="56">
        <v>41639</v>
      </c>
      <c r="AK218" s="54" t="s">
        <v>190</v>
      </c>
      <c r="AL218" s="54" t="s">
        <v>204</v>
      </c>
      <c r="AM218" s="54" t="s">
        <v>221</v>
      </c>
    </row>
    <row r="219" spans="1:39" ht="57" customHeight="1">
      <c r="A219" s="54" t="s">
        <v>39</v>
      </c>
      <c r="B219" s="54" t="s">
        <v>653</v>
      </c>
      <c r="C219" s="54" t="s">
        <v>195</v>
      </c>
      <c r="D219" s="54"/>
      <c r="E219" s="54"/>
      <c r="F219" s="54"/>
      <c r="G219" s="55">
        <v>2013</v>
      </c>
      <c r="H219" s="54">
        <v>238662</v>
      </c>
      <c r="I219" s="54">
        <v>0</v>
      </c>
      <c r="J219" s="54" t="s">
        <v>654</v>
      </c>
      <c r="K219" s="54">
        <v>179951</v>
      </c>
      <c r="L219" s="54" t="s">
        <v>235</v>
      </c>
      <c r="M219" s="56">
        <v>41278</v>
      </c>
      <c r="N219" s="54"/>
      <c r="O219" s="54" t="s">
        <v>227</v>
      </c>
      <c r="P219" s="54" t="s">
        <v>182</v>
      </c>
      <c r="Q219" s="54" t="s">
        <v>256</v>
      </c>
      <c r="R219" s="54" t="s">
        <v>39</v>
      </c>
      <c r="S219" s="54" t="s">
        <v>39</v>
      </c>
      <c r="T219" s="54" t="s">
        <v>7</v>
      </c>
      <c r="U219" s="54" t="s">
        <v>264</v>
      </c>
      <c r="V219" s="54" t="s">
        <v>655</v>
      </c>
      <c r="W219" s="54"/>
      <c r="X219" s="54" t="s">
        <v>182</v>
      </c>
      <c r="Y219" s="54" t="s">
        <v>202</v>
      </c>
      <c r="Z219" s="54" t="s">
        <v>187</v>
      </c>
      <c r="AA219" s="54">
        <v>192047</v>
      </c>
      <c r="AB219" s="54"/>
      <c r="AC219" s="54" t="s">
        <v>1</v>
      </c>
      <c r="AD219" s="56">
        <v>41305.706944444442</v>
      </c>
      <c r="AE219" s="55"/>
      <c r="AF219" s="54"/>
      <c r="AG219" s="54" t="s">
        <v>189</v>
      </c>
      <c r="AH219" s="54"/>
      <c r="AI219" s="56"/>
      <c r="AJ219" s="56"/>
      <c r="AK219" s="54"/>
      <c r="AL219" s="54"/>
      <c r="AM219" s="54"/>
    </row>
    <row r="220" spans="1:39" ht="57" customHeight="1">
      <c r="A220" s="54" t="s">
        <v>39</v>
      </c>
      <c r="B220" s="54" t="s">
        <v>653</v>
      </c>
      <c r="C220" s="54" t="s">
        <v>195</v>
      </c>
      <c r="D220" s="54"/>
      <c r="E220" s="54"/>
      <c r="F220" s="54"/>
      <c r="G220" s="55">
        <v>2013</v>
      </c>
      <c r="H220" s="54">
        <v>293080</v>
      </c>
      <c r="I220" s="54">
        <v>0</v>
      </c>
      <c r="J220" s="54" t="s">
        <v>656</v>
      </c>
      <c r="K220" s="54">
        <v>216000</v>
      </c>
      <c r="L220" s="54" t="s">
        <v>235</v>
      </c>
      <c r="M220" s="56">
        <v>41578</v>
      </c>
      <c r="N220" s="54"/>
      <c r="O220" s="54" t="s">
        <v>217</v>
      </c>
      <c r="P220" s="54" t="s">
        <v>182</v>
      </c>
      <c r="Q220" s="54" t="s">
        <v>256</v>
      </c>
      <c r="R220" s="54" t="s">
        <v>39</v>
      </c>
      <c r="S220" s="54" t="s">
        <v>39</v>
      </c>
      <c r="T220" s="54" t="s">
        <v>7</v>
      </c>
      <c r="U220" s="54" t="s">
        <v>264</v>
      </c>
      <c r="V220" s="54" t="s">
        <v>655</v>
      </c>
      <c r="W220" s="54"/>
      <c r="X220" s="54" t="s">
        <v>182</v>
      </c>
      <c r="Y220" s="54" t="s">
        <v>202</v>
      </c>
      <c r="Z220" s="54" t="s">
        <v>187</v>
      </c>
      <c r="AA220" s="54">
        <v>204094</v>
      </c>
      <c r="AB220" s="54"/>
      <c r="AC220" s="54" t="s">
        <v>1</v>
      </c>
      <c r="AD220" s="56">
        <v>41593.527777777774</v>
      </c>
      <c r="AE220" s="55"/>
      <c r="AF220" s="54"/>
      <c r="AG220" s="54" t="s">
        <v>189</v>
      </c>
      <c r="AH220" s="54"/>
      <c r="AI220" s="56"/>
      <c r="AJ220" s="56"/>
      <c r="AK220" s="54"/>
      <c r="AL220" s="54"/>
      <c r="AM220" s="54"/>
    </row>
    <row r="221" spans="1:39" ht="57" customHeight="1">
      <c r="A221" s="54" t="s">
        <v>39</v>
      </c>
      <c r="B221" s="54" t="s">
        <v>653</v>
      </c>
      <c r="C221" s="54" t="s">
        <v>195</v>
      </c>
      <c r="D221" s="54"/>
      <c r="E221" s="54"/>
      <c r="F221" s="54"/>
      <c r="G221" s="55">
        <v>2013</v>
      </c>
      <c r="H221" s="54">
        <v>0</v>
      </c>
      <c r="I221" s="54">
        <v>315887</v>
      </c>
      <c r="J221" s="54" t="s">
        <v>657</v>
      </c>
      <c r="K221" s="54">
        <v>13700000</v>
      </c>
      <c r="L221" s="54" t="s">
        <v>649</v>
      </c>
      <c r="M221" s="56">
        <v>41568</v>
      </c>
      <c r="N221" s="54"/>
      <c r="O221" s="54" t="s">
        <v>217</v>
      </c>
      <c r="P221" s="54" t="s">
        <v>182</v>
      </c>
      <c r="Q221" s="54" t="s">
        <v>238</v>
      </c>
      <c r="R221" s="54" t="s">
        <v>39</v>
      </c>
      <c r="S221" s="54" t="s">
        <v>39</v>
      </c>
      <c r="T221" s="54" t="s">
        <v>7</v>
      </c>
      <c r="U221" s="54" t="s">
        <v>264</v>
      </c>
      <c r="V221" s="54" t="s">
        <v>655</v>
      </c>
      <c r="W221" s="54"/>
      <c r="X221" s="54" t="s">
        <v>182</v>
      </c>
      <c r="Y221" s="54" t="s">
        <v>202</v>
      </c>
      <c r="Z221" s="54" t="s">
        <v>187</v>
      </c>
      <c r="AA221" s="54">
        <v>202919</v>
      </c>
      <c r="AB221" s="54"/>
      <c r="AC221" s="54" t="s">
        <v>1</v>
      </c>
      <c r="AD221" s="56">
        <v>41583.447222222218</v>
      </c>
      <c r="AE221" s="55"/>
      <c r="AF221" s="54"/>
      <c r="AG221" s="54" t="s">
        <v>189</v>
      </c>
      <c r="AH221" s="54"/>
      <c r="AI221" s="56"/>
      <c r="AJ221" s="56"/>
      <c r="AK221" s="54"/>
      <c r="AL221" s="54"/>
      <c r="AM221" s="54"/>
    </row>
    <row r="222" spans="1:39" ht="57" customHeight="1">
      <c r="A222" s="54" t="s">
        <v>39</v>
      </c>
      <c r="B222" s="54" t="s">
        <v>653</v>
      </c>
      <c r="C222" s="54" t="s">
        <v>195</v>
      </c>
      <c r="D222" s="54"/>
      <c r="E222" s="54"/>
      <c r="F222" s="54"/>
      <c r="G222" s="55">
        <v>2013</v>
      </c>
      <c r="H222" s="54">
        <v>210080</v>
      </c>
      <c r="I222" s="54">
        <v>0</v>
      </c>
      <c r="J222" s="54" t="s">
        <v>658</v>
      </c>
      <c r="K222" s="54">
        <v>158400</v>
      </c>
      <c r="L222" s="54" t="s">
        <v>235</v>
      </c>
      <c r="M222" s="56">
        <v>41491</v>
      </c>
      <c r="N222" s="54"/>
      <c r="O222" s="54" t="s">
        <v>200</v>
      </c>
      <c r="P222" s="54" t="s">
        <v>182</v>
      </c>
      <c r="Q222" s="54" t="s">
        <v>256</v>
      </c>
      <c r="R222" s="54" t="s">
        <v>39</v>
      </c>
      <c r="S222" s="54" t="s">
        <v>39</v>
      </c>
      <c r="T222" s="54" t="s">
        <v>7</v>
      </c>
      <c r="U222" s="54" t="s">
        <v>264</v>
      </c>
      <c r="V222" s="54" t="s">
        <v>655</v>
      </c>
      <c r="W222" s="54"/>
      <c r="X222" s="54" t="s">
        <v>182</v>
      </c>
      <c r="Y222" s="54" t="s">
        <v>202</v>
      </c>
      <c r="Z222" s="54" t="s">
        <v>187</v>
      </c>
      <c r="AA222" s="54">
        <v>200795</v>
      </c>
      <c r="AB222" s="54"/>
      <c r="AC222" s="54" t="s">
        <v>1</v>
      </c>
      <c r="AD222" s="56">
        <v>41506.715277777774</v>
      </c>
      <c r="AE222" s="55"/>
      <c r="AF222" s="54"/>
      <c r="AG222" s="54" t="s">
        <v>189</v>
      </c>
      <c r="AH222" s="54"/>
      <c r="AI222" s="56"/>
      <c r="AJ222" s="56"/>
      <c r="AK222" s="54"/>
      <c r="AL222" s="54"/>
      <c r="AM222" s="54"/>
    </row>
    <row r="223" spans="1:39" ht="182.25" customHeight="1">
      <c r="A223" s="54" t="s">
        <v>39</v>
      </c>
      <c r="B223" s="54" t="s">
        <v>315</v>
      </c>
      <c r="C223" s="54" t="s">
        <v>195</v>
      </c>
      <c r="D223" s="54" t="s">
        <v>195</v>
      </c>
      <c r="E223" s="54" t="s">
        <v>659</v>
      </c>
      <c r="F223" s="54" t="s">
        <v>660</v>
      </c>
      <c r="G223" s="55">
        <v>2013</v>
      </c>
      <c r="H223" s="54">
        <v>619296</v>
      </c>
      <c r="I223" s="54">
        <v>0</v>
      </c>
      <c r="J223" s="54" t="s">
        <v>661</v>
      </c>
      <c r="K223" s="54">
        <v>475000</v>
      </c>
      <c r="L223" s="54" t="s">
        <v>235</v>
      </c>
      <c r="M223" s="56">
        <v>41439</v>
      </c>
      <c r="N223" s="54" t="s">
        <v>58</v>
      </c>
      <c r="O223" s="54" t="s">
        <v>395</v>
      </c>
      <c r="P223" s="54" t="s">
        <v>182</v>
      </c>
      <c r="Q223" s="54" t="s">
        <v>256</v>
      </c>
      <c r="R223" s="54" t="s">
        <v>39</v>
      </c>
      <c r="S223" s="54" t="s">
        <v>39</v>
      </c>
      <c r="T223" s="54" t="s">
        <v>315</v>
      </c>
      <c r="U223" s="54" t="s">
        <v>264</v>
      </c>
      <c r="V223" s="54" t="s">
        <v>319</v>
      </c>
      <c r="W223" s="54"/>
      <c r="X223" s="54" t="s">
        <v>182</v>
      </c>
      <c r="Y223" s="54" t="s">
        <v>202</v>
      </c>
      <c r="Z223" s="54" t="s">
        <v>187</v>
      </c>
      <c r="AA223" s="54">
        <v>199551</v>
      </c>
      <c r="AB223" s="54"/>
      <c r="AC223" s="54" t="s">
        <v>1</v>
      </c>
      <c r="AD223" s="56">
        <v>41470.479166666664</v>
      </c>
      <c r="AE223" s="55">
        <v>2013</v>
      </c>
      <c r="AF223" s="54" t="s">
        <v>182</v>
      </c>
      <c r="AG223" s="54" t="s">
        <v>189</v>
      </c>
      <c r="AH223" s="54">
        <v>645483</v>
      </c>
      <c r="AI223" s="56">
        <v>41426</v>
      </c>
      <c r="AJ223" s="56">
        <v>41639</v>
      </c>
      <c r="AK223" s="54" t="s">
        <v>190</v>
      </c>
      <c r="AL223" s="54" t="s">
        <v>204</v>
      </c>
      <c r="AM223" s="54" t="s">
        <v>192</v>
      </c>
    </row>
    <row r="224" spans="1:39" ht="90.75" customHeight="1">
      <c r="A224" s="54" t="s">
        <v>39</v>
      </c>
      <c r="B224" s="54" t="s">
        <v>331</v>
      </c>
      <c r="C224" s="54" t="s">
        <v>68</v>
      </c>
      <c r="D224" s="54"/>
      <c r="E224" s="54"/>
      <c r="F224" s="54"/>
      <c r="G224" s="55">
        <v>2013</v>
      </c>
      <c r="H224" s="54">
        <v>0</v>
      </c>
      <c r="I224" s="54">
        <v>8816705</v>
      </c>
      <c r="J224" s="54" t="s">
        <v>662</v>
      </c>
      <c r="K224" s="54">
        <v>380000000</v>
      </c>
      <c r="L224" s="54" t="s">
        <v>649</v>
      </c>
      <c r="M224" s="56">
        <v>41591</v>
      </c>
      <c r="N224" s="54"/>
      <c r="O224" s="54" t="s">
        <v>217</v>
      </c>
      <c r="P224" s="54" t="s">
        <v>182</v>
      </c>
      <c r="Q224" s="54" t="s">
        <v>238</v>
      </c>
      <c r="R224" s="54" t="s">
        <v>39</v>
      </c>
      <c r="S224" s="54" t="s">
        <v>39</v>
      </c>
      <c r="T224" s="54" t="s">
        <v>331</v>
      </c>
      <c r="U224" s="54" t="s">
        <v>239</v>
      </c>
      <c r="V224" s="54" t="s">
        <v>333</v>
      </c>
      <c r="W224" s="54"/>
      <c r="X224" s="54" t="s">
        <v>182</v>
      </c>
      <c r="Y224" s="54" t="s">
        <v>186</v>
      </c>
      <c r="Z224" s="54" t="s">
        <v>187</v>
      </c>
      <c r="AA224" s="54">
        <v>204035</v>
      </c>
      <c r="AB224" s="54"/>
      <c r="AC224" s="54" t="s">
        <v>1</v>
      </c>
      <c r="AD224" s="56">
        <v>41596.622916666667</v>
      </c>
      <c r="AE224" s="55"/>
      <c r="AF224" s="54"/>
      <c r="AG224" s="54" t="s">
        <v>189</v>
      </c>
      <c r="AH224" s="54"/>
      <c r="AI224" s="56"/>
      <c r="AJ224" s="56"/>
      <c r="AK224" s="54"/>
      <c r="AL224" s="54"/>
      <c r="AM224" s="54"/>
    </row>
    <row r="225" spans="1:39" ht="57" customHeight="1">
      <c r="A225" s="54" t="s">
        <v>39</v>
      </c>
      <c r="B225" s="54" t="s">
        <v>236</v>
      </c>
      <c r="C225" s="54" t="s">
        <v>68</v>
      </c>
      <c r="D225" s="54"/>
      <c r="E225" s="54"/>
      <c r="F225" s="54"/>
      <c r="G225" s="55">
        <v>2013</v>
      </c>
      <c r="H225" s="54">
        <v>0</v>
      </c>
      <c r="I225" s="54">
        <v>0</v>
      </c>
      <c r="J225" s="54" t="s">
        <v>663</v>
      </c>
      <c r="K225" s="54" t="s">
        <v>98</v>
      </c>
      <c r="L225" s="54" t="s">
        <v>180</v>
      </c>
      <c r="M225" s="56">
        <v>41588</v>
      </c>
      <c r="N225" s="54"/>
      <c r="O225" s="54" t="s">
        <v>227</v>
      </c>
      <c r="P225" s="54" t="s">
        <v>182</v>
      </c>
      <c r="Q225" s="54" t="s">
        <v>183</v>
      </c>
      <c r="R225" s="54" t="s">
        <v>39</v>
      </c>
      <c r="S225" s="54" t="s">
        <v>39</v>
      </c>
      <c r="T225" s="54" t="s">
        <v>236</v>
      </c>
      <c r="U225" s="54" t="s">
        <v>239</v>
      </c>
      <c r="V225" s="54" t="s">
        <v>240</v>
      </c>
      <c r="W225" s="54"/>
      <c r="X225" s="54" t="s">
        <v>182</v>
      </c>
      <c r="Y225" s="54" t="s">
        <v>186</v>
      </c>
      <c r="Z225" s="54" t="s">
        <v>244</v>
      </c>
      <c r="AA225" s="54">
        <v>203839</v>
      </c>
      <c r="AB225" s="54"/>
      <c r="AC225" s="54" t="s">
        <v>1</v>
      </c>
      <c r="AD225" s="56">
        <v>41591.449999999997</v>
      </c>
      <c r="AE225" s="55"/>
      <c r="AF225" s="54"/>
      <c r="AG225" s="54" t="s">
        <v>189</v>
      </c>
      <c r="AH225" s="54"/>
      <c r="AI225" s="56"/>
      <c r="AJ225" s="56"/>
      <c r="AK225" s="54"/>
      <c r="AL225" s="54"/>
      <c r="AM225" s="54"/>
    </row>
    <row r="226" spans="1:39" ht="90.75" customHeight="1">
      <c r="A226" s="54" t="s">
        <v>39</v>
      </c>
      <c r="B226" s="54" t="s">
        <v>236</v>
      </c>
      <c r="C226" s="54" t="s">
        <v>68</v>
      </c>
      <c r="D226" s="54"/>
      <c r="E226" s="54"/>
      <c r="F226" s="54"/>
      <c r="G226" s="55">
        <v>2013</v>
      </c>
      <c r="H226" s="54">
        <v>0</v>
      </c>
      <c r="I226" s="54">
        <v>0</v>
      </c>
      <c r="J226" s="54" t="s">
        <v>664</v>
      </c>
      <c r="K226" s="54" t="s">
        <v>98</v>
      </c>
      <c r="L226" s="54" t="s">
        <v>180</v>
      </c>
      <c r="M226" s="56">
        <v>41588</v>
      </c>
      <c r="N226" s="54"/>
      <c r="O226" s="54" t="s">
        <v>227</v>
      </c>
      <c r="P226" s="54" t="s">
        <v>182</v>
      </c>
      <c r="Q226" s="54" t="s">
        <v>183</v>
      </c>
      <c r="R226" s="54" t="s">
        <v>39</v>
      </c>
      <c r="S226" s="54" t="s">
        <v>39</v>
      </c>
      <c r="T226" s="54" t="s">
        <v>236</v>
      </c>
      <c r="U226" s="54" t="s">
        <v>239</v>
      </c>
      <c r="V226" s="54" t="s">
        <v>240</v>
      </c>
      <c r="W226" s="54"/>
      <c r="X226" s="54" t="s">
        <v>182</v>
      </c>
      <c r="Y226" s="54" t="s">
        <v>186</v>
      </c>
      <c r="Z226" s="54" t="s">
        <v>187</v>
      </c>
      <c r="AA226" s="54">
        <v>203810</v>
      </c>
      <c r="AB226" s="54"/>
      <c r="AC226" s="54" t="s">
        <v>1</v>
      </c>
      <c r="AD226" s="56">
        <v>41589.546527777777</v>
      </c>
      <c r="AE226" s="55"/>
      <c r="AF226" s="54"/>
      <c r="AG226" s="54" t="s">
        <v>189</v>
      </c>
      <c r="AH226" s="54"/>
      <c r="AI226" s="56"/>
      <c r="AJ226" s="56"/>
      <c r="AK226" s="54"/>
      <c r="AL226" s="54"/>
      <c r="AM226" s="54"/>
    </row>
    <row r="227" spans="1:39" ht="90.75" customHeight="1">
      <c r="A227" s="54" t="s">
        <v>39</v>
      </c>
      <c r="B227" s="54" t="s">
        <v>236</v>
      </c>
      <c r="C227" s="54" t="s">
        <v>68</v>
      </c>
      <c r="D227" s="54"/>
      <c r="E227" s="54"/>
      <c r="F227" s="54"/>
      <c r="G227" s="55">
        <v>2013</v>
      </c>
      <c r="H227" s="54">
        <v>0</v>
      </c>
      <c r="I227" s="54">
        <v>0</v>
      </c>
      <c r="J227" s="54" t="s">
        <v>665</v>
      </c>
      <c r="K227" s="54" t="s">
        <v>98</v>
      </c>
      <c r="L227" s="54" t="s">
        <v>180</v>
      </c>
      <c r="M227" s="56">
        <v>41591</v>
      </c>
      <c r="N227" s="54"/>
      <c r="O227" s="54" t="s">
        <v>200</v>
      </c>
      <c r="P227" s="54" t="s">
        <v>182</v>
      </c>
      <c r="Q227" s="54" t="s">
        <v>183</v>
      </c>
      <c r="R227" s="54" t="s">
        <v>39</v>
      </c>
      <c r="S227" s="54" t="s">
        <v>39</v>
      </c>
      <c r="T227" s="54" t="s">
        <v>236</v>
      </c>
      <c r="U227" s="54" t="s">
        <v>239</v>
      </c>
      <c r="V227" s="54" t="s">
        <v>240</v>
      </c>
      <c r="W227" s="54"/>
      <c r="X227" s="54" t="s">
        <v>182</v>
      </c>
      <c r="Y227" s="54" t="s">
        <v>186</v>
      </c>
      <c r="Z227" s="54" t="s">
        <v>187</v>
      </c>
      <c r="AA227" s="54">
        <v>204029</v>
      </c>
      <c r="AB227" s="54"/>
      <c r="AC227" s="54" t="s">
        <v>1</v>
      </c>
      <c r="AD227" s="56">
        <v>41596.661111111112</v>
      </c>
      <c r="AE227" s="55"/>
      <c r="AF227" s="54"/>
      <c r="AG227" s="54" t="s">
        <v>189</v>
      </c>
      <c r="AH227" s="54"/>
      <c r="AI227" s="56"/>
      <c r="AJ227" s="56"/>
      <c r="AK227" s="54"/>
      <c r="AL227" s="54"/>
      <c r="AM227" s="54"/>
    </row>
    <row r="228" spans="1:39" ht="90.75" customHeight="1">
      <c r="A228" s="54" t="s">
        <v>666</v>
      </c>
      <c r="B228" s="54" t="s">
        <v>246</v>
      </c>
      <c r="C228" s="54" t="s">
        <v>195</v>
      </c>
      <c r="D228" s="54" t="s">
        <v>195</v>
      </c>
      <c r="E228" s="54" t="s">
        <v>247</v>
      </c>
      <c r="F228" s="54" t="s">
        <v>248</v>
      </c>
      <c r="G228" s="55">
        <v>2013</v>
      </c>
      <c r="H228" s="54">
        <v>64935</v>
      </c>
      <c r="I228" s="54">
        <v>0</v>
      </c>
      <c r="J228" s="54" t="s">
        <v>667</v>
      </c>
      <c r="K228" s="54" t="s">
        <v>98</v>
      </c>
      <c r="L228" s="54" t="s">
        <v>180</v>
      </c>
      <c r="M228" s="56">
        <v>41281</v>
      </c>
      <c r="N228" s="54" t="s">
        <v>250</v>
      </c>
      <c r="O228" s="54" t="s">
        <v>251</v>
      </c>
      <c r="P228" s="54" t="s">
        <v>182</v>
      </c>
      <c r="Q228" s="54" t="s">
        <v>183</v>
      </c>
      <c r="R228" s="54" t="s">
        <v>666</v>
      </c>
      <c r="S228" s="54" t="s">
        <v>666</v>
      </c>
      <c r="T228" s="54" t="s">
        <v>246</v>
      </c>
      <c r="U228" s="54" t="s">
        <v>184</v>
      </c>
      <c r="V228" s="54" t="s">
        <v>252</v>
      </c>
      <c r="W228" s="54"/>
      <c r="X228" s="54" t="s">
        <v>182</v>
      </c>
      <c r="Y228" s="54" t="s">
        <v>202</v>
      </c>
      <c r="Z228" s="54" t="s">
        <v>187</v>
      </c>
      <c r="AA228" s="54">
        <v>191533</v>
      </c>
      <c r="AB228" s="54"/>
      <c r="AC228" s="54" t="s">
        <v>188</v>
      </c>
      <c r="AD228" s="56">
        <v>41282.598611111112</v>
      </c>
      <c r="AE228" s="55">
        <v>2013</v>
      </c>
      <c r="AF228" s="54" t="s">
        <v>182</v>
      </c>
      <c r="AG228" s="54" t="s">
        <v>219</v>
      </c>
      <c r="AH228" s="54">
        <v>17665828</v>
      </c>
      <c r="AI228" s="56">
        <v>41249</v>
      </c>
      <c r="AJ228" s="56">
        <v>41455</v>
      </c>
      <c r="AK228" s="54" t="s">
        <v>190</v>
      </c>
      <c r="AL228" s="54" t="s">
        <v>230</v>
      </c>
      <c r="AM228" s="54" t="s">
        <v>192</v>
      </c>
    </row>
    <row r="229" spans="1:39" ht="68.25" customHeight="1">
      <c r="A229" s="54" t="s">
        <v>27</v>
      </c>
      <c r="B229" s="54" t="s">
        <v>236</v>
      </c>
      <c r="C229" s="54" t="s">
        <v>68</v>
      </c>
      <c r="D229" s="54"/>
      <c r="E229" s="54"/>
      <c r="F229" s="54"/>
      <c r="G229" s="55">
        <v>2013</v>
      </c>
      <c r="H229" s="54">
        <v>150000</v>
      </c>
      <c r="I229" s="54">
        <v>0</v>
      </c>
      <c r="J229" s="54" t="s">
        <v>668</v>
      </c>
      <c r="K229" s="54" t="s">
        <v>98</v>
      </c>
      <c r="L229" s="54" t="s">
        <v>180</v>
      </c>
      <c r="M229" s="56">
        <v>41589</v>
      </c>
      <c r="N229" s="54"/>
      <c r="O229" s="54" t="s">
        <v>200</v>
      </c>
      <c r="P229" s="54" t="s">
        <v>182</v>
      </c>
      <c r="Q229" s="54" t="s">
        <v>256</v>
      </c>
      <c r="R229" s="54" t="s">
        <v>27</v>
      </c>
      <c r="S229" s="54" t="s">
        <v>27</v>
      </c>
      <c r="T229" s="54" t="s">
        <v>236</v>
      </c>
      <c r="U229" s="54" t="s">
        <v>239</v>
      </c>
      <c r="V229" s="54" t="s">
        <v>240</v>
      </c>
      <c r="W229" s="54"/>
      <c r="X229" s="54" t="s">
        <v>182</v>
      </c>
      <c r="Y229" s="54" t="s">
        <v>186</v>
      </c>
      <c r="Z229" s="54" t="s">
        <v>187</v>
      </c>
      <c r="AA229" s="54">
        <v>203875</v>
      </c>
      <c r="AB229" s="54"/>
      <c r="AC229" s="54" t="s">
        <v>239</v>
      </c>
      <c r="AD229" s="56">
        <v>41589.736111111109</v>
      </c>
      <c r="AE229" s="55"/>
      <c r="AF229" s="54"/>
      <c r="AG229" s="54" t="s">
        <v>189</v>
      </c>
      <c r="AH229" s="54"/>
      <c r="AI229" s="56"/>
      <c r="AJ229" s="56"/>
      <c r="AK229" s="54"/>
      <c r="AL229" s="54"/>
      <c r="AM229" s="54"/>
    </row>
    <row r="230" spans="1:39" ht="171" customHeight="1">
      <c r="A230" s="54" t="s">
        <v>30</v>
      </c>
      <c r="B230" s="54" t="s">
        <v>212</v>
      </c>
      <c r="C230" s="54" t="s">
        <v>195</v>
      </c>
      <c r="D230" s="54" t="s">
        <v>195</v>
      </c>
      <c r="E230" s="54" t="s">
        <v>392</v>
      </c>
      <c r="F230" s="54" t="s">
        <v>393</v>
      </c>
      <c r="G230" s="55">
        <v>2013</v>
      </c>
      <c r="H230" s="54">
        <v>20353</v>
      </c>
      <c r="I230" s="54">
        <v>0</v>
      </c>
      <c r="J230" s="54" t="s">
        <v>669</v>
      </c>
      <c r="K230" s="54">
        <v>15000</v>
      </c>
      <c r="L230" s="54" t="s">
        <v>235</v>
      </c>
      <c r="M230" s="56">
        <v>41262</v>
      </c>
      <c r="N230" s="54" t="s">
        <v>58</v>
      </c>
      <c r="O230" s="54" t="s">
        <v>395</v>
      </c>
      <c r="P230" s="54" t="s">
        <v>182</v>
      </c>
      <c r="Q230" s="54" t="s">
        <v>183</v>
      </c>
      <c r="R230" s="54" t="s">
        <v>30</v>
      </c>
      <c r="S230" s="54" t="s">
        <v>30</v>
      </c>
      <c r="T230" s="54" t="s">
        <v>212</v>
      </c>
      <c r="U230" s="54" t="s">
        <v>184</v>
      </c>
      <c r="V230" s="54" t="s">
        <v>218</v>
      </c>
      <c r="W230" s="54"/>
      <c r="X230" s="54" t="s">
        <v>182</v>
      </c>
      <c r="Y230" s="54" t="s">
        <v>202</v>
      </c>
      <c r="Z230" s="54" t="s">
        <v>187</v>
      </c>
      <c r="AA230" s="54">
        <v>191989</v>
      </c>
      <c r="AB230" s="54"/>
      <c r="AC230" s="54" t="s">
        <v>229</v>
      </c>
      <c r="AD230" s="56">
        <v>41396.623611111107</v>
      </c>
      <c r="AE230" s="55">
        <v>2013</v>
      </c>
      <c r="AF230" s="54" t="s">
        <v>182</v>
      </c>
      <c r="AG230" s="54" t="s">
        <v>219</v>
      </c>
      <c r="AH230" s="54">
        <v>3623740</v>
      </c>
      <c r="AI230" s="56">
        <v>41426</v>
      </c>
      <c r="AJ230" s="56">
        <v>41639</v>
      </c>
      <c r="AK230" s="54" t="s">
        <v>190</v>
      </c>
      <c r="AL230" s="54" t="s">
        <v>230</v>
      </c>
      <c r="AM230" s="54" t="s">
        <v>192</v>
      </c>
    </row>
    <row r="231" spans="1:39" ht="57" customHeight="1">
      <c r="A231" s="54" t="s">
        <v>30</v>
      </c>
      <c r="B231" s="54" t="s">
        <v>236</v>
      </c>
      <c r="C231" s="54" t="s">
        <v>68</v>
      </c>
      <c r="D231" s="54"/>
      <c r="E231" s="54"/>
      <c r="F231" s="54"/>
      <c r="G231" s="55">
        <v>2013</v>
      </c>
      <c r="H231" s="54">
        <v>0</v>
      </c>
      <c r="I231" s="54">
        <v>0</v>
      </c>
      <c r="J231" s="54" t="s">
        <v>670</v>
      </c>
      <c r="K231" s="54" t="s">
        <v>98</v>
      </c>
      <c r="L231" s="54" t="s">
        <v>180</v>
      </c>
      <c r="M231" s="56">
        <v>41589</v>
      </c>
      <c r="N231" s="54"/>
      <c r="O231" s="54" t="s">
        <v>227</v>
      </c>
      <c r="P231" s="54" t="s">
        <v>182</v>
      </c>
      <c r="Q231" s="54" t="s">
        <v>183</v>
      </c>
      <c r="R231" s="54" t="s">
        <v>30</v>
      </c>
      <c r="S231" s="54" t="s">
        <v>30</v>
      </c>
      <c r="T231" s="54" t="s">
        <v>236</v>
      </c>
      <c r="U231" s="54" t="s">
        <v>239</v>
      </c>
      <c r="V231" s="54" t="s">
        <v>240</v>
      </c>
      <c r="W231" s="54"/>
      <c r="X231" s="54" t="s">
        <v>182</v>
      </c>
      <c r="Y231" s="54" t="s">
        <v>186</v>
      </c>
      <c r="Z231" s="54" t="s">
        <v>244</v>
      </c>
      <c r="AA231" s="54">
        <v>203841</v>
      </c>
      <c r="AB231" s="54"/>
      <c r="AC231" s="54" t="s">
        <v>1</v>
      </c>
      <c r="AD231" s="56">
        <v>41589.628472222219</v>
      </c>
      <c r="AE231" s="55"/>
      <c r="AF231" s="54"/>
      <c r="AG231" s="54" t="s">
        <v>189</v>
      </c>
      <c r="AH231" s="54"/>
      <c r="AI231" s="56"/>
      <c r="AJ231" s="56"/>
      <c r="AK231" s="54"/>
      <c r="AL231" s="54"/>
      <c r="AM231" s="54"/>
    </row>
    <row r="232" spans="1:39" ht="114" customHeight="1">
      <c r="A232" s="54" t="s">
        <v>1021</v>
      </c>
      <c r="B232" s="54" t="s">
        <v>246</v>
      </c>
      <c r="C232" s="54" t="s">
        <v>68</v>
      </c>
      <c r="D232" s="54" t="s">
        <v>177</v>
      </c>
      <c r="E232" s="54" t="s">
        <v>355</v>
      </c>
      <c r="F232" s="54" t="s">
        <v>356</v>
      </c>
      <c r="G232" s="55">
        <v>2013</v>
      </c>
      <c r="H232" s="54">
        <v>100000</v>
      </c>
      <c r="I232" s="54">
        <v>0</v>
      </c>
      <c r="J232" s="54" t="s">
        <v>356</v>
      </c>
      <c r="K232" s="54" t="s">
        <v>98</v>
      </c>
      <c r="L232" s="54" t="s">
        <v>180</v>
      </c>
      <c r="M232" s="56">
        <v>41596</v>
      </c>
      <c r="N232" s="54" t="s">
        <v>59</v>
      </c>
      <c r="O232" s="54" t="s">
        <v>251</v>
      </c>
      <c r="P232" s="54" t="s">
        <v>182</v>
      </c>
      <c r="Q232" s="54" t="s">
        <v>183</v>
      </c>
      <c r="R232" s="54" t="s">
        <v>1021</v>
      </c>
      <c r="S232" s="54" t="s">
        <v>1021</v>
      </c>
      <c r="T232" s="54" t="s">
        <v>246</v>
      </c>
      <c r="U232" s="54" t="s">
        <v>184</v>
      </c>
      <c r="V232" s="54" t="s">
        <v>252</v>
      </c>
      <c r="W232" s="54"/>
      <c r="X232" s="54" t="s">
        <v>182</v>
      </c>
      <c r="Y232" s="54" t="s">
        <v>186</v>
      </c>
      <c r="Z232" s="54" t="s">
        <v>187</v>
      </c>
      <c r="AA232" s="54">
        <v>204383</v>
      </c>
      <c r="AB232" s="54"/>
      <c r="AC232" s="54" t="s">
        <v>188</v>
      </c>
      <c r="AD232" s="56">
        <v>41598.658333333333</v>
      </c>
      <c r="AE232" s="55">
        <v>2013</v>
      </c>
      <c r="AF232" s="54" t="s">
        <v>182</v>
      </c>
      <c r="AG232" s="54" t="s">
        <v>189</v>
      </c>
      <c r="AH232" s="54">
        <v>74648102</v>
      </c>
      <c r="AI232" s="56">
        <v>41586</v>
      </c>
      <c r="AJ232" s="56">
        <v>41759</v>
      </c>
      <c r="AK232" s="54" t="s">
        <v>190</v>
      </c>
      <c r="AL232" s="54"/>
      <c r="AM232" s="54" t="s">
        <v>192</v>
      </c>
    </row>
    <row r="233" spans="1:39" ht="79.5" customHeight="1">
      <c r="A233" s="54" t="s">
        <v>113</v>
      </c>
      <c r="B233" s="54" t="s">
        <v>286</v>
      </c>
      <c r="C233" s="54" t="s">
        <v>68</v>
      </c>
      <c r="D233" s="54"/>
      <c r="E233" s="54"/>
      <c r="F233" s="54"/>
      <c r="G233" s="55">
        <v>2013</v>
      </c>
      <c r="H233" s="54">
        <v>530686</v>
      </c>
      <c r="I233" s="54">
        <v>0</v>
      </c>
      <c r="J233" s="54" t="s">
        <v>671</v>
      </c>
      <c r="K233" s="54">
        <v>475495</v>
      </c>
      <c r="L233" s="54" t="s">
        <v>672</v>
      </c>
      <c r="M233" s="56">
        <v>41586</v>
      </c>
      <c r="N233" s="54"/>
      <c r="O233" s="54" t="s">
        <v>251</v>
      </c>
      <c r="P233" s="54" t="s">
        <v>182</v>
      </c>
      <c r="Q233" s="54" t="s">
        <v>256</v>
      </c>
      <c r="R233" s="54" t="s">
        <v>286</v>
      </c>
      <c r="S233" s="54" t="s">
        <v>19</v>
      </c>
      <c r="T233" s="54" t="s">
        <v>286</v>
      </c>
      <c r="U233" s="54" t="s">
        <v>257</v>
      </c>
      <c r="V233" s="54" t="s">
        <v>288</v>
      </c>
      <c r="W233" s="54"/>
      <c r="X233" s="54" t="s">
        <v>182</v>
      </c>
      <c r="Y233" s="54" t="s">
        <v>186</v>
      </c>
      <c r="Z233" s="54" t="s">
        <v>187</v>
      </c>
      <c r="AA233" s="54">
        <v>203970</v>
      </c>
      <c r="AB233" s="54"/>
      <c r="AC233" s="54" t="s">
        <v>188</v>
      </c>
      <c r="AD233" s="56">
        <v>41591.676388888889</v>
      </c>
      <c r="AE233" s="55"/>
      <c r="AF233" s="54"/>
      <c r="AG233" s="54" t="s">
        <v>189</v>
      </c>
      <c r="AH233" s="54"/>
      <c r="AI233" s="56"/>
      <c r="AJ233" s="56"/>
      <c r="AK233" s="54"/>
      <c r="AL233" s="54"/>
      <c r="AM233" s="54"/>
    </row>
    <row r="234" spans="1:39" ht="136.5" customHeight="1">
      <c r="A234" s="54" t="s">
        <v>108</v>
      </c>
      <c r="B234" s="54" t="s">
        <v>212</v>
      </c>
      <c r="C234" s="54" t="s">
        <v>68</v>
      </c>
      <c r="D234" s="54" t="s">
        <v>177</v>
      </c>
      <c r="E234" s="54" t="s">
        <v>477</v>
      </c>
      <c r="F234" s="54" t="s">
        <v>478</v>
      </c>
      <c r="G234" s="55">
        <v>2013</v>
      </c>
      <c r="H234" s="54">
        <v>2754821</v>
      </c>
      <c r="I234" s="54">
        <v>0</v>
      </c>
      <c r="J234" s="54" t="s">
        <v>673</v>
      </c>
      <c r="K234" s="54">
        <v>2000000</v>
      </c>
      <c r="L234" s="54" t="s">
        <v>235</v>
      </c>
      <c r="M234" s="56">
        <v>41589</v>
      </c>
      <c r="N234" s="54" t="s">
        <v>58</v>
      </c>
      <c r="O234" s="54" t="s">
        <v>395</v>
      </c>
      <c r="P234" s="54" t="s">
        <v>182</v>
      </c>
      <c r="Q234" s="54" t="s">
        <v>183</v>
      </c>
      <c r="R234" s="54" t="s">
        <v>108</v>
      </c>
      <c r="S234" s="54" t="s">
        <v>7</v>
      </c>
      <c r="T234" s="54" t="s">
        <v>212</v>
      </c>
      <c r="U234" s="54" t="s">
        <v>184</v>
      </c>
      <c r="V234" s="54" t="s">
        <v>218</v>
      </c>
      <c r="W234" s="54"/>
      <c r="X234" s="54" t="s">
        <v>182</v>
      </c>
      <c r="Y234" s="54" t="s">
        <v>186</v>
      </c>
      <c r="Z234" s="54" t="s">
        <v>187</v>
      </c>
      <c r="AA234" s="54">
        <v>203885</v>
      </c>
      <c r="AB234" s="54"/>
      <c r="AC234" s="54" t="s">
        <v>188</v>
      </c>
      <c r="AD234" s="56">
        <v>41593.672222222223</v>
      </c>
      <c r="AE234" s="55">
        <v>2013</v>
      </c>
      <c r="AF234" s="54" t="s">
        <v>182</v>
      </c>
      <c r="AG234" s="54" t="s">
        <v>189</v>
      </c>
      <c r="AH234" s="54">
        <v>21000000</v>
      </c>
      <c r="AI234" s="56">
        <v>41591</v>
      </c>
      <c r="AJ234" s="56">
        <v>41790</v>
      </c>
      <c r="AK234" s="54" t="s">
        <v>190</v>
      </c>
      <c r="AL234" s="54"/>
      <c r="AM234" s="54" t="s">
        <v>297</v>
      </c>
    </row>
    <row r="235" spans="1:39" ht="45.75" customHeight="1">
      <c r="A235" s="54" t="s">
        <v>1022</v>
      </c>
      <c r="B235" s="54" t="s">
        <v>241</v>
      </c>
      <c r="C235" s="54" t="s">
        <v>68</v>
      </c>
      <c r="D235" s="54"/>
      <c r="E235" s="54"/>
      <c r="F235" s="54"/>
      <c r="G235" s="55">
        <v>2013</v>
      </c>
      <c r="H235" s="54">
        <v>0</v>
      </c>
      <c r="I235" s="54">
        <v>0</v>
      </c>
      <c r="J235" s="54" t="s">
        <v>1023</v>
      </c>
      <c r="K235" s="54" t="s">
        <v>98</v>
      </c>
      <c r="L235" s="54" t="s">
        <v>180</v>
      </c>
      <c r="M235" s="56">
        <v>41594</v>
      </c>
      <c r="N235" s="54"/>
      <c r="O235" s="54" t="s">
        <v>217</v>
      </c>
      <c r="P235" s="54" t="s">
        <v>182</v>
      </c>
      <c r="Q235" s="54" t="s">
        <v>183</v>
      </c>
      <c r="R235" s="54" t="s">
        <v>1022</v>
      </c>
      <c r="S235" s="54" t="s">
        <v>1022</v>
      </c>
      <c r="T235" s="54" t="s">
        <v>241</v>
      </c>
      <c r="U235" s="54" t="s">
        <v>243</v>
      </c>
      <c r="V235" s="54" t="s">
        <v>241</v>
      </c>
      <c r="W235" s="54"/>
      <c r="X235" s="54" t="s">
        <v>182</v>
      </c>
      <c r="Y235" s="54" t="s">
        <v>186</v>
      </c>
      <c r="Z235" s="54" t="s">
        <v>244</v>
      </c>
      <c r="AA235" s="54">
        <v>204404</v>
      </c>
      <c r="AB235" s="54"/>
      <c r="AC235" s="54" t="s">
        <v>1</v>
      </c>
      <c r="AD235" s="56">
        <v>41598.737499999996</v>
      </c>
      <c r="AE235" s="55"/>
      <c r="AF235" s="54"/>
      <c r="AG235" s="54" t="s">
        <v>189</v>
      </c>
      <c r="AH235" s="54"/>
      <c r="AI235" s="56"/>
      <c r="AJ235" s="56"/>
      <c r="AK235" s="54"/>
      <c r="AL235" s="54"/>
      <c r="AM235" s="54"/>
    </row>
    <row r="236" spans="1:39" ht="45.75" customHeight="1">
      <c r="A236" s="54" t="s">
        <v>31</v>
      </c>
      <c r="B236" s="54" t="s">
        <v>241</v>
      </c>
      <c r="C236" s="54" t="s">
        <v>195</v>
      </c>
      <c r="D236" s="54"/>
      <c r="E236" s="54"/>
      <c r="F236" s="54"/>
      <c r="G236" s="55">
        <v>2013</v>
      </c>
      <c r="H236" s="54">
        <v>1000000</v>
      </c>
      <c r="I236" s="54">
        <v>0</v>
      </c>
      <c r="J236" s="54" t="s">
        <v>984</v>
      </c>
      <c r="K236" s="54" t="s">
        <v>98</v>
      </c>
      <c r="L236" s="54" t="s">
        <v>180</v>
      </c>
      <c r="M236" s="56">
        <v>40908</v>
      </c>
      <c r="N236" s="54"/>
      <c r="O236" s="54" t="s">
        <v>217</v>
      </c>
      <c r="P236" s="54" t="s">
        <v>182</v>
      </c>
      <c r="Q236" s="54" t="s">
        <v>183</v>
      </c>
      <c r="R236" s="54" t="s">
        <v>31</v>
      </c>
      <c r="S236" s="54" t="s">
        <v>31</v>
      </c>
      <c r="T236" s="54" t="s">
        <v>241</v>
      </c>
      <c r="U236" s="54" t="s">
        <v>243</v>
      </c>
      <c r="V236" s="54" t="s">
        <v>241</v>
      </c>
      <c r="W236" s="54"/>
      <c r="X236" s="54" t="s">
        <v>182</v>
      </c>
      <c r="Y236" s="54" t="s">
        <v>202</v>
      </c>
      <c r="Z236" s="54" t="s">
        <v>187</v>
      </c>
      <c r="AA236" s="54">
        <v>204298</v>
      </c>
      <c r="AB236" s="54"/>
      <c r="AC236" s="54" t="s">
        <v>239</v>
      </c>
      <c r="AD236" s="56">
        <v>41597.46597222222</v>
      </c>
      <c r="AE236" s="55"/>
      <c r="AF236" s="54"/>
      <c r="AG236" s="54" t="s">
        <v>189</v>
      </c>
      <c r="AH236" s="54"/>
      <c r="AI236" s="56"/>
      <c r="AJ236" s="56"/>
      <c r="AK236" s="54"/>
      <c r="AL236" s="54"/>
      <c r="AM236" s="54"/>
    </row>
    <row r="237" spans="1:39" ht="45.75" customHeight="1">
      <c r="A237" s="54" t="s">
        <v>31</v>
      </c>
      <c r="B237" s="54" t="s">
        <v>241</v>
      </c>
      <c r="C237" s="54" t="s">
        <v>68</v>
      </c>
      <c r="D237" s="54"/>
      <c r="E237" s="54"/>
      <c r="F237" s="54"/>
      <c r="G237" s="55">
        <v>2013</v>
      </c>
      <c r="H237" s="54">
        <v>1000000</v>
      </c>
      <c r="I237" s="54">
        <v>0</v>
      </c>
      <c r="J237" s="54" t="s">
        <v>674</v>
      </c>
      <c r="K237" s="54" t="s">
        <v>98</v>
      </c>
      <c r="L237" s="54" t="s">
        <v>180</v>
      </c>
      <c r="M237" s="56">
        <v>41591</v>
      </c>
      <c r="N237" s="54"/>
      <c r="O237" s="54" t="s">
        <v>217</v>
      </c>
      <c r="P237" s="54" t="s">
        <v>182</v>
      </c>
      <c r="Q237" s="54" t="s">
        <v>183</v>
      </c>
      <c r="R237" s="54" t="s">
        <v>31</v>
      </c>
      <c r="S237" s="54" t="s">
        <v>31</v>
      </c>
      <c r="T237" s="54" t="s">
        <v>241</v>
      </c>
      <c r="U237" s="54" t="s">
        <v>243</v>
      </c>
      <c r="V237" s="54" t="s">
        <v>241</v>
      </c>
      <c r="W237" s="54"/>
      <c r="X237" s="54" t="s">
        <v>182</v>
      </c>
      <c r="Y237" s="54" t="s">
        <v>186</v>
      </c>
      <c r="Z237" s="54" t="s">
        <v>187</v>
      </c>
      <c r="AA237" s="54">
        <v>204289</v>
      </c>
      <c r="AB237" s="54"/>
      <c r="AC237" s="54" t="s">
        <v>239</v>
      </c>
      <c r="AD237" s="56">
        <v>41596.890277777777</v>
      </c>
      <c r="AE237" s="55"/>
      <c r="AF237" s="54"/>
      <c r="AG237" s="54" t="s">
        <v>189</v>
      </c>
      <c r="AH237" s="54"/>
      <c r="AI237" s="56"/>
      <c r="AJ237" s="56"/>
      <c r="AK237" s="54"/>
      <c r="AL237" s="54"/>
      <c r="AM237" s="54"/>
    </row>
    <row r="238" spans="1:39" ht="57" customHeight="1">
      <c r="A238" s="54" t="s">
        <v>31</v>
      </c>
      <c r="B238" s="54" t="s">
        <v>236</v>
      </c>
      <c r="C238" s="54" t="s">
        <v>68</v>
      </c>
      <c r="D238" s="54"/>
      <c r="E238" s="54"/>
      <c r="F238" s="54"/>
      <c r="G238" s="55">
        <v>2013</v>
      </c>
      <c r="H238" s="54">
        <v>1000000</v>
      </c>
      <c r="I238" s="54">
        <v>0</v>
      </c>
      <c r="J238" s="54" t="s">
        <v>675</v>
      </c>
      <c r="K238" s="54" t="s">
        <v>98</v>
      </c>
      <c r="L238" s="54" t="s">
        <v>180</v>
      </c>
      <c r="M238" s="56">
        <v>41591</v>
      </c>
      <c r="N238" s="54"/>
      <c r="O238" s="54" t="s">
        <v>217</v>
      </c>
      <c r="P238" s="54" t="s">
        <v>182</v>
      </c>
      <c r="Q238" s="54" t="s">
        <v>183</v>
      </c>
      <c r="R238" s="54" t="s">
        <v>31</v>
      </c>
      <c r="S238" s="54" t="s">
        <v>31</v>
      </c>
      <c r="T238" s="54" t="s">
        <v>236</v>
      </c>
      <c r="U238" s="54" t="s">
        <v>239</v>
      </c>
      <c r="V238" s="54" t="s">
        <v>240</v>
      </c>
      <c r="W238" s="54"/>
      <c r="X238" s="54" t="s">
        <v>182</v>
      </c>
      <c r="Y238" s="54" t="s">
        <v>186</v>
      </c>
      <c r="Z238" s="54" t="s">
        <v>244</v>
      </c>
      <c r="AA238" s="54">
        <v>203964</v>
      </c>
      <c r="AB238" s="54"/>
      <c r="AC238" s="54" t="s">
        <v>239</v>
      </c>
      <c r="AD238" s="56">
        <v>41596.897916666661</v>
      </c>
      <c r="AE238" s="55"/>
      <c r="AF238" s="54"/>
      <c r="AG238" s="54" t="s">
        <v>189</v>
      </c>
      <c r="AH238" s="54"/>
      <c r="AI238" s="56"/>
      <c r="AJ238" s="56"/>
      <c r="AK238" s="54"/>
      <c r="AL238" s="54"/>
      <c r="AM238" s="54"/>
    </row>
    <row r="239" spans="1:39" ht="57" customHeight="1">
      <c r="A239" s="54" t="s">
        <v>676</v>
      </c>
      <c r="B239" s="54" t="s">
        <v>236</v>
      </c>
      <c r="C239" s="54" t="s">
        <v>195</v>
      </c>
      <c r="D239" s="54"/>
      <c r="E239" s="54"/>
      <c r="F239" s="54"/>
      <c r="G239" s="55">
        <v>2013</v>
      </c>
      <c r="H239" s="54">
        <v>100000</v>
      </c>
      <c r="I239" s="54">
        <v>0</v>
      </c>
      <c r="J239" s="54" t="s">
        <v>677</v>
      </c>
      <c r="K239" s="54" t="s">
        <v>98</v>
      </c>
      <c r="L239" s="54" t="s">
        <v>180</v>
      </c>
      <c r="M239" s="56">
        <v>41262</v>
      </c>
      <c r="N239" s="54"/>
      <c r="O239" s="54" t="s">
        <v>217</v>
      </c>
      <c r="P239" s="54" t="s">
        <v>182</v>
      </c>
      <c r="Q239" s="54" t="s">
        <v>256</v>
      </c>
      <c r="R239" s="54" t="s">
        <v>676</v>
      </c>
      <c r="S239" s="54" t="s">
        <v>7</v>
      </c>
      <c r="T239" s="54" t="s">
        <v>236</v>
      </c>
      <c r="U239" s="54" t="s">
        <v>239</v>
      </c>
      <c r="V239" s="54" t="s">
        <v>240</v>
      </c>
      <c r="W239" s="54"/>
      <c r="X239" s="54" t="s">
        <v>182</v>
      </c>
      <c r="Y239" s="54" t="s">
        <v>202</v>
      </c>
      <c r="Z239" s="54" t="s">
        <v>187</v>
      </c>
      <c r="AA239" s="54">
        <v>191071</v>
      </c>
      <c r="AB239" s="54"/>
      <c r="AC239" s="54" t="s">
        <v>1</v>
      </c>
      <c r="AD239" s="56">
        <v>41264.515972222223</v>
      </c>
      <c r="AE239" s="55"/>
      <c r="AF239" s="54"/>
      <c r="AG239" s="54" t="s">
        <v>189</v>
      </c>
      <c r="AH239" s="54"/>
      <c r="AI239" s="56"/>
      <c r="AJ239" s="56"/>
      <c r="AK239" s="54"/>
      <c r="AL239" s="54"/>
      <c r="AM239" s="54"/>
    </row>
    <row r="240" spans="1:39" ht="68.25" customHeight="1">
      <c r="A240" s="54" t="s">
        <v>32</v>
      </c>
      <c r="B240" s="54" t="s">
        <v>306</v>
      </c>
      <c r="C240" s="54" t="s">
        <v>68</v>
      </c>
      <c r="D240" s="54"/>
      <c r="E240" s="54"/>
      <c r="F240" s="54"/>
      <c r="G240" s="55">
        <v>2013</v>
      </c>
      <c r="H240" s="54">
        <v>0</v>
      </c>
      <c r="I240" s="54">
        <v>1377410</v>
      </c>
      <c r="J240" s="54" t="s">
        <v>678</v>
      </c>
      <c r="K240" s="54">
        <v>1000000</v>
      </c>
      <c r="L240" s="54" t="s">
        <v>235</v>
      </c>
      <c r="M240" s="56">
        <v>41588</v>
      </c>
      <c r="N240" s="54"/>
      <c r="O240" s="54" t="s">
        <v>227</v>
      </c>
      <c r="P240" s="54" t="s">
        <v>182</v>
      </c>
      <c r="Q240" s="54" t="s">
        <v>238</v>
      </c>
      <c r="R240" s="54" t="s">
        <v>32</v>
      </c>
      <c r="S240" s="54" t="s">
        <v>32</v>
      </c>
      <c r="T240" s="54" t="s">
        <v>306</v>
      </c>
      <c r="U240" s="54" t="s">
        <v>264</v>
      </c>
      <c r="V240" s="54" t="s">
        <v>264</v>
      </c>
      <c r="W240" s="54"/>
      <c r="X240" s="54" t="s">
        <v>182</v>
      </c>
      <c r="Y240" s="54" t="s">
        <v>186</v>
      </c>
      <c r="Z240" s="54" t="s">
        <v>244</v>
      </c>
      <c r="AA240" s="54">
        <v>203846</v>
      </c>
      <c r="AB240" s="54"/>
      <c r="AC240" s="54" t="s">
        <v>239</v>
      </c>
      <c r="AD240" s="56">
        <v>41589.637499999997</v>
      </c>
      <c r="AE240" s="55"/>
      <c r="AF240" s="54"/>
      <c r="AG240" s="54" t="s">
        <v>189</v>
      </c>
      <c r="AH240" s="54"/>
      <c r="AI240" s="56"/>
      <c r="AJ240" s="56"/>
      <c r="AK240" s="54"/>
      <c r="AL240" s="54"/>
      <c r="AM240" s="54"/>
    </row>
    <row r="241" spans="1:39" ht="57" customHeight="1">
      <c r="A241" s="54" t="s">
        <v>33</v>
      </c>
      <c r="B241" s="54" t="s">
        <v>236</v>
      </c>
      <c r="C241" s="54" t="s">
        <v>68</v>
      </c>
      <c r="D241" s="54"/>
      <c r="E241" s="54"/>
      <c r="F241" s="54"/>
      <c r="G241" s="55">
        <v>2013</v>
      </c>
      <c r="H241" s="54">
        <v>0</v>
      </c>
      <c r="I241" s="54">
        <v>0</v>
      </c>
      <c r="J241" s="54" t="s">
        <v>679</v>
      </c>
      <c r="K241" s="54" t="s">
        <v>98</v>
      </c>
      <c r="L241" s="54" t="s">
        <v>180</v>
      </c>
      <c r="M241" s="56">
        <v>41588</v>
      </c>
      <c r="N241" s="54"/>
      <c r="O241" s="54" t="s">
        <v>217</v>
      </c>
      <c r="P241" s="54" t="s">
        <v>182</v>
      </c>
      <c r="Q241" s="54" t="s">
        <v>183</v>
      </c>
      <c r="R241" s="54" t="s">
        <v>33</v>
      </c>
      <c r="S241" s="54" t="s">
        <v>33</v>
      </c>
      <c r="T241" s="54" t="s">
        <v>236</v>
      </c>
      <c r="U241" s="54" t="s">
        <v>239</v>
      </c>
      <c r="V241" s="54" t="s">
        <v>240</v>
      </c>
      <c r="W241" s="54"/>
      <c r="X241" s="54" t="s">
        <v>182</v>
      </c>
      <c r="Y241" s="54" t="s">
        <v>186</v>
      </c>
      <c r="Z241" s="54" t="s">
        <v>244</v>
      </c>
      <c r="AA241" s="54">
        <v>204002</v>
      </c>
      <c r="AB241" s="54"/>
      <c r="AC241" s="54" t="s">
        <v>239</v>
      </c>
      <c r="AD241" s="56">
        <v>41592.777777777774</v>
      </c>
      <c r="AE241" s="55"/>
      <c r="AF241" s="54"/>
      <c r="AG241" s="54" t="s">
        <v>189</v>
      </c>
      <c r="AH241" s="54"/>
      <c r="AI241" s="56"/>
      <c r="AJ241" s="56"/>
      <c r="AK241" s="54"/>
      <c r="AL241" s="54"/>
      <c r="AM241" s="54"/>
    </row>
    <row r="242" spans="1:39" ht="147.75" customHeight="1">
      <c r="A242" s="54" t="s">
        <v>16</v>
      </c>
      <c r="B242" s="54" t="s">
        <v>375</v>
      </c>
      <c r="C242" s="54" t="s">
        <v>195</v>
      </c>
      <c r="D242" s="54"/>
      <c r="E242" s="54"/>
      <c r="F242" s="54"/>
      <c r="G242" s="55">
        <v>2013</v>
      </c>
      <c r="H242" s="54">
        <v>678426</v>
      </c>
      <c r="I242" s="54">
        <v>0</v>
      </c>
      <c r="J242" s="54" t="s">
        <v>680</v>
      </c>
      <c r="K242" s="54">
        <v>500000</v>
      </c>
      <c r="L242" s="54" t="s">
        <v>235</v>
      </c>
      <c r="M242" s="56">
        <v>41558</v>
      </c>
      <c r="N242" s="54"/>
      <c r="O242" s="54" t="s">
        <v>217</v>
      </c>
      <c r="P242" s="54" t="s">
        <v>182</v>
      </c>
      <c r="Q242" s="54" t="s">
        <v>256</v>
      </c>
      <c r="R242" s="54" t="s">
        <v>16</v>
      </c>
      <c r="S242" s="54" t="s">
        <v>16</v>
      </c>
      <c r="T242" s="54" t="s">
        <v>375</v>
      </c>
      <c r="U242" s="54" t="s">
        <v>257</v>
      </c>
      <c r="V242" s="54" t="s">
        <v>378</v>
      </c>
      <c r="W242" s="54"/>
      <c r="X242" s="54" t="s">
        <v>182</v>
      </c>
      <c r="Y242" s="54" t="s">
        <v>202</v>
      </c>
      <c r="Z242" s="54" t="s">
        <v>187</v>
      </c>
      <c r="AA242" s="54">
        <v>202597</v>
      </c>
      <c r="AB242" s="54"/>
      <c r="AC242" s="54" t="s">
        <v>1</v>
      </c>
      <c r="AD242" s="56">
        <v>41569.614583333328</v>
      </c>
      <c r="AE242" s="55"/>
      <c r="AF242" s="54"/>
      <c r="AG242" s="54" t="s">
        <v>189</v>
      </c>
      <c r="AH242" s="54"/>
      <c r="AI242" s="56"/>
      <c r="AJ242" s="56"/>
      <c r="AK242" s="54"/>
      <c r="AL242" s="54"/>
      <c r="AM242" s="54"/>
    </row>
    <row r="243" spans="1:39" ht="102" customHeight="1">
      <c r="A243" s="54" t="s">
        <v>16</v>
      </c>
      <c r="B243" s="54" t="s">
        <v>286</v>
      </c>
      <c r="C243" s="54" t="s">
        <v>195</v>
      </c>
      <c r="D243" s="54"/>
      <c r="E243" s="54"/>
      <c r="F243" s="54"/>
      <c r="G243" s="55">
        <v>2013</v>
      </c>
      <c r="H243" s="54">
        <v>259740</v>
      </c>
      <c r="I243" s="54">
        <v>0</v>
      </c>
      <c r="J243" s="54" t="s">
        <v>681</v>
      </c>
      <c r="K243" s="54">
        <v>200000</v>
      </c>
      <c r="L243" s="54" t="s">
        <v>235</v>
      </c>
      <c r="M243" s="56">
        <v>41257</v>
      </c>
      <c r="N243" s="54"/>
      <c r="O243" s="54" t="s">
        <v>217</v>
      </c>
      <c r="P243" s="54" t="s">
        <v>182</v>
      </c>
      <c r="Q243" s="54" t="s">
        <v>256</v>
      </c>
      <c r="R243" s="54" t="s">
        <v>16</v>
      </c>
      <c r="S243" s="54" t="s">
        <v>16</v>
      </c>
      <c r="T243" s="54" t="s">
        <v>286</v>
      </c>
      <c r="U243" s="54" t="s">
        <v>257</v>
      </c>
      <c r="V243" s="54" t="s">
        <v>288</v>
      </c>
      <c r="W243" s="54"/>
      <c r="X243" s="54" t="s">
        <v>182</v>
      </c>
      <c r="Y243" s="54" t="s">
        <v>202</v>
      </c>
      <c r="Z243" s="54" t="s">
        <v>187</v>
      </c>
      <c r="AA243" s="54">
        <v>190840</v>
      </c>
      <c r="AB243" s="54"/>
      <c r="AC243" s="54" t="s">
        <v>1</v>
      </c>
      <c r="AD243" s="56">
        <v>41260.75</v>
      </c>
      <c r="AE243" s="55"/>
      <c r="AF243" s="54"/>
      <c r="AG243" s="54" t="s">
        <v>189</v>
      </c>
      <c r="AH243" s="54"/>
      <c r="AI243" s="56"/>
      <c r="AJ243" s="56"/>
      <c r="AK243" s="54"/>
      <c r="AL243" s="54"/>
      <c r="AM243" s="54"/>
    </row>
    <row r="244" spans="1:39" ht="79.5" customHeight="1">
      <c r="A244" s="54" t="s">
        <v>16</v>
      </c>
      <c r="B244" s="54" t="s">
        <v>286</v>
      </c>
      <c r="C244" s="54" t="s">
        <v>68</v>
      </c>
      <c r="D244" s="54"/>
      <c r="E244" s="54"/>
      <c r="F244" s="54"/>
      <c r="G244" s="55">
        <v>2013</v>
      </c>
      <c r="H244" s="54">
        <v>482094</v>
      </c>
      <c r="I244" s="54">
        <v>0</v>
      </c>
      <c r="J244" s="54" t="s">
        <v>682</v>
      </c>
      <c r="K244" s="54">
        <v>350000</v>
      </c>
      <c r="L244" s="54" t="s">
        <v>235</v>
      </c>
      <c r="M244" s="56">
        <v>41589</v>
      </c>
      <c r="N244" s="54"/>
      <c r="O244" s="54" t="s">
        <v>217</v>
      </c>
      <c r="P244" s="54" t="s">
        <v>182</v>
      </c>
      <c r="Q244" s="54" t="s">
        <v>183</v>
      </c>
      <c r="R244" s="54" t="s">
        <v>16</v>
      </c>
      <c r="S244" s="54" t="s">
        <v>16</v>
      </c>
      <c r="T244" s="54" t="s">
        <v>286</v>
      </c>
      <c r="U244" s="54" t="s">
        <v>257</v>
      </c>
      <c r="V244" s="54" t="s">
        <v>288</v>
      </c>
      <c r="W244" s="54"/>
      <c r="X244" s="54" t="s">
        <v>182</v>
      </c>
      <c r="Y244" s="54" t="s">
        <v>186</v>
      </c>
      <c r="Z244" s="54" t="s">
        <v>187</v>
      </c>
      <c r="AA244" s="54">
        <v>203910</v>
      </c>
      <c r="AB244" s="54"/>
      <c r="AC244" s="54" t="s">
        <v>229</v>
      </c>
      <c r="AD244" s="56">
        <v>41597.69930555555</v>
      </c>
      <c r="AE244" s="55"/>
      <c r="AF244" s="54"/>
      <c r="AG244" s="54" t="s">
        <v>189</v>
      </c>
      <c r="AH244" s="54"/>
      <c r="AI244" s="56"/>
      <c r="AJ244" s="56"/>
      <c r="AK244" s="54"/>
      <c r="AL244" s="54"/>
      <c r="AM244" s="54"/>
    </row>
    <row r="245" spans="1:39" ht="57" customHeight="1">
      <c r="A245" s="54" t="s">
        <v>16</v>
      </c>
      <c r="B245" s="54" t="s">
        <v>236</v>
      </c>
      <c r="C245" s="54" t="s">
        <v>68</v>
      </c>
      <c r="D245" s="54"/>
      <c r="E245" s="54"/>
      <c r="F245" s="54"/>
      <c r="G245" s="55">
        <v>2013</v>
      </c>
      <c r="H245" s="54">
        <v>482094</v>
      </c>
      <c r="I245" s="54">
        <v>0</v>
      </c>
      <c r="J245" s="54" t="s">
        <v>683</v>
      </c>
      <c r="K245" s="54">
        <v>350000</v>
      </c>
      <c r="L245" s="54" t="s">
        <v>235</v>
      </c>
      <c r="M245" s="56">
        <v>41589</v>
      </c>
      <c r="N245" s="54"/>
      <c r="O245" s="54" t="s">
        <v>217</v>
      </c>
      <c r="P245" s="54" t="s">
        <v>182</v>
      </c>
      <c r="Q245" s="54" t="s">
        <v>256</v>
      </c>
      <c r="R245" s="54" t="s">
        <v>16</v>
      </c>
      <c r="S245" s="54" t="s">
        <v>16</v>
      </c>
      <c r="T245" s="54" t="s">
        <v>236</v>
      </c>
      <c r="U245" s="54" t="s">
        <v>239</v>
      </c>
      <c r="V245" s="54" t="s">
        <v>240</v>
      </c>
      <c r="W245" s="54"/>
      <c r="X245" s="54" t="s">
        <v>182</v>
      </c>
      <c r="Y245" s="54" t="s">
        <v>186</v>
      </c>
      <c r="Z245" s="54" t="s">
        <v>244</v>
      </c>
      <c r="AA245" s="54">
        <v>203908</v>
      </c>
      <c r="AB245" s="54"/>
      <c r="AC245" s="54" t="s">
        <v>1</v>
      </c>
      <c r="AD245" s="56">
        <v>41591.648611111108</v>
      </c>
      <c r="AE245" s="55"/>
      <c r="AF245" s="54"/>
      <c r="AG245" s="54" t="s">
        <v>189</v>
      </c>
      <c r="AH245" s="54"/>
      <c r="AI245" s="56"/>
      <c r="AJ245" s="56"/>
      <c r="AK245" s="54"/>
      <c r="AL245" s="54"/>
      <c r="AM245" s="54"/>
    </row>
    <row r="246" spans="1:39" ht="57" customHeight="1">
      <c r="A246" s="54" t="s">
        <v>16</v>
      </c>
      <c r="B246" s="54" t="s">
        <v>236</v>
      </c>
      <c r="C246" s="54" t="s">
        <v>68</v>
      </c>
      <c r="D246" s="54"/>
      <c r="E246" s="54"/>
      <c r="F246" s="54"/>
      <c r="G246" s="55">
        <v>2013</v>
      </c>
      <c r="H246" s="54">
        <v>0</v>
      </c>
      <c r="I246" s="54">
        <v>0</v>
      </c>
      <c r="J246" s="54" t="s">
        <v>684</v>
      </c>
      <c r="K246" s="54" t="s">
        <v>98</v>
      </c>
      <c r="L246" s="54" t="s">
        <v>180</v>
      </c>
      <c r="M246" s="56">
        <v>41593</v>
      </c>
      <c r="N246" s="54"/>
      <c r="O246" s="54" t="s">
        <v>227</v>
      </c>
      <c r="P246" s="54" t="s">
        <v>182</v>
      </c>
      <c r="Q246" s="54" t="s">
        <v>183</v>
      </c>
      <c r="R246" s="54" t="s">
        <v>16</v>
      </c>
      <c r="S246" s="54" t="s">
        <v>16</v>
      </c>
      <c r="T246" s="54" t="s">
        <v>236</v>
      </c>
      <c r="U246" s="54" t="s">
        <v>239</v>
      </c>
      <c r="V246" s="54" t="s">
        <v>240</v>
      </c>
      <c r="W246" s="54"/>
      <c r="X246" s="54" t="s">
        <v>182</v>
      </c>
      <c r="Y246" s="54" t="s">
        <v>186</v>
      </c>
      <c r="Z246" s="54" t="s">
        <v>187</v>
      </c>
      <c r="AA246" s="54">
        <v>204272</v>
      </c>
      <c r="AB246" s="54"/>
      <c r="AC246" s="54" t="s">
        <v>1</v>
      </c>
      <c r="AD246" s="56">
        <v>41596.685416666667</v>
      </c>
      <c r="AE246" s="55"/>
      <c r="AF246" s="54"/>
      <c r="AG246" s="54" t="s">
        <v>189</v>
      </c>
      <c r="AH246" s="54"/>
      <c r="AI246" s="56"/>
      <c r="AJ246" s="56"/>
      <c r="AK246" s="54"/>
      <c r="AL246" s="54"/>
      <c r="AM246" s="54"/>
    </row>
    <row r="247" spans="1:39" ht="114" customHeight="1">
      <c r="A247" s="54" t="s">
        <v>16</v>
      </c>
      <c r="B247" s="54" t="s">
        <v>246</v>
      </c>
      <c r="C247" s="54" t="s">
        <v>68</v>
      </c>
      <c r="D247" s="54" t="s">
        <v>177</v>
      </c>
      <c r="E247" s="54" t="s">
        <v>355</v>
      </c>
      <c r="F247" s="54" t="s">
        <v>356</v>
      </c>
      <c r="G247" s="55">
        <v>2013</v>
      </c>
      <c r="H247" s="54">
        <v>388098</v>
      </c>
      <c r="I247" s="54">
        <v>0</v>
      </c>
      <c r="J247" s="54" t="s">
        <v>685</v>
      </c>
      <c r="K247" s="54">
        <v>300000</v>
      </c>
      <c r="L247" s="54" t="s">
        <v>235</v>
      </c>
      <c r="M247" s="56">
        <v>41589</v>
      </c>
      <c r="N247" s="54" t="s">
        <v>59</v>
      </c>
      <c r="O247" s="54" t="s">
        <v>251</v>
      </c>
      <c r="P247" s="54" t="s">
        <v>182</v>
      </c>
      <c r="Q247" s="54" t="s">
        <v>183</v>
      </c>
      <c r="R247" s="54" t="s">
        <v>16</v>
      </c>
      <c r="S247" s="54" t="s">
        <v>16</v>
      </c>
      <c r="T247" s="54" t="s">
        <v>246</v>
      </c>
      <c r="U247" s="54" t="s">
        <v>184</v>
      </c>
      <c r="V247" s="54" t="s">
        <v>252</v>
      </c>
      <c r="W247" s="54"/>
      <c r="X247" s="54" t="s">
        <v>182</v>
      </c>
      <c r="Y247" s="54" t="s">
        <v>186</v>
      </c>
      <c r="Z247" s="54" t="s">
        <v>187</v>
      </c>
      <c r="AA247" s="54">
        <v>203909</v>
      </c>
      <c r="AB247" s="54"/>
      <c r="AC247" s="54" t="s">
        <v>229</v>
      </c>
      <c r="AD247" s="56">
        <v>41598.65902777778</v>
      </c>
      <c r="AE247" s="55">
        <v>2013</v>
      </c>
      <c r="AF247" s="54" t="s">
        <v>182</v>
      </c>
      <c r="AG247" s="54" t="s">
        <v>189</v>
      </c>
      <c r="AH247" s="54">
        <v>74648102</v>
      </c>
      <c r="AI247" s="56">
        <v>41586</v>
      </c>
      <c r="AJ247" s="56">
        <v>41759</v>
      </c>
      <c r="AK247" s="54" t="s">
        <v>190</v>
      </c>
      <c r="AL247" s="54"/>
      <c r="AM247" s="54" t="s">
        <v>192</v>
      </c>
    </row>
    <row r="248" spans="1:39" ht="45.75" customHeight="1">
      <c r="A248" s="54" t="s">
        <v>22</v>
      </c>
      <c r="B248" s="54" t="s">
        <v>241</v>
      </c>
      <c r="C248" s="54" t="s">
        <v>195</v>
      </c>
      <c r="D248" s="54"/>
      <c r="E248" s="54"/>
      <c r="F248" s="54"/>
      <c r="G248" s="55">
        <v>2013</v>
      </c>
      <c r="H248" s="54">
        <v>12203</v>
      </c>
      <c r="I248" s="54">
        <v>0</v>
      </c>
      <c r="J248" s="54" t="s">
        <v>686</v>
      </c>
      <c r="K248" s="54">
        <v>1000000</v>
      </c>
      <c r="L248" s="54" t="s">
        <v>687</v>
      </c>
      <c r="M248" s="56">
        <v>41263</v>
      </c>
      <c r="N248" s="54"/>
      <c r="O248" s="54" t="s">
        <v>217</v>
      </c>
      <c r="P248" s="54" t="s">
        <v>182</v>
      </c>
      <c r="Q248" s="54" t="s">
        <v>256</v>
      </c>
      <c r="R248" s="54" t="s">
        <v>22</v>
      </c>
      <c r="S248" s="54" t="s">
        <v>22</v>
      </c>
      <c r="T248" s="54" t="s">
        <v>241</v>
      </c>
      <c r="U248" s="54" t="s">
        <v>243</v>
      </c>
      <c r="V248" s="54" t="s">
        <v>241</v>
      </c>
      <c r="W248" s="54"/>
      <c r="X248" s="54" t="s">
        <v>182</v>
      </c>
      <c r="Y248" s="54" t="s">
        <v>202</v>
      </c>
      <c r="Z248" s="54" t="s">
        <v>187</v>
      </c>
      <c r="AA248" s="54">
        <v>193444</v>
      </c>
      <c r="AB248" s="54"/>
      <c r="AC248" s="54" t="s">
        <v>1</v>
      </c>
      <c r="AD248" s="56">
        <v>41344.526388888888</v>
      </c>
      <c r="AE248" s="55"/>
      <c r="AF248" s="54"/>
      <c r="AG248" s="54" t="s">
        <v>189</v>
      </c>
      <c r="AH248" s="54"/>
      <c r="AI248" s="56"/>
      <c r="AJ248" s="56"/>
      <c r="AK248" s="54"/>
      <c r="AL248" s="54"/>
      <c r="AM248" s="54"/>
    </row>
    <row r="249" spans="1:39" ht="136.5" customHeight="1">
      <c r="A249" s="54" t="s">
        <v>22</v>
      </c>
      <c r="B249" s="54" t="s">
        <v>241</v>
      </c>
      <c r="C249" s="54" t="s">
        <v>195</v>
      </c>
      <c r="D249" s="54"/>
      <c r="E249" s="54"/>
      <c r="F249" s="54"/>
      <c r="G249" s="55">
        <v>2013</v>
      </c>
      <c r="H249" s="54">
        <v>536979</v>
      </c>
      <c r="I249" s="54">
        <v>0</v>
      </c>
      <c r="J249" s="54" t="s">
        <v>688</v>
      </c>
      <c r="K249" s="54">
        <v>45000000</v>
      </c>
      <c r="L249" s="54" t="s">
        <v>687</v>
      </c>
      <c r="M249" s="56">
        <v>41251</v>
      </c>
      <c r="N249" s="54"/>
      <c r="O249" s="54" t="s">
        <v>260</v>
      </c>
      <c r="P249" s="54" t="s">
        <v>182</v>
      </c>
      <c r="Q249" s="54" t="s">
        <v>256</v>
      </c>
      <c r="R249" s="54" t="s">
        <v>22</v>
      </c>
      <c r="S249" s="54" t="s">
        <v>22</v>
      </c>
      <c r="T249" s="54" t="s">
        <v>241</v>
      </c>
      <c r="U249" s="54" t="s">
        <v>243</v>
      </c>
      <c r="V249" s="54" t="s">
        <v>241</v>
      </c>
      <c r="W249" s="54"/>
      <c r="X249" s="54" t="s">
        <v>182</v>
      </c>
      <c r="Y249" s="54" t="s">
        <v>202</v>
      </c>
      <c r="Z249" s="54" t="s">
        <v>244</v>
      </c>
      <c r="AA249" s="54">
        <v>190575</v>
      </c>
      <c r="AB249" s="54"/>
      <c r="AC249" s="54" t="s">
        <v>1</v>
      </c>
      <c r="AD249" s="56">
        <v>41270.445138888885</v>
      </c>
      <c r="AE249" s="55"/>
      <c r="AF249" s="54"/>
      <c r="AG249" s="54" t="s">
        <v>189</v>
      </c>
      <c r="AH249" s="54"/>
      <c r="AI249" s="56"/>
      <c r="AJ249" s="56"/>
      <c r="AK249" s="54"/>
      <c r="AL249" s="54"/>
      <c r="AM249" s="54"/>
    </row>
    <row r="250" spans="1:39" ht="114" customHeight="1">
      <c r="A250" s="54" t="s">
        <v>22</v>
      </c>
      <c r="B250" s="54" t="s">
        <v>241</v>
      </c>
      <c r="C250" s="54" t="s">
        <v>195</v>
      </c>
      <c r="D250" s="54"/>
      <c r="E250" s="54"/>
      <c r="F250" s="54"/>
      <c r="G250" s="55">
        <v>2013</v>
      </c>
      <c r="H250" s="54">
        <v>386768</v>
      </c>
      <c r="I250" s="54">
        <v>0</v>
      </c>
      <c r="J250" s="54" t="s">
        <v>689</v>
      </c>
      <c r="K250" s="54">
        <v>38000000</v>
      </c>
      <c r="L250" s="54" t="s">
        <v>687</v>
      </c>
      <c r="M250" s="56">
        <v>41576</v>
      </c>
      <c r="N250" s="54"/>
      <c r="O250" s="54" t="s">
        <v>260</v>
      </c>
      <c r="P250" s="54" t="s">
        <v>182</v>
      </c>
      <c r="Q250" s="54" t="s">
        <v>183</v>
      </c>
      <c r="R250" s="54" t="s">
        <v>22</v>
      </c>
      <c r="S250" s="54" t="s">
        <v>22</v>
      </c>
      <c r="T250" s="54" t="s">
        <v>241</v>
      </c>
      <c r="U250" s="54" t="s">
        <v>243</v>
      </c>
      <c r="V250" s="54" t="s">
        <v>241</v>
      </c>
      <c r="W250" s="54"/>
      <c r="X250" s="54" t="s">
        <v>182</v>
      </c>
      <c r="Y250" s="54" t="s">
        <v>202</v>
      </c>
      <c r="Z250" s="54" t="s">
        <v>187</v>
      </c>
      <c r="AA250" s="54">
        <v>203462</v>
      </c>
      <c r="AB250" s="54"/>
      <c r="AC250" s="54" t="s">
        <v>1</v>
      </c>
      <c r="AD250" s="56">
        <v>41584.620138888888</v>
      </c>
      <c r="AE250" s="55"/>
      <c r="AF250" s="54"/>
      <c r="AG250" s="54" t="s">
        <v>189</v>
      </c>
      <c r="AH250" s="54"/>
      <c r="AI250" s="56"/>
      <c r="AJ250" s="56"/>
      <c r="AK250" s="54"/>
      <c r="AL250" s="54"/>
      <c r="AM250" s="54"/>
    </row>
    <row r="251" spans="1:39" ht="57" customHeight="1">
      <c r="A251" s="54" t="s">
        <v>22</v>
      </c>
      <c r="B251" s="54" t="s">
        <v>241</v>
      </c>
      <c r="C251" s="54" t="s">
        <v>68</v>
      </c>
      <c r="D251" s="54"/>
      <c r="E251" s="54"/>
      <c r="F251" s="54"/>
      <c r="G251" s="55">
        <v>2013</v>
      </c>
      <c r="H251" s="54">
        <v>0</v>
      </c>
      <c r="I251" s="54">
        <v>20000000</v>
      </c>
      <c r="J251" s="54" t="s">
        <v>1024</v>
      </c>
      <c r="K251" s="54" t="s">
        <v>98</v>
      </c>
      <c r="L251" s="54" t="s">
        <v>180</v>
      </c>
      <c r="M251" s="56">
        <v>41593</v>
      </c>
      <c r="N251" s="54"/>
      <c r="O251" s="54" t="s">
        <v>209</v>
      </c>
      <c r="P251" s="54" t="s">
        <v>182</v>
      </c>
      <c r="Q251" s="54" t="s">
        <v>238</v>
      </c>
      <c r="R251" s="54" t="s">
        <v>22</v>
      </c>
      <c r="S251" s="54" t="s">
        <v>22</v>
      </c>
      <c r="T251" s="54" t="s">
        <v>241</v>
      </c>
      <c r="U251" s="54" t="s">
        <v>243</v>
      </c>
      <c r="V251" s="54" t="s">
        <v>241</v>
      </c>
      <c r="W251" s="54"/>
      <c r="X251" s="54" t="s">
        <v>182</v>
      </c>
      <c r="Y251" s="54" t="s">
        <v>186</v>
      </c>
      <c r="Z251" s="54" t="s">
        <v>244</v>
      </c>
      <c r="AA251" s="54">
        <v>204101</v>
      </c>
      <c r="AB251" s="54"/>
      <c r="AC251" s="54" t="s">
        <v>1</v>
      </c>
      <c r="AD251" s="56">
        <v>41598.433333333334</v>
      </c>
      <c r="AE251" s="55"/>
      <c r="AF251" s="54"/>
      <c r="AG251" s="54" t="s">
        <v>189</v>
      </c>
      <c r="AH251" s="54"/>
      <c r="AI251" s="56"/>
      <c r="AJ251" s="56"/>
      <c r="AK251" s="54"/>
      <c r="AL251" s="54"/>
      <c r="AM251" s="54"/>
    </row>
    <row r="252" spans="1:39" ht="79.5" customHeight="1">
      <c r="A252" s="54" t="s">
        <v>22</v>
      </c>
      <c r="B252" s="54" t="s">
        <v>241</v>
      </c>
      <c r="C252" s="54" t="s">
        <v>68</v>
      </c>
      <c r="D252" s="54"/>
      <c r="E252" s="54"/>
      <c r="F252" s="54"/>
      <c r="G252" s="55">
        <v>2013</v>
      </c>
      <c r="H252" s="54">
        <v>607000</v>
      </c>
      <c r="I252" s="54">
        <v>0</v>
      </c>
      <c r="J252" s="54" t="s">
        <v>690</v>
      </c>
      <c r="K252" s="54">
        <v>60000000</v>
      </c>
      <c r="L252" s="54" t="s">
        <v>687</v>
      </c>
      <c r="M252" s="56">
        <v>41590</v>
      </c>
      <c r="N252" s="54"/>
      <c r="O252" s="54" t="s">
        <v>217</v>
      </c>
      <c r="P252" s="54" t="s">
        <v>182</v>
      </c>
      <c r="Q252" s="54" t="s">
        <v>256</v>
      </c>
      <c r="R252" s="54" t="s">
        <v>22</v>
      </c>
      <c r="S252" s="54" t="s">
        <v>22</v>
      </c>
      <c r="T252" s="54" t="s">
        <v>241</v>
      </c>
      <c r="U252" s="54" t="s">
        <v>243</v>
      </c>
      <c r="V252" s="54" t="s">
        <v>241</v>
      </c>
      <c r="W252" s="54"/>
      <c r="X252" s="54" t="s">
        <v>182</v>
      </c>
      <c r="Y252" s="54" t="s">
        <v>186</v>
      </c>
      <c r="Z252" s="54" t="s">
        <v>244</v>
      </c>
      <c r="AA252" s="54">
        <v>204021</v>
      </c>
      <c r="AB252" s="54"/>
      <c r="AC252" s="54" t="s">
        <v>1</v>
      </c>
      <c r="AD252" s="56">
        <v>41592.701388888891</v>
      </c>
      <c r="AE252" s="55"/>
      <c r="AF252" s="54"/>
      <c r="AG252" s="54" t="s">
        <v>189</v>
      </c>
      <c r="AH252" s="54"/>
      <c r="AI252" s="56"/>
      <c r="AJ252" s="56"/>
      <c r="AK252" s="54"/>
      <c r="AL252" s="54"/>
      <c r="AM252" s="54"/>
    </row>
    <row r="253" spans="1:39" ht="45.75" customHeight="1">
      <c r="A253" s="54" t="s">
        <v>22</v>
      </c>
      <c r="B253" s="54" t="s">
        <v>375</v>
      </c>
      <c r="C253" s="54" t="s">
        <v>195</v>
      </c>
      <c r="D253" s="54"/>
      <c r="E253" s="54"/>
      <c r="F253" s="54"/>
      <c r="G253" s="55">
        <v>2013</v>
      </c>
      <c r="H253" s="54">
        <v>322581</v>
      </c>
      <c r="I253" s="54">
        <v>0</v>
      </c>
      <c r="J253" s="54" t="s">
        <v>691</v>
      </c>
      <c r="K253" s="54">
        <v>300000</v>
      </c>
      <c r="L253" s="54" t="s">
        <v>672</v>
      </c>
      <c r="M253" s="56">
        <v>41480</v>
      </c>
      <c r="N253" s="54"/>
      <c r="O253" s="54" t="s">
        <v>217</v>
      </c>
      <c r="P253" s="54" t="s">
        <v>182</v>
      </c>
      <c r="Q253" s="54" t="s">
        <v>183</v>
      </c>
      <c r="R253" s="54" t="s">
        <v>22</v>
      </c>
      <c r="S253" s="54" t="s">
        <v>22</v>
      </c>
      <c r="T253" s="54" t="s">
        <v>375</v>
      </c>
      <c r="U253" s="54" t="s">
        <v>257</v>
      </c>
      <c r="V253" s="54" t="s">
        <v>378</v>
      </c>
      <c r="W253" s="54"/>
      <c r="X253" s="54" t="s">
        <v>182</v>
      </c>
      <c r="Y253" s="54" t="s">
        <v>202</v>
      </c>
      <c r="Z253" s="54" t="s">
        <v>187</v>
      </c>
      <c r="AA253" s="54">
        <v>200409</v>
      </c>
      <c r="AB253" s="54"/>
      <c r="AC253" s="54" t="s">
        <v>1</v>
      </c>
      <c r="AD253" s="56">
        <v>41499.478472222218</v>
      </c>
      <c r="AE253" s="55"/>
      <c r="AF253" s="54"/>
      <c r="AG253" s="54" t="s">
        <v>189</v>
      </c>
      <c r="AH253" s="54"/>
      <c r="AI253" s="56"/>
      <c r="AJ253" s="56"/>
      <c r="AK253" s="54"/>
      <c r="AL253" s="54"/>
      <c r="AM253" s="54"/>
    </row>
    <row r="254" spans="1:39" ht="79.5" customHeight="1">
      <c r="A254" s="54" t="s">
        <v>22</v>
      </c>
      <c r="B254" s="54" t="s">
        <v>286</v>
      </c>
      <c r="C254" s="54" t="s">
        <v>195</v>
      </c>
      <c r="D254" s="54"/>
      <c r="E254" s="54"/>
      <c r="F254" s="54"/>
      <c r="G254" s="55">
        <v>2013</v>
      </c>
      <c r="H254" s="54">
        <v>500000</v>
      </c>
      <c r="I254" s="54">
        <v>0</v>
      </c>
      <c r="J254" s="54" t="s">
        <v>692</v>
      </c>
      <c r="K254" s="54" t="s">
        <v>98</v>
      </c>
      <c r="L254" s="54" t="s">
        <v>180</v>
      </c>
      <c r="M254" s="56">
        <v>41579</v>
      </c>
      <c r="N254" s="54"/>
      <c r="O254" s="54" t="s">
        <v>209</v>
      </c>
      <c r="P254" s="54" t="s">
        <v>182</v>
      </c>
      <c r="Q254" s="54" t="s">
        <v>256</v>
      </c>
      <c r="R254" s="54" t="s">
        <v>22</v>
      </c>
      <c r="S254" s="54" t="s">
        <v>22</v>
      </c>
      <c r="T254" s="54" t="s">
        <v>286</v>
      </c>
      <c r="U254" s="54" t="s">
        <v>257</v>
      </c>
      <c r="V254" s="54" t="s">
        <v>288</v>
      </c>
      <c r="W254" s="54"/>
      <c r="X254" s="54" t="s">
        <v>182</v>
      </c>
      <c r="Y254" s="54" t="s">
        <v>202</v>
      </c>
      <c r="Z254" s="54" t="s">
        <v>187</v>
      </c>
      <c r="AA254" s="54">
        <v>203466</v>
      </c>
      <c r="AB254" s="54"/>
      <c r="AC254" s="54" t="s">
        <v>1</v>
      </c>
      <c r="AD254" s="56">
        <v>41582.474999999999</v>
      </c>
      <c r="AE254" s="55"/>
      <c r="AF254" s="54"/>
      <c r="AG254" s="54" t="s">
        <v>189</v>
      </c>
      <c r="AH254" s="54"/>
      <c r="AI254" s="56"/>
      <c r="AJ254" s="56"/>
      <c r="AK254" s="54"/>
      <c r="AL254" s="54"/>
      <c r="AM254" s="54"/>
    </row>
    <row r="255" spans="1:39" ht="79.5" customHeight="1">
      <c r="A255" s="54" t="s">
        <v>22</v>
      </c>
      <c r="B255" s="54" t="s">
        <v>286</v>
      </c>
      <c r="C255" s="54" t="s">
        <v>195</v>
      </c>
      <c r="D255" s="54"/>
      <c r="E255" s="54"/>
      <c r="F255" s="54"/>
      <c r="G255" s="55">
        <v>2013</v>
      </c>
      <c r="H255" s="54">
        <v>1200000</v>
      </c>
      <c r="I255" s="54">
        <v>0</v>
      </c>
      <c r="J255" s="54" t="s">
        <v>262</v>
      </c>
      <c r="K255" s="54" t="s">
        <v>98</v>
      </c>
      <c r="L255" s="54" t="s">
        <v>180</v>
      </c>
      <c r="M255" s="56">
        <v>41263</v>
      </c>
      <c r="N255" s="54"/>
      <c r="O255" s="54" t="s">
        <v>251</v>
      </c>
      <c r="P255" s="54" t="s">
        <v>182</v>
      </c>
      <c r="Q255" s="54" t="s">
        <v>183</v>
      </c>
      <c r="R255" s="54" t="s">
        <v>22</v>
      </c>
      <c r="S255" s="54" t="s">
        <v>22</v>
      </c>
      <c r="T255" s="54" t="s">
        <v>286</v>
      </c>
      <c r="U255" s="54" t="s">
        <v>257</v>
      </c>
      <c r="V255" s="54" t="s">
        <v>288</v>
      </c>
      <c r="W255" s="54"/>
      <c r="X255" s="54" t="s">
        <v>182</v>
      </c>
      <c r="Y255" s="54" t="s">
        <v>202</v>
      </c>
      <c r="Z255" s="54" t="s">
        <v>187</v>
      </c>
      <c r="AA255" s="54">
        <v>190734</v>
      </c>
      <c r="AB255" s="54"/>
      <c r="AC255" s="54" t="s">
        <v>1</v>
      </c>
      <c r="AD255" s="56">
        <v>41282.5</v>
      </c>
      <c r="AE255" s="55"/>
      <c r="AF255" s="54"/>
      <c r="AG255" s="54" t="s">
        <v>189</v>
      </c>
      <c r="AH255" s="54"/>
      <c r="AI255" s="56"/>
      <c r="AJ255" s="56"/>
      <c r="AK255" s="54"/>
      <c r="AL255" s="54"/>
      <c r="AM255" s="54"/>
    </row>
    <row r="256" spans="1:39" ht="79.5" customHeight="1">
      <c r="A256" s="54" t="s">
        <v>22</v>
      </c>
      <c r="B256" s="54" t="s">
        <v>223</v>
      </c>
      <c r="C256" s="54" t="s">
        <v>195</v>
      </c>
      <c r="D256" s="54" t="s">
        <v>411</v>
      </c>
      <c r="E256" s="54" t="s">
        <v>416</v>
      </c>
      <c r="F256" s="54" t="s">
        <v>417</v>
      </c>
      <c r="G256" s="55">
        <v>2013</v>
      </c>
      <c r="H256" s="54">
        <v>1000000</v>
      </c>
      <c r="I256" s="54">
        <v>0</v>
      </c>
      <c r="J256" s="54" t="s">
        <v>693</v>
      </c>
      <c r="K256" s="54" t="s">
        <v>98</v>
      </c>
      <c r="L256" s="54" t="s">
        <v>180</v>
      </c>
      <c r="M256" s="56">
        <v>41561</v>
      </c>
      <c r="N256" s="54" t="s">
        <v>55</v>
      </c>
      <c r="O256" s="54" t="s">
        <v>260</v>
      </c>
      <c r="P256" s="54" t="s">
        <v>182</v>
      </c>
      <c r="Q256" s="54" t="s">
        <v>183</v>
      </c>
      <c r="R256" s="54" t="s">
        <v>22</v>
      </c>
      <c r="S256" s="54" t="s">
        <v>22</v>
      </c>
      <c r="T256" s="54" t="s">
        <v>223</v>
      </c>
      <c r="U256" s="54" t="s">
        <v>184</v>
      </c>
      <c r="V256" s="54" t="s">
        <v>228</v>
      </c>
      <c r="W256" s="54"/>
      <c r="X256" s="54" t="s">
        <v>182</v>
      </c>
      <c r="Y256" s="54" t="s">
        <v>202</v>
      </c>
      <c r="Z256" s="54" t="s">
        <v>187</v>
      </c>
      <c r="AA256" s="54">
        <v>203463</v>
      </c>
      <c r="AB256" s="54"/>
      <c r="AC256" s="54" t="s">
        <v>1</v>
      </c>
      <c r="AD256" s="56">
        <v>41584.621527777774</v>
      </c>
      <c r="AE256" s="55">
        <v>2013</v>
      </c>
      <c r="AF256" s="54" t="s">
        <v>182</v>
      </c>
      <c r="AG256" s="54" t="s">
        <v>189</v>
      </c>
      <c r="AH256" s="54">
        <v>4500000</v>
      </c>
      <c r="AI256" s="56">
        <v>41569</v>
      </c>
      <c r="AJ256" s="56">
        <v>41751</v>
      </c>
      <c r="AK256" s="54" t="s">
        <v>190</v>
      </c>
      <c r="AL256" s="54"/>
      <c r="AM256" s="54" t="s">
        <v>192</v>
      </c>
    </row>
    <row r="257" spans="1:39" ht="171" customHeight="1">
      <c r="A257" s="54" t="s">
        <v>22</v>
      </c>
      <c r="B257" s="54" t="s">
        <v>223</v>
      </c>
      <c r="C257" s="54" t="s">
        <v>195</v>
      </c>
      <c r="D257" s="54" t="s">
        <v>195</v>
      </c>
      <c r="E257" s="54" t="s">
        <v>694</v>
      </c>
      <c r="F257" s="54" t="s">
        <v>695</v>
      </c>
      <c r="G257" s="55">
        <v>2013</v>
      </c>
      <c r="H257" s="54">
        <v>820000</v>
      </c>
      <c r="I257" s="54">
        <v>0</v>
      </c>
      <c r="J257" s="54" t="s">
        <v>696</v>
      </c>
      <c r="K257" s="54" t="s">
        <v>98</v>
      </c>
      <c r="L257" s="54" t="s">
        <v>180</v>
      </c>
      <c r="M257" s="56">
        <v>41561</v>
      </c>
      <c r="N257" s="54" t="s">
        <v>136</v>
      </c>
      <c r="O257" s="54" t="s">
        <v>200</v>
      </c>
      <c r="P257" s="54" t="s">
        <v>182</v>
      </c>
      <c r="Q257" s="54" t="s">
        <v>183</v>
      </c>
      <c r="R257" s="54" t="s">
        <v>22</v>
      </c>
      <c r="S257" s="54" t="s">
        <v>22</v>
      </c>
      <c r="T257" s="54" t="s">
        <v>223</v>
      </c>
      <c r="U257" s="54" t="s">
        <v>184</v>
      </c>
      <c r="V257" s="54" t="s">
        <v>228</v>
      </c>
      <c r="W257" s="54"/>
      <c r="X257" s="54" t="s">
        <v>182</v>
      </c>
      <c r="Y257" s="54" t="s">
        <v>202</v>
      </c>
      <c r="Z257" s="54" t="s">
        <v>187</v>
      </c>
      <c r="AA257" s="54">
        <v>203638</v>
      </c>
      <c r="AB257" s="54"/>
      <c r="AC257" s="54" t="s">
        <v>1</v>
      </c>
      <c r="AD257" s="56">
        <v>41584.65347222222</v>
      </c>
      <c r="AE257" s="55">
        <v>2013</v>
      </c>
      <c r="AF257" s="54" t="s">
        <v>182</v>
      </c>
      <c r="AG257" s="54" t="s">
        <v>189</v>
      </c>
      <c r="AH257" s="54">
        <v>820000</v>
      </c>
      <c r="AI257" s="56">
        <v>41426</v>
      </c>
      <c r="AJ257" s="56">
        <v>41639</v>
      </c>
      <c r="AK257" s="54" t="s">
        <v>190</v>
      </c>
      <c r="AL257" s="54" t="s">
        <v>230</v>
      </c>
      <c r="AM257" s="54" t="s">
        <v>192</v>
      </c>
    </row>
    <row r="258" spans="1:39" ht="136.5" customHeight="1">
      <c r="A258" s="54" t="s">
        <v>22</v>
      </c>
      <c r="B258" s="54" t="s">
        <v>223</v>
      </c>
      <c r="C258" s="54" t="s">
        <v>195</v>
      </c>
      <c r="D258" s="54" t="s">
        <v>195</v>
      </c>
      <c r="E258" s="54" t="s">
        <v>427</v>
      </c>
      <c r="F258" s="54" t="s">
        <v>428</v>
      </c>
      <c r="G258" s="55">
        <v>2013</v>
      </c>
      <c r="H258" s="54">
        <v>180000</v>
      </c>
      <c r="I258" s="54">
        <v>0</v>
      </c>
      <c r="J258" s="54" t="s">
        <v>429</v>
      </c>
      <c r="K258" s="54" t="s">
        <v>98</v>
      </c>
      <c r="L258" s="54" t="s">
        <v>180</v>
      </c>
      <c r="M258" s="56">
        <v>41561</v>
      </c>
      <c r="N258" s="54" t="s">
        <v>227</v>
      </c>
      <c r="O258" s="54" t="s">
        <v>227</v>
      </c>
      <c r="P258" s="54" t="s">
        <v>182</v>
      </c>
      <c r="Q258" s="54" t="s">
        <v>183</v>
      </c>
      <c r="R258" s="54" t="s">
        <v>22</v>
      </c>
      <c r="S258" s="54" t="s">
        <v>22</v>
      </c>
      <c r="T258" s="54" t="s">
        <v>223</v>
      </c>
      <c r="U258" s="54" t="s">
        <v>184</v>
      </c>
      <c r="V258" s="54" t="s">
        <v>228</v>
      </c>
      <c r="W258" s="54"/>
      <c r="X258" s="54" t="s">
        <v>182</v>
      </c>
      <c r="Y258" s="54" t="s">
        <v>202</v>
      </c>
      <c r="Z258" s="54" t="s">
        <v>187</v>
      </c>
      <c r="AA258" s="54">
        <v>203640</v>
      </c>
      <c r="AB258" s="54"/>
      <c r="AC258" s="54" t="s">
        <v>1</v>
      </c>
      <c r="AD258" s="56">
        <v>41584.652777777774</v>
      </c>
      <c r="AE258" s="55">
        <v>2013</v>
      </c>
      <c r="AF258" s="54" t="s">
        <v>182</v>
      </c>
      <c r="AG258" s="54" t="s">
        <v>189</v>
      </c>
      <c r="AH258" s="54">
        <v>277130</v>
      </c>
      <c r="AI258" s="56">
        <v>41275</v>
      </c>
      <c r="AJ258" s="56">
        <v>41639</v>
      </c>
      <c r="AK258" s="54" t="s">
        <v>190</v>
      </c>
      <c r="AL258" s="54" t="s">
        <v>230</v>
      </c>
      <c r="AM258" s="54" t="s">
        <v>192</v>
      </c>
    </row>
    <row r="259" spans="1:39" ht="125.25" customHeight="1">
      <c r="A259" s="54" t="s">
        <v>22</v>
      </c>
      <c r="B259" s="54" t="s">
        <v>223</v>
      </c>
      <c r="C259" s="54" t="s">
        <v>68</v>
      </c>
      <c r="D259" s="54" t="s">
        <v>177</v>
      </c>
      <c r="E259" s="54" t="s">
        <v>1025</v>
      </c>
      <c r="F259" s="54" t="s">
        <v>1026</v>
      </c>
      <c r="G259" s="55">
        <v>2013</v>
      </c>
      <c r="H259" s="54">
        <v>792079</v>
      </c>
      <c r="I259" s="54">
        <v>0</v>
      </c>
      <c r="J259" s="54" t="s">
        <v>1027</v>
      </c>
      <c r="K259" s="54" t="s">
        <v>98</v>
      </c>
      <c r="L259" s="54" t="s">
        <v>180</v>
      </c>
      <c r="M259" s="56">
        <v>41598</v>
      </c>
      <c r="N259" s="54" t="s">
        <v>136</v>
      </c>
      <c r="O259" s="54" t="s">
        <v>200</v>
      </c>
      <c r="P259" s="54" t="s">
        <v>182</v>
      </c>
      <c r="Q259" s="54" t="s">
        <v>183</v>
      </c>
      <c r="R259" s="54" t="s">
        <v>22</v>
      </c>
      <c r="S259" s="54" t="s">
        <v>22</v>
      </c>
      <c r="T259" s="54" t="s">
        <v>223</v>
      </c>
      <c r="U259" s="54" t="s">
        <v>184</v>
      </c>
      <c r="V259" s="54" t="s">
        <v>228</v>
      </c>
      <c r="W259" s="54"/>
      <c r="X259" s="54" t="s">
        <v>182</v>
      </c>
      <c r="Y259" s="54" t="s">
        <v>186</v>
      </c>
      <c r="Z259" s="54" t="s">
        <v>187</v>
      </c>
      <c r="AA259" s="54">
        <v>204393</v>
      </c>
      <c r="AB259" s="54"/>
      <c r="AC259" s="54" t="s">
        <v>229</v>
      </c>
      <c r="AD259" s="56">
        <v>41598.711111111108</v>
      </c>
      <c r="AE259" s="55">
        <v>2013</v>
      </c>
      <c r="AF259" s="54" t="s">
        <v>182</v>
      </c>
      <c r="AG259" s="54" t="s">
        <v>189</v>
      </c>
      <c r="AH259" s="54">
        <v>5500000</v>
      </c>
      <c r="AI259" s="56">
        <v>41586</v>
      </c>
      <c r="AJ259" s="56">
        <v>41759</v>
      </c>
      <c r="AK259" s="54" t="s">
        <v>190</v>
      </c>
      <c r="AL259" s="54" t="s">
        <v>191</v>
      </c>
      <c r="AM259" s="54" t="s">
        <v>192</v>
      </c>
    </row>
    <row r="260" spans="1:39" ht="102" customHeight="1">
      <c r="A260" s="54" t="s">
        <v>22</v>
      </c>
      <c r="B260" s="54" t="s">
        <v>223</v>
      </c>
      <c r="C260" s="54" t="s">
        <v>68</v>
      </c>
      <c r="D260" s="54" t="s">
        <v>177</v>
      </c>
      <c r="E260" s="54" t="s">
        <v>957</v>
      </c>
      <c r="F260" s="54" t="s">
        <v>958</v>
      </c>
      <c r="G260" s="55">
        <v>2013</v>
      </c>
      <c r="H260" s="54">
        <v>2407921</v>
      </c>
      <c r="I260" s="54">
        <v>0</v>
      </c>
      <c r="J260" s="54" t="s">
        <v>1028</v>
      </c>
      <c r="K260" s="54" t="s">
        <v>98</v>
      </c>
      <c r="L260" s="54" t="s">
        <v>180</v>
      </c>
      <c r="M260" s="56">
        <v>41598</v>
      </c>
      <c r="N260" s="54" t="s">
        <v>55</v>
      </c>
      <c r="O260" s="54" t="s">
        <v>260</v>
      </c>
      <c r="P260" s="54" t="s">
        <v>182</v>
      </c>
      <c r="Q260" s="54" t="s">
        <v>183</v>
      </c>
      <c r="R260" s="54" t="s">
        <v>22</v>
      </c>
      <c r="S260" s="54" t="s">
        <v>22</v>
      </c>
      <c r="T260" s="54" t="s">
        <v>223</v>
      </c>
      <c r="U260" s="54" t="s">
        <v>184</v>
      </c>
      <c r="V260" s="54" t="s">
        <v>228</v>
      </c>
      <c r="W260" s="54"/>
      <c r="X260" s="54" t="s">
        <v>182</v>
      </c>
      <c r="Y260" s="54" t="s">
        <v>186</v>
      </c>
      <c r="Z260" s="54" t="s">
        <v>187</v>
      </c>
      <c r="AA260" s="54">
        <v>204392</v>
      </c>
      <c r="AB260" s="54"/>
      <c r="AC260" s="54" t="s">
        <v>229</v>
      </c>
      <c r="AD260" s="56">
        <v>41598.710416666661</v>
      </c>
      <c r="AE260" s="55">
        <v>2013</v>
      </c>
      <c r="AF260" s="54" t="s">
        <v>182</v>
      </c>
      <c r="AG260" s="54" t="s">
        <v>189</v>
      </c>
      <c r="AH260" s="54">
        <v>16000000</v>
      </c>
      <c r="AI260" s="56">
        <v>41586</v>
      </c>
      <c r="AJ260" s="56">
        <v>41759</v>
      </c>
      <c r="AK260" s="54" t="s">
        <v>190</v>
      </c>
      <c r="AL260" s="54" t="s">
        <v>191</v>
      </c>
      <c r="AM260" s="54" t="s">
        <v>192</v>
      </c>
    </row>
    <row r="261" spans="1:39" ht="45.75" customHeight="1">
      <c r="A261" s="54" t="s">
        <v>22</v>
      </c>
      <c r="B261" s="54" t="s">
        <v>306</v>
      </c>
      <c r="C261" s="54" t="s">
        <v>68</v>
      </c>
      <c r="D261" s="54"/>
      <c r="E261" s="54"/>
      <c r="F261" s="54"/>
      <c r="G261" s="55">
        <v>2013</v>
      </c>
      <c r="H261" s="54">
        <v>0</v>
      </c>
      <c r="I261" s="54">
        <v>1500000</v>
      </c>
      <c r="J261" s="54" t="s">
        <v>1029</v>
      </c>
      <c r="K261" s="54" t="s">
        <v>98</v>
      </c>
      <c r="L261" s="54" t="s">
        <v>180</v>
      </c>
      <c r="M261" s="56">
        <v>41596</v>
      </c>
      <c r="N261" s="54"/>
      <c r="O261" s="54" t="s">
        <v>227</v>
      </c>
      <c r="P261" s="54" t="s">
        <v>182</v>
      </c>
      <c r="Q261" s="54" t="s">
        <v>238</v>
      </c>
      <c r="R261" s="54" t="s">
        <v>22</v>
      </c>
      <c r="S261" s="54" t="s">
        <v>22</v>
      </c>
      <c r="T261" s="54" t="s">
        <v>306</v>
      </c>
      <c r="U261" s="54" t="s">
        <v>264</v>
      </c>
      <c r="V261" s="54" t="s">
        <v>264</v>
      </c>
      <c r="W261" s="54"/>
      <c r="X261" s="54" t="s">
        <v>182</v>
      </c>
      <c r="Y261" s="54" t="s">
        <v>186</v>
      </c>
      <c r="Z261" s="54" t="s">
        <v>187</v>
      </c>
      <c r="AA261" s="54">
        <v>204360</v>
      </c>
      <c r="AB261" s="54"/>
      <c r="AC261" s="54" t="s">
        <v>1</v>
      </c>
      <c r="AD261" s="56">
        <v>41598.4375</v>
      </c>
      <c r="AE261" s="55"/>
      <c r="AF261" s="54"/>
      <c r="AG261" s="54" t="s">
        <v>189</v>
      </c>
      <c r="AH261" s="54"/>
      <c r="AI261" s="56"/>
      <c r="AJ261" s="56"/>
      <c r="AK261" s="54"/>
      <c r="AL261" s="54"/>
      <c r="AM261" s="54"/>
    </row>
    <row r="262" spans="1:39" ht="114" customHeight="1">
      <c r="A262" s="54" t="s">
        <v>22</v>
      </c>
      <c r="B262" s="54" t="s">
        <v>194</v>
      </c>
      <c r="C262" s="54" t="s">
        <v>68</v>
      </c>
      <c r="D262" s="54" t="s">
        <v>177</v>
      </c>
      <c r="E262" s="54" t="s">
        <v>614</v>
      </c>
      <c r="F262" s="54" t="s">
        <v>615</v>
      </c>
      <c r="G262" s="55">
        <v>2013</v>
      </c>
      <c r="H262" s="54">
        <v>0</v>
      </c>
      <c r="I262" s="54">
        <v>300000</v>
      </c>
      <c r="J262" s="54" t="s">
        <v>697</v>
      </c>
      <c r="K262" s="54" t="s">
        <v>98</v>
      </c>
      <c r="L262" s="54" t="s">
        <v>180</v>
      </c>
      <c r="M262" s="56">
        <v>41591</v>
      </c>
      <c r="N262" s="54" t="s">
        <v>60</v>
      </c>
      <c r="O262" s="54" t="s">
        <v>200</v>
      </c>
      <c r="P262" s="54" t="s">
        <v>182</v>
      </c>
      <c r="Q262" s="54" t="s">
        <v>238</v>
      </c>
      <c r="R262" s="54" t="s">
        <v>22</v>
      </c>
      <c r="S262" s="54" t="s">
        <v>22</v>
      </c>
      <c r="T262" s="54" t="s">
        <v>194</v>
      </c>
      <c r="U262" s="54" t="s">
        <v>184</v>
      </c>
      <c r="V262" s="54" t="s">
        <v>201</v>
      </c>
      <c r="W262" s="54"/>
      <c r="X262" s="54" t="s">
        <v>182</v>
      </c>
      <c r="Y262" s="54" t="s">
        <v>186</v>
      </c>
      <c r="Z262" s="54" t="s">
        <v>187</v>
      </c>
      <c r="AA262" s="54">
        <v>204062</v>
      </c>
      <c r="AB262" s="54"/>
      <c r="AC262" s="54" t="s">
        <v>188</v>
      </c>
      <c r="AD262" s="56">
        <v>41596.459027777775</v>
      </c>
      <c r="AE262" s="55">
        <v>2013</v>
      </c>
      <c r="AF262" s="54" t="s">
        <v>182</v>
      </c>
      <c r="AG262" s="54" t="s">
        <v>189</v>
      </c>
      <c r="AH262" s="54">
        <v>2627537</v>
      </c>
      <c r="AI262" s="56">
        <v>41591</v>
      </c>
      <c r="AJ262" s="56">
        <v>41790</v>
      </c>
      <c r="AK262" s="54" t="s">
        <v>191</v>
      </c>
      <c r="AL262" s="54" t="s">
        <v>191</v>
      </c>
      <c r="AM262" s="54" t="s">
        <v>192</v>
      </c>
    </row>
    <row r="263" spans="1:39" ht="68.25" customHeight="1">
      <c r="A263" s="54" t="s">
        <v>22</v>
      </c>
      <c r="B263" s="54" t="s">
        <v>698</v>
      </c>
      <c r="C263" s="54" t="s">
        <v>195</v>
      </c>
      <c r="D263" s="54"/>
      <c r="E263" s="54"/>
      <c r="F263" s="54"/>
      <c r="G263" s="55">
        <v>2013</v>
      </c>
      <c r="H263" s="54">
        <v>8767</v>
      </c>
      <c r="I263" s="54">
        <v>0</v>
      </c>
      <c r="J263" s="54" t="s">
        <v>699</v>
      </c>
      <c r="K263" s="54">
        <v>861345</v>
      </c>
      <c r="L263" s="54" t="s">
        <v>687</v>
      </c>
      <c r="M263" s="56">
        <v>41565</v>
      </c>
      <c r="N263" s="54"/>
      <c r="O263" s="54" t="s">
        <v>260</v>
      </c>
      <c r="P263" s="54" t="s">
        <v>182</v>
      </c>
      <c r="Q263" s="54" t="s">
        <v>183</v>
      </c>
      <c r="R263" s="54" t="s">
        <v>22</v>
      </c>
      <c r="S263" s="54" t="s">
        <v>22</v>
      </c>
      <c r="T263" s="54" t="s">
        <v>698</v>
      </c>
      <c r="U263" s="54" t="s">
        <v>264</v>
      </c>
      <c r="V263" s="54" t="s">
        <v>700</v>
      </c>
      <c r="W263" s="54"/>
      <c r="X263" s="54" t="s">
        <v>182</v>
      </c>
      <c r="Y263" s="54" t="s">
        <v>202</v>
      </c>
      <c r="Z263" s="54" t="s">
        <v>187</v>
      </c>
      <c r="AA263" s="54">
        <v>203641</v>
      </c>
      <c r="AB263" s="54"/>
      <c r="AC263" s="54" t="s">
        <v>1</v>
      </c>
      <c r="AD263" s="56">
        <v>41584.65625</v>
      </c>
      <c r="AE263" s="55"/>
      <c r="AF263" s="54"/>
      <c r="AG263" s="54" t="s">
        <v>189</v>
      </c>
      <c r="AH263" s="54"/>
      <c r="AI263" s="56"/>
      <c r="AJ263" s="56"/>
      <c r="AK263" s="54"/>
      <c r="AL263" s="54"/>
      <c r="AM263" s="54"/>
    </row>
    <row r="264" spans="1:39" ht="90.75" customHeight="1">
      <c r="A264" s="54" t="s">
        <v>22</v>
      </c>
      <c r="B264" s="54" t="s">
        <v>331</v>
      </c>
      <c r="C264" s="54" t="s">
        <v>68</v>
      </c>
      <c r="D264" s="54"/>
      <c r="E264" s="54"/>
      <c r="F264" s="54"/>
      <c r="G264" s="55">
        <v>2013</v>
      </c>
      <c r="H264" s="54">
        <v>0</v>
      </c>
      <c r="I264" s="54">
        <v>23300000</v>
      </c>
      <c r="J264" s="54" t="s">
        <v>1030</v>
      </c>
      <c r="K264" s="54" t="s">
        <v>98</v>
      </c>
      <c r="L264" s="54" t="s">
        <v>180</v>
      </c>
      <c r="M264" s="56">
        <v>41590</v>
      </c>
      <c r="N264" s="54"/>
      <c r="O264" s="54" t="s">
        <v>217</v>
      </c>
      <c r="P264" s="54" t="s">
        <v>182</v>
      </c>
      <c r="Q264" s="54" t="s">
        <v>238</v>
      </c>
      <c r="R264" s="54" t="s">
        <v>22</v>
      </c>
      <c r="S264" s="54" t="s">
        <v>22</v>
      </c>
      <c r="T264" s="54" t="s">
        <v>331</v>
      </c>
      <c r="U264" s="54" t="s">
        <v>239</v>
      </c>
      <c r="V264" s="54" t="s">
        <v>333</v>
      </c>
      <c r="W264" s="54"/>
      <c r="X264" s="54" t="s">
        <v>182</v>
      </c>
      <c r="Y264" s="54" t="s">
        <v>186</v>
      </c>
      <c r="Z264" s="54" t="s">
        <v>187</v>
      </c>
      <c r="AA264" s="54">
        <v>203960</v>
      </c>
      <c r="AB264" s="54"/>
      <c r="AC264" s="54" t="s">
        <v>1</v>
      </c>
      <c r="AD264" s="56">
        <v>41598.70208333333</v>
      </c>
      <c r="AE264" s="55"/>
      <c r="AF264" s="54"/>
      <c r="AG264" s="54" t="s">
        <v>189</v>
      </c>
      <c r="AH264" s="54"/>
      <c r="AI264" s="56"/>
      <c r="AJ264" s="56"/>
      <c r="AK264" s="54"/>
      <c r="AL264" s="54"/>
      <c r="AM264" s="54"/>
    </row>
    <row r="265" spans="1:39" ht="216" customHeight="1">
      <c r="A265" s="54" t="s">
        <v>22</v>
      </c>
      <c r="B265" s="54" t="s">
        <v>212</v>
      </c>
      <c r="C265" s="54" t="s">
        <v>195</v>
      </c>
      <c r="D265" s="54" t="s">
        <v>411</v>
      </c>
      <c r="E265" s="54" t="s">
        <v>434</v>
      </c>
      <c r="F265" s="54" t="s">
        <v>435</v>
      </c>
      <c r="G265" s="55">
        <v>2013</v>
      </c>
      <c r="H265" s="54">
        <v>166500</v>
      </c>
      <c r="I265" s="54">
        <v>0</v>
      </c>
      <c r="J265" s="54" t="s">
        <v>985</v>
      </c>
      <c r="K265" s="54" t="s">
        <v>98</v>
      </c>
      <c r="L265" s="54" t="s">
        <v>180</v>
      </c>
      <c r="M265" s="56">
        <v>41579</v>
      </c>
      <c r="N265" s="54" t="s">
        <v>54</v>
      </c>
      <c r="O265" s="54" t="s">
        <v>337</v>
      </c>
      <c r="P265" s="54" t="s">
        <v>182</v>
      </c>
      <c r="Q265" s="54" t="s">
        <v>183</v>
      </c>
      <c r="R265" s="54" t="s">
        <v>22</v>
      </c>
      <c r="S265" s="54" t="s">
        <v>22</v>
      </c>
      <c r="T265" s="54" t="s">
        <v>212</v>
      </c>
      <c r="U265" s="54" t="s">
        <v>184</v>
      </c>
      <c r="V265" s="54" t="s">
        <v>218</v>
      </c>
      <c r="W265" s="54"/>
      <c r="X265" s="54" t="s">
        <v>182</v>
      </c>
      <c r="Y265" s="54" t="s">
        <v>202</v>
      </c>
      <c r="Z265" s="54" t="s">
        <v>187</v>
      </c>
      <c r="AA265" s="54">
        <v>204324</v>
      </c>
      <c r="AB265" s="54"/>
      <c r="AC265" s="54" t="s">
        <v>229</v>
      </c>
      <c r="AD265" s="56">
        <v>41597.56527777778</v>
      </c>
      <c r="AE265" s="55">
        <v>2013</v>
      </c>
      <c r="AF265" s="54" t="s">
        <v>182</v>
      </c>
      <c r="AG265" s="54" t="s">
        <v>189</v>
      </c>
      <c r="AH265" s="54">
        <v>1879822</v>
      </c>
      <c r="AI265" s="56">
        <v>41569</v>
      </c>
      <c r="AJ265" s="56">
        <v>41751</v>
      </c>
      <c r="AK265" s="54" t="s">
        <v>415</v>
      </c>
      <c r="AL265" s="54"/>
      <c r="AM265" s="54" t="s">
        <v>192</v>
      </c>
    </row>
    <row r="266" spans="1:39" ht="171" customHeight="1">
      <c r="A266" s="54" t="s">
        <v>22</v>
      </c>
      <c r="B266" s="54" t="s">
        <v>212</v>
      </c>
      <c r="C266" s="54" t="s">
        <v>195</v>
      </c>
      <c r="D266" s="54" t="s">
        <v>411</v>
      </c>
      <c r="E266" s="54" t="s">
        <v>437</v>
      </c>
      <c r="F266" s="54" t="s">
        <v>438</v>
      </c>
      <c r="G266" s="55">
        <v>2013</v>
      </c>
      <c r="H266" s="54">
        <v>166500</v>
      </c>
      <c r="I266" s="54">
        <v>0</v>
      </c>
      <c r="J266" s="54" t="s">
        <v>744</v>
      </c>
      <c r="K266" s="54" t="s">
        <v>98</v>
      </c>
      <c r="L266" s="54" t="s">
        <v>180</v>
      </c>
      <c r="M266" s="56">
        <v>41579</v>
      </c>
      <c r="N266" s="54" t="s">
        <v>49</v>
      </c>
      <c r="O266" s="54" t="s">
        <v>227</v>
      </c>
      <c r="P266" s="54" t="s">
        <v>182</v>
      </c>
      <c r="Q266" s="54" t="s">
        <v>183</v>
      </c>
      <c r="R266" s="54" t="s">
        <v>22</v>
      </c>
      <c r="S266" s="54" t="s">
        <v>22</v>
      </c>
      <c r="T266" s="54" t="s">
        <v>212</v>
      </c>
      <c r="U266" s="54" t="s">
        <v>184</v>
      </c>
      <c r="V266" s="54" t="s">
        <v>218</v>
      </c>
      <c r="W266" s="54"/>
      <c r="X266" s="54" t="s">
        <v>182</v>
      </c>
      <c r="Y266" s="54" t="s">
        <v>202</v>
      </c>
      <c r="Z266" s="54" t="s">
        <v>187</v>
      </c>
      <c r="AA266" s="54">
        <v>204325</v>
      </c>
      <c r="AB266" s="54"/>
      <c r="AC266" s="54" t="s">
        <v>229</v>
      </c>
      <c r="AD266" s="56">
        <v>41597.565972222219</v>
      </c>
      <c r="AE266" s="55">
        <v>2013</v>
      </c>
      <c r="AF266" s="54" t="s">
        <v>182</v>
      </c>
      <c r="AG266" s="54" t="s">
        <v>189</v>
      </c>
      <c r="AH266" s="54">
        <v>2000000</v>
      </c>
      <c r="AI266" s="56">
        <v>41569</v>
      </c>
      <c r="AJ266" s="56">
        <v>41751</v>
      </c>
      <c r="AK266" s="54" t="s">
        <v>415</v>
      </c>
      <c r="AL266" s="54"/>
      <c r="AM266" s="54" t="s">
        <v>297</v>
      </c>
    </row>
    <row r="267" spans="1:39" ht="159" customHeight="1">
      <c r="A267" s="54" t="s">
        <v>22</v>
      </c>
      <c r="B267" s="54" t="s">
        <v>212</v>
      </c>
      <c r="C267" s="54" t="s">
        <v>195</v>
      </c>
      <c r="D267" s="54" t="s">
        <v>411</v>
      </c>
      <c r="E267" s="54" t="s">
        <v>439</v>
      </c>
      <c r="F267" s="54" t="s">
        <v>440</v>
      </c>
      <c r="G267" s="55">
        <v>2013</v>
      </c>
      <c r="H267" s="54">
        <v>166500</v>
      </c>
      <c r="I267" s="54">
        <v>0</v>
      </c>
      <c r="J267" s="54" t="s">
        <v>986</v>
      </c>
      <c r="K267" s="54" t="s">
        <v>98</v>
      </c>
      <c r="L267" s="54" t="s">
        <v>180</v>
      </c>
      <c r="M267" s="56">
        <v>41579</v>
      </c>
      <c r="N267" s="54" t="s">
        <v>51</v>
      </c>
      <c r="O267" s="54" t="s">
        <v>400</v>
      </c>
      <c r="P267" s="54" t="s">
        <v>182</v>
      </c>
      <c r="Q267" s="54" t="s">
        <v>183</v>
      </c>
      <c r="R267" s="54" t="s">
        <v>22</v>
      </c>
      <c r="S267" s="54" t="s">
        <v>22</v>
      </c>
      <c r="T267" s="54" t="s">
        <v>212</v>
      </c>
      <c r="U267" s="54" t="s">
        <v>184</v>
      </c>
      <c r="V267" s="54" t="s">
        <v>218</v>
      </c>
      <c r="W267" s="54"/>
      <c r="X267" s="54" t="s">
        <v>182</v>
      </c>
      <c r="Y267" s="54" t="s">
        <v>202</v>
      </c>
      <c r="Z267" s="54" t="s">
        <v>187</v>
      </c>
      <c r="AA267" s="54">
        <v>204326</v>
      </c>
      <c r="AB267" s="54"/>
      <c r="AC267" s="54" t="s">
        <v>229</v>
      </c>
      <c r="AD267" s="56">
        <v>41597.565972222219</v>
      </c>
      <c r="AE267" s="55">
        <v>2013</v>
      </c>
      <c r="AF267" s="54" t="s">
        <v>182</v>
      </c>
      <c r="AG267" s="54" t="s">
        <v>189</v>
      </c>
      <c r="AH267" s="54">
        <v>500000</v>
      </c>
      <c r="AI267" s="56">
        <v>41569</v>
      </c>
      <c r="AJ267" s="56">
        <v>41751</v>
      </c>
      <c r="AK267" s="54" t="s">
        <v>415</v>
      </c>
      <c r="AL267" s="54"/>
      <c r="AM267" s="54" t="s">
        <v>192</v>
      </c>
    </row>
    <row r="268" spans="1:39" ht="114" customHeight="1">
      <c r="A268" s="54" t="s">
        <v>22</v>
      </c>
      <c r="B268" s="54" t="s">
        <v>212</v>
      </c>
      <c r="C268" s="54" t="s">
        <v>195</v>
      </c>
      <c r="D268" s="54" t="s">
        <v>411</v>
      </c>
      <c r="E268" s="54" t="s">
        <v>442</v>
      </c>
      <c r="F268" s="54" t="s">
        <v>443</v>
      </c>
      <c r="G268" s="55">
        <v>2013</v>
      </c>
      <c r="H268" s="54">
        <v>700500</v>
      </c>
      <c r="I268" s="54">
        <v>0</v>
      </c>
      <c r="J268" s="54" t="s">
        <v>701</v>
      </c>
      <c r="K268" s="54" t="s">
        <v>98</v>
      </c>
      <c r="L268" s="54" t="s">
        <v>180</v>
      </c>
      <c r="M268" s="56">
        <v>41579</v>
      </c>
      <c r="N268" s="54" t="s">
        <v>58</v>
      </c>
      <c r="O268" s="54" t="s">
        <v>395</v>
      </c>
      <c r="P268" s="54" t="s">
        <v>182</v>
      </c>
      <c r="Q268" s="54" t="s">
        <v>183</v>
      </c>
      <c r="R268" s="54" t="s">
        <v>22</v>
      </c>
      <c r="S268" s="54" t="s">
        <v>22</v>
      </c>
      <c r="T268" s="54" t="s">
        <v>212</v>
      </c>
      <c r="U268" s="54" t="s">
        <v>184</v>
      </c>
      <c r="V268" s="54" t="s">
        <v>218</v>
      </c>
      <c r="W268" s="54"/>
      <c r="X268" s="54" t="s">
        <v>182</v>
      </c>
      <c r="Y268" s="54" t="s">
        <v>202</v>
      </c>
      <c r="Z268" s="54" t="s">
        <v>187</v>
      </c>
      <c r="AA268" s="54">
        <v>203464</v>
      </c>
      <c r="AB268" s="54"/>
      <c r="AC268" s="54" t="s">
        <v>229</v>
      </c>
      <c r="AD268" s="56">
        <v>41597.564583333333</v>
      </c>
      <c r="AE268" s="55">
        <v>2013</v>
      </c>
      <c r="AF268" s="54" t="s">
        <v>182</v>
      </c>
      <c r="AG268" s="54" t="s">
        <v>189</v>
      </c>
      <c r="AH268" s="54">
        <v>7800000</v>
      </c>
      <c r="AI268" s="56">
        <v>41562</v>
      </c>
      <c r="AJ268" s="56">
        <v>41759</v>
      </c>
      <c r="AK268" s="54" t="s">
        <v>415</v>
      </c>
      <c r="AL268" s="54"/>
      <c r="AM268" s="54" t="s">
        <v>445</v>
      </c>
    </row>
    <row r="269" spans="1:39" ht="136.5" customHeight="1">
      <c r="A269" s="54" t="s">
        <v>22</v>
      </c>
      <c r="B269" s="54" t="s">
        <v>212</v>
      </c>
      <c r="C269" s="54" t="s">
        <v>195</v>
      </c>
      <c r="D269" s="54" t="s">
        <v>195</v>
      </c>
      <c r="E269" s="54" t="s">
        <v>334</v>
      </c>
      <c r="F269" s="54" t="s">
        <v>335</v>
      </c>
      <c r="G269" s="55">
        <v>2013</v>
      </c>
      <c r="H269" s="54">
        <v>157449</v>
      </c>
      <c r="I269" s="54">
        <v>0</v>
      </c>
      <c r="J269" s="54" t="s">
        <v>336</v>
      </c>
      <c r="K269" s="54" t="s">
        <v>98</v>
      </c>
      <c r="L269" s="54" t="s">
        <v>180</v>
      </c>
      <c r="M269" s="56">
        <v>41261</v>
      </c>
      <c r="N269" s="54" t="s">
        <v>337</v>
      </c>
      <c r="O269" s="54" t="s">
        <v>337</v>
      </c>
      <c r="P269" s="54" t="s">
        <v>182</v>
      </c>
      <c r="Q269" s="54" t="s">
        <v>183</v>
      </c>
      <c r="R269" s="54" t="s">
        <v>22</v>
      </c>
      <c r="S269" s="54" t="s">
        <v>22</v>
      </c>
      <c r="T269" s="54" t="s">
        <v>212</v>
      </c>
      <c r="U269" s="54" t="s">
        <v>184</v>
      </c>
      <c r="V269" s="54" t="s">
        <v>218</v>
      </c>
      <c r="W269" s="54"/>
      <c r="X269" s="54" t="s">
        <v>182</v>
      </c>
      <c r="Y269" s="54" t="s">
        <v>202</v>
      </c>
      <c r="Z269" s="54" t="s">
        <v>187</v>
      </c>
      <c r="AA269" s="54">
        <v>190735</v>
      </c>
      <c r="AB269" s="54"/>
      <c r="AC269" s="54" t="s">
        <v>229</v>
      </c>
      <c r="AD269" s="56">
        <v>41396.625</v>
      </c>
      <c r="AE269" s="55">
        <v>2013</v>
      </c>
      <c r="AF269" s="54" t="s">
        <v>182</v>
      </c>
      <c r="AG269" s="54" t="s">
        <v>219</v>
      </c>
      <c r="AH269" s="54">
        <v>678824</v>
      </c>
      <c r="AI269" s="56">
        <v>41260</v>
      </c>
      <c r="AJ269" s="56">
        <v>41486</v>
      </c>
      <c r="AK269" s="54" t="s">
        <v>190</v>
      </c>
      <c r="AL269" s="54" t="s">
        <v>230</v>
      </c>
      <c r="AM269" s="54" t="s">
        <v>192</v>
      </c>
    </row>
    <row r="270" spans="1:39" ht="147.75" customHeight="1">
      <c r="A270" s="54" t="s">
        <v>22</v>
      </c>
      <c r="B270" s="54" t="s">
        <v>212</v>
      </c>
      <c r="C270" s="54" t="s">
        <v>195</v>
      </c>
      <c r="D270" s="54" t="s">
        <v>195</v>
      </c>
      <c r="E270" s="54" t="s">
        <v>987</v>
      </c>
      <c r="F270" s="54" t="s">
        <v>988</v>
      </c>
      <c r="G270" s="55">
        <v>2013</v>
      </c>
      <c r="H270" s="54">
        <v>210000</v>
      </c>
      <c r="I270" s="54">
        <v>0</v>
      </c>
      <c r="J270" s="54" t="s">
        <v>989</v>
      </c>
      <c r="K270" s="54" t="s">
        <v>98</v>
      </c>
      <c r="L270" s="54" t="s">
        <v>180</v>
      </c>
      <c r="M270" s="56">
        <v>41564</v>
      </c>
      <c r="N270" s="54" t="s">
        <v>337</v>
      </c>
      <c r="O270" s="54" t="s">
        <v>337</v>
      </c>
      <c r="P270" s="54" t="s">
        <v>182</v>
      </c>
      <c r="Q270" s="54" t="s">
        <v>183</v>
      </c>
      <c r="R270" s="54" t="s">
        <v>22</v>
      </c>
      <c r="S270" s="54" t="s">
        <v>22</v>
      </c>
      <c r="T270" s="54" t="s">
        <v>212</v>
      </c>
      <c r="U270" s="54" t="s">
        <v>184</v>
      </c>
      <c r="V270" s="54" t="s">
        <v>218</v>
      </c>
      <c r="W270" s="54"/>
      <c r="X270" s="54" t="s">
        <v>182</v>
      </c>
      <c r="Y270" s="54" t="s">
        <v>202</v>
      </c>
      <c r="Z270" s="54" t="s">
        <v>187</v>
      </c>
      <c r="AA270" s="54">
        <v>203634</v>
      </c>
      <c r="AB270" s="54"/>
      <c r="AC270" s="54" t="s">
        <v>229</v>
      </c>
      <c r="AD270" s="56">
        <v>41597.569444444445</v>
      </c>
      <c r="AE270" s="55">
        <v>2013</v>
      </c>
      <c r="AF270" s="54" t="s">
        <v>182</v>
      </c>
      <c r="AG270" s="54" t="s">
        <v>425</v>
      </c>
      <c r="AH270" s="54">
        <v>1500000</v>
      </c>
      <c r="AI270" s="56">
        <v>41518</v>
      </c>
      <c r="AJ270" s="56">
        <v>41729</v>
      </c>
      <c r="AK270" s="54" t="s">
        <v>426</v>
      </c>
      <c r="AL270" s="54" t="s">
        <v>230</v>
      </c>
      <c r="AM270" s="54" t="s">
        <v>325</v>
      </c>
    </row>
    <row r="271" spans="1:39" ht="192.75" customHeight="1">
      <c r="A271" s="54" t="s">
        <v>22</v>
      </c>
      <c r="B271" s="54" t="s">
        <v>212</v>
      </c>
      <c r="C271" s="54" t="s">
        <v>195</v>
      </c>
      <c r="D271" s="54" t="s">
        <v>195</v>
      </c>
      <c r="E271" s="54" t="s">
        <v>450</v>
      </c>
      <c r="F271" s="54" t="s">
        <v>451</v>
      </c>
      <c r="G271" s="55">
        <v>2013</v>
      </c>
      <c r="H271" s="54">
        <v>209932</v>
      </c>
      <c r="I271" s="54">
        <v>0</v>
      </c>
      <c r="J271" s="54" t="s">
        <v>702</v>
      </c>
      <c r="K271" s="54" t="s">
        <v>98</v>
      </c>
      <c r="L271" s="54" t="s">
        <v>180</v>
      </c>
      <c r="M271" s="56">
        <v>41261</v>
      </c>
      <c r="N271" s="54" t="s">
        <v>449</v>
      </c>
      <c r="O271" s="54" t="s">
        <v>227</v>
      </c>
      <c r="P271" s="54" t="s">
        <v>182</v>
      </c>
      <c r="Q271" s="54" t="s">
        <v>183</v>
      </c>
      <c r="R271" s="54" t="s">
        <v>22</v>
      </c>
      <c r="S271" s="54" t="s">
        <v>22</v>
      </c>
      <c r="T271" s="54" t="s">
        <v>212</v>
      </c>
      <c r="U271" s="54" t="s">
        <v>184</v>
      </c>
      <c r="V271" s="54" t="s">
        <v>218</v>
      </c>
      <c r="W271" s="54"/>
      <c r="X271" s="54" t="s">
        <v>182</v>
      </c>
      <c r="Y271" s="54" t="s">
        <v>202</v>
      </c>
      <c r="Z271" s="54" t="s">
        <v>187</v>
      </c>
      <c r="AA271" s="54">
        <v>196562</v>
      </c>
      <c r="AB271" s="54"/>
      <c r="AC271" s="54" t="s">
        <v>229</v>
      </c>
      <c r="AD271" s="56">
        <v>41396.626388888886</v>
      </c>
      <c r="AE271" s="55">
        <v>2013</v>
      </c>
      <c r="AF271" s="54" t="s">
        <v>182</v>
      </c>
      <c r="AG271" s="54" t="s">
        <v>219</v>
      </c>
      <c r="AH271" s="54">
        <v>409932</v>
      </c>
      <c r="AI271" s="56">
        <v>41275</v>
      </c>
      <c r="AJ271" s="56">
        <v>41455</v>
      </c>
      <c r="AK271" s="54" t="s">
        <v>190</v>
      </c>
      <c r="AL271" s="54" t="s">
        <v>230</v>
      </c>
      <c r="AM271" s="54" t="s">
        <v>192</v>
      </c>
    </row>
    <row r="272" spans="1:39" ht="171" customHeight="1">
      <c r="A272" s="54" t="s">
        <v>22</v>
      </c>
      <c r="B272" s="54" t="s">
        <v>212</v>
      </c>
      <c r="C272" s="54" t="s">
        <v>195</v>
      </c>
      <c r="D272" s="54" t="s">
        <v>195</v>
      </c>
      <c r="E272" s="54" t="s">
        <v>990</v>
      </c>
      <c r="F272" s="54" t="s">
        <v>991</v>
      </c>
      <c r="G272" s="55">
        <v>2013</v>
      </c>
      <c r="H272" s="54">
        <v>210000</v>
      </c>
      <c r="I272" s="54">
        <v>0</v>
      </c>
      <c r="J272" s="54" t="s">
        <v>992</v>
      </c>
      <c r="K272" s="54" t="s">
        <v>98</v>
      </c>
      <c r="L272" s="54" t="s">
        <v>180</v>
      </c>
      <c r="M272" s="56">
        <v>41564</v>
      </c>
      <c r="N272" s="54" t="s">
        <v>449</v>
      </c>
      <c r="O272" s="54" t="s">
        <v>227</v>
      </c>
      <c r="P272" s="54" t="s">
        <v>182</v>
      </c>
      <c r="Q272" s="54" t="s">
        <v>183</v>
      </c>
      <c r="R272" s="54" t="s">
        <v>22</v>
      </c>
      <c r="S272" s="54" t="s">
        <v>22</v>
      </c>
      <c r="T272" s="54" t="s">
        <v>212</v>
      </c>
      <c r="U272" s="54" t="s">
        <v>184</v>
      </c>
      <c r="V272" s="54" t="s">
        <v>218</v>
      </c>
      <c r="W272" s="54"/>
      <c r="X272" s="54" t="s">
        <v>182</v>
      </c>
      <c r="Y272" s="54" t="s">
        <v>202</v>
      </c>
      <c r="Z272" s="54" t="s">
        <v>187</v>
      </c>
      <c r="AA272" s="54">
        <v>204327</v>
      </c>
      <c r="AB272" s="54"/>
      <c r="AC272" s="54" t="s">
        <v>229</v>
      </c>
      <c r="AD272" s="56">
        <v>41597.570138888885</v>
      </c>
      <c r="AE272" s="55">
        <v>2013</v>
      </c>
      <c r="AF272" s="54" t="s">
        <v>182</v>
      </c>
      <c r="AG272" s="54" t="s">
        <v>425</v>
      </c>
      <c r="AH272" s="54">
        <v>500000</v>
      </c>
      <c r="AI272" s="56">
        <v>41518</v>
      </c>
      <c r="AJ272" s="56">
        <v>41729</v>
      </c>
      <c r="AK272" s="54" t="s">
        <v>426</v>
      </c>
      <c r="AL272" s="54" t="s">
        <v>230</v>
      </c>
      <c r="AM272" s="54" t="s">
        <v>325</v>
      </c>
    </row>
    <row r="273" spans="1:39" ht="171" customHeight="1">
      <c r="A273" s="54" t="s">
        <v>22</v>
      </c>
      <c r="B273" s="54" t="s">
        <v>212</v>
      </c>
      <c r="C273" s="54" t="s">
        <v>195</v>
      </c>
      <c r="D273" s="54" t="s">
        <v>195</v>
      </c>
      <c r="E273" s="54" t="s">
        <v>392</v>
      </c>
      <c r="F273" s="54" t="s">
        <v>393</v>
      </c>
      <c r="G273" s="55">
        <v>2013</v>
      </c>
      <c r="H273" s="54">
        <v>632619</v>
      </c>
      <c r="I273" s="54">
        <v>0</v>
      </c>
      <c r="J273" s="54" t="s">
        <v>669</v>
      </c>
      <c r="K273" s="54" t="s">
        <v>98</v>
      </c>
      <c r="L273" s="54" t="s">
        <v>180</v>
      </c>
      <c r="M273" s="56">
        <v>41261</v>
      </c>
      <c r="N273" s="54" t="s">
        <v>58</v>
      </c>
      <c r="O273" s="54" t="s">
        <v>395</v>
      </c>
      <c r="P273" s="54" t="s">
        <v>182</v>
      </c>
      <c r="Q273" s="54" t="s">
        <v>183</v>
      </c>
      <c r="R273" s="54" t="s">
        <v>22</v>
      </c>
      <c r="S273" s="54" t="s">
        <v>22</v>
      </c>
      <c r="T273" s="54" t="s">
        <v>212</v>
      </c>
      <c r="U273" s="54" t="s">
        <v>184</v>
      </c>
      <c r="V273" s="54" t="s">
        <v>218</v>
      </c>
      <c r="W273" s="54"/>
      <c r="X273" s="54" t="s">
        <v>182</v>
      </c>
      <c r="Y273" s="54" t="s">
        <v>202</v>
      </c>
      <c r="Z273" s="54" t="s">
        <v>187</v>
      </c>
      <c r="AA273" s="54">
        <v>196563</v>
      </c>
      <c r="AB273" s="54"/>
      <c r="AC273" s="54" t="s">
        <v>229</v>
      </c>
      <c r="AD273" s="56">
        <v>41396.627083333333</v>
      </c>
      <c r="AE273" s="55">
        <v>2013</v>
      </c>
      <c r="AF273" s="54" t="s">
        <v>182</v>
      </c>
      <c r="AG273" s="54" t="s">
        <v>219</v>
      </c>
      <c r="AH273" s="54">
        <v>3623740</v>
      </c>
      <c r="AI273" s="56">
        <v>41426</v>
      </c>
      <c r="AJ273" s="56">
        <v>41639</v>
      </c>
      <c r="AK273" s="54" t="s">
        <v>190</v>
      </c>
      <c r="AL273" s="54" t="s">
        <v>230</v>
      </c>
      <c r="AM273" s="54" t="s">
        <v>192</v>
      </c>
    </row>
    <row r="274" spans="1:39" ht="114" customHeight="1">
      <c r="A274" s="54" t="s">
        <v>22</v>
      </c>
      <c r="B274" s="54" t="s">
        <v>212</v>
      </c>
      <c r="C274" s="54" t="s">
        <v>195</v>
      </c>
      <c r="D274" s="54" t="s">
        <v>195</v>
      </c>
      <c r="E274" s="54" t="s">
        <v>464</v>
      </c>
      <c r="F274" s="54" t="s">
        <v>465</v>
      </c>
      <c r="G274" s="55">
        <v>2013</v>
      </c>
      <c r="H274" s="54">
        <v>180000</v>
      </c>
      <c r="I274" s="54">
        <v>0</v>
      </c>
      <c r="J274" s="54" t="s">
        <v>993</v>
      </c>
      <c r="K274" s="54" t="s">
        <v>98</v>
      </c>
      <c r="L274" s="54" t="s">
        <v>180</v>
      </c>
      <c r="M274" s="56">
        <v>41564</v>
      </c>
      <c r="N274" s="54" t="s">
        <v>58</v>
      </c>
      <c r="O274" s="54" t="s">
        <v>395</v>
      </c>
      <c r="P274" s="54" t="s">
        <v>182</v>
      </c>
      <c r="Q274" s="54" t="s">
        <v>183</v>
      </c>
      <c r="R274" s="54" t="s">
        <v>22</v>
      </c>
      <c r="S274" s="54" t="s">
        <v>22</v>
      </c>
      <c r="T274" s="54" t="s">
        <v>212</v>
      </c>
      <c r="U274" s="54" t="s">
        <v>184</v>
      </c>
      <c r="V274" s="54" t="s">
        <v>218</v>
      </c>
      <c r="W274" s="54"/>
      <c r="X274" s="54" t="s">
        <v>182</v>
      </c>
      <c r="Y274" s="54" t="s">
        <v>202</v>
      </c>
      <c r="Z274" s="54" t="s">
        <v>187</v>
      </c>
      <c r="AA274" s="54">
        <v>204328</v>
      </c>
      <c r="AB274" s="54"/>
      <c r="AC274" s="54" t="s">
        <v>229</v>
      </c>
      <c r="AD274" s="56">
        <v>41597.570833333331</v>
      </c>
      <c r="AE274" s="55">
        <v>2013</v>
      </c>
      <c r="AF274" s="54" t="s">
        <v>182</v>
      </c>
      <c r="AG274" s="54" t="s">
        <v>425</v>
      </c>
      <c r="AH274" s="54">
        <v>3000000</v>
      </c>
      <c r="AI274" s="56">
        <v>41518</v>
      </c>
      <c r="AJ274" s="56">
        <v>41729</v>
      </c>
      <c r="AK274" s="54" t="s">
        <v>426</v>
      </c>
      <c r="AL274" s="54" t="s">
        <v>230</v>
      </c>
      <c r="AM274" s="54" t="s">
        <v>325</v>
      </c>
    </row>
    <row r="275" spans="1:39" ht="102" customHeight="1">
      <c r="A275" s="54" t="s">
        <v>22</v>
      </c>
      <c r="B275" s="54" t="s">
        <v>205</v>
      </c>
      <c r="C275" s="54" t="s">
        <v>195</v>
      </c>
      <c r="D275" s="54" t="s">
        <v>411</v>
      </c>
      <c r="E275" s="54" t="s">
        <v>703</v>
      </c>
      <c r="F275" s="54" t="s">
        <v>704</v>
      </c>
      <c r="G275" s="55">
        <v>2013</v>
      </c>
      <c r="H275" s="54">
        <v>800000</v>
      </c>
      <c r="I275" s="54">
        <v>0</v>
      </c>
      <c r="J275" s="54" t="s">
        <v>705</v>
      </c>
      <c r="K275" s="54" t="s">
        <v>98</v>
      </c>
      <c r="L275" s="54" t="s">
        <v>180</v>
      </c>
      <c r="M275" s="56">
        <v>41579</v>
      </c>
      <c r="N275" s="54" t="s">
        <v>57</v>
      </c>
      <c r="O275" s="54" t="s">
        <v>209</v>
      </c>
      <c r="P275" s="54" t="s">
        <v>182</v>
      </c>
      <c r="Q275" s="54" t="s">
        <v>256</v>
      </c>
      <c r="R275" s="54" t="s">
        <v>22</v>
      </c>
      <c r="S275" s="54" t="s">
        <v>22</v>
      </c>
      <c r="T275" s="54" t="s">
        <v>205</v>
      </c>
      <c r="U275" s="54" t="s">
        <v>184</v>
      </c>
      <c r="V275" s="54" t="s">
        <v>210</v>
      </c>
      <c r="W275" s="54"/>
      <c r="X275" s="54" t="s">
        <v>182</v>
      </c>
      <c r="Y275" s="54" t="s">
        <v>202</v>
      </c>
      <c r="Z275" s="54" t="s">
        <v>187</v>
      </c>
      <c r="AA275" s="54">
        <v>203465</v>
      </c>
      <c r="AB275" s="54"/>
      <c r="AC275" s="54" t="s">
        <v>1</v>
      </c>
      <c r="AD275" s="56">
        <v>41584.459722222222</v>
      </c>
      <c r="AE275" s="55">
        <v>2013</v>
      </c>
      <c r="AF275" s="54" t="s">
        <v>182</v>
      </c>
      <c r="AG275" s="54" t="s">
        <v>189</v>
      </c>
      <c r="AH275" s="54">
        <v>5130000</v>
      </c>
      <c r="AI275" s="56">
        <v>41579</v>
      </c>
      <c r="AJ275" s="56">
        <v>41790</v>
      </c>
      <c r="AK275" s="54" t="s">
        <v>415</v>
      </c>
      <c r="AL275" s="54"/>
      <c r="AM275" s="54" t="s">
        <v>192</v>
      </c>
    </row>
    <row r="276" spans="1:39" ht="90.75" customHeight="1">
      <c r="A276" s="54" t="s">
        <v>22</v>
      </c>
      <c r="B276" s="54" t="s">
        <v>205</v>
      </c>
      <c r="C276" s="54" t="s">
        <v>68</v>
      </c>
      <c r="D276" s="54" t="s">
        <v>177</v>
      </c>
      <c r="E276" s="54" t="s">
        <v>206</v>
      </c>
      <c r="F276" s="54" t="s">
        <v>207</v>
      </c>
      <c r="G276" s="55">
        <v>2013</v>
      </c>
      <c r="H276" s="54">
        <v>3500000</v>
      </c>
      <c r="I276" s="54">
        <v>0</v>
      </c>
      <c r="J276" s="54" t="s">
        <v>1031</v>
      </c>
      <c r="K276" s="54" t="s">
        <v>98</v>
      </c>
      <c r="L276" s="54" t="s">
        <v>180</v>
      </c>
      <c r="M276" s="56">
        <v>41598</v>
      </c>
      <c r="N276" s="54" t="s">
        <v>57</v>
      </c>
      <c r="O276" s="54" t="s">
        <v>209</v>
      </c>
      <c r="P276" s="54" t="s">
        <v>182</v>
      </c>
      <c r="Q276" s="54" t="s">
        <v>256</v>
      </c>
      <c r="R276" s="54" t="s">
        <v>22</v>
      </c>
      <c r="S276" s="54" t="s">
        <v>22</v>
      </c>
      <c r="T276" s="54" t="s">
        <v>205</v>
      </c>
      <c r="U276" s="54" t="s">
        <v>184</v>
      </c>
      <c r="V276" s="54" t="s">
        <v>210</v>
      </c>
      <c r="W276" s="54"/>
      <c r="X276" s="54" t="s">
        <v>182</v>
      </c>
      <c r="Y276" s="54" t="s">
        <v>186</v>
      </c>
      <c r="Z276" s="54" t="s">
        <v>187</v>
      </c>
      <c r="AA276" s="54">
        <v>204391</v>
      </c>
      <c r="AB276" s="54"/>
      <c r="AC276" s="54" t="s">
        <v>229</v>
      </c>
      <c r="AD276" s="56">
        <v>41598.702777777777</v>
      </c>
      <c r="AE276" s="55">
        <v>2013</v>
      </c>
      <c r="AF276" s="54" t="s">
        <v>182</v>
      </c>
      <c r="AG276" s="54" t="s">
        <v>189</v>
      </c>
      <c r="AH276" s="54">
        <v>20000000</v>
      </c>
      <c r="AI276" s="56">
        <v>41593</v>
      </c>
      <c r="AJ276" s="56">
        <v>41774</v>
      </c>
      <c r="AK276" s="54" t="s">
        <v>190</v>
      </c>
      <c r="AL276" s="54" t="s">
        <v>191</v>
      </c>
      <c r="AM276" s="54" t="s">
        <v>192</v>
      </c>
    </row>
    <row r="277" spans="1:39" ht="57" customHeight="1">
      <c r="A277" s="54" t="s">
        <v>22</v>
      </c>
      <c r="B277" s="54" t="s">
        <v>236</v>
      </c>
      <c r="C277" s="54" t="s">
        <v>195</v>
      </c>
      <c r="D277" s="54"/>
      <c r="E277" s="54"/>
      <c r="F277" s="54"/>
      <c r="G277" s="55">
        <v>2013</v>
      </c>
      <c r="H277" s="54">
        <v>0</v>
      </c>
      <c r="I277" s="54">
        <v>0</v>
      </c>
      <c r="J277" s="54" t="s">
        <v>706</v>
      </c>
      <c r="K277" s="54" t="s">
        <v>98</v>
      </c>
      <c r="L277" s="54" t="s">
        <v>180</v>
      </c>
      <c r="M277" s="56">
        <v>41265</v>
      </c>
      <c r="N277" s="54"/>
      <c r="O277" s="54" t="s">
        <v>227</v>
      </c>
      <c r="P277" s="54" t="s">
        <v>182</v>
      </c>
      <c r="Q277" s="54" t="s">
        <v>183</v>
      </c>
      <c r="R277" s="54" t="s">
        <v>22</v>
      </c>
      <c r="S277" s="54" t="s">
        <v>22</v>
      </c>
      <c r="T277" s="54" t="s">
        <v>236</v>
      </c>
      <c r="U277" s="54" t="s">
        <v>239</v>
      </c>
      <c r="V277" s="54" t="s">
        <v>240</v>
      </c>
      <c r="W277" s="54"/>
      <c r="X277" s="54" t="s">
        <v>182</v>
      </c>
      <c r="Y277" s="54" t="s">
        <v>202</v>
      </c>
      <c r="Z277" s="54" t="s">
        <v>244</v>
      </c>
      <c r="AA277" s="54">
        <v>191163</v>
      </c>
      <c r="AB277" s="54"/>
      <c r="AC277" s="54" t="s">
        <v>1</v>
      </c>
      <c r="AD277" s="56">
        <v>41271.428472222222</v>
      </c>
      <c r="AE277" s="55"/>
      <c r="AF277" s="54"/>
      <c r="AG277" s="54" t="s">
        <v>189</v>
      </c>
      <c r="AH277" s="54"/>
      <c r="AI277" s="56"/>
      <c r="AJ277" s="56"/>
      <c r="AK277" s="54"/>
      <c r="AL277" s="54"/>
      <c r="AM277" s="54"/>
    </row>
    <row r="278" spans="1:39" ht="79.5" customHeight="1">
      <c r="A278" s="54" t="s">
        <v>22</v>
      </c>
      <c r="B278" s="54" t="s">
        <v>236</v>
      </c>
      <c r="C278" s="54" t="s">
        <v>68</v>
      </c>
      <c r="D278" s="54"/>
      <c r="E278" s="54"/>
      <c r="F278" s="54"/>
      <c r="G278" s="55">
        <v>2013</v>
      </c>
      <c r="H278" s="54">
        <v>0</v>
      </c>
      <c r="I278" s="54">
        <v>0</v>
      </c>
      <c r="J278" s="54" t="s">
        <v>1032</v>
      </c>
      <c r="K278" s="54" t="s">
        <v>98</v>
      </c>
      <c r="L278" s="54" t="s">
        <v>180</v>
      </c>
      <c r="M278" s="56">
        <v>41596</v>
      </c>
      <c r="N278" s="54"/>
      <c r="O278" s="54" t="s">
        <v>227</v>
      </c>
      <c r="P278" s="54" t="s">
        <v>182</v>
      </c>
      <c r="Q278" s="54" t="s">
        <v>183</v>
      </c>
      <c r="R278" s="54" t="s">
        <v>22</v>
      </c>
      <c r="S278" s="54" t="s">
        <v>22</v>
      </c>
      <c r="T278" s="54" t="s">
        <v>236</v>
      </c>
      <c r="U278" s="54" t="s">
        <v>239</v>
      </c>
      <c r="V278" s="54" t="s">
        <v>240</v>
      </c>
      <c r="W278" s="54"/>
      <c r="X278" s="54" t="s">
        <v>182</v>
      </c>
      <c r="Y278" s="54" t="s">
        <v>186</v>
      </c>
      <c r="Z278" s="54" t="s">
        <v>187</v>
      </c>
      <c r="AA278" s="54">
        <v>204362</v>
      </c>
      <c r="AB278" s="54"/>
      <c r="AC278" s="54" t="s">
        <v>1</v>
      </c>
      <c r="AD278" s="56">
        <v>41598.438194444439</v>
      </c>
      <c r="AE278" s="55"/>
      <c r="AF278" s="54"/>
      <c r="AG278" s="54" t="s">
        <v>189</v>
      </c>
      <c r="AH278" s="54"/>
      <c r="AI278" s="56"/>
      <c r="AJ278" s="56"/>
      <c r="AK278" s="54"/>
      <c r="AL278" s="54"/>
      <c r="AM278" s="54"/>
    </row>
    <row r="279" spans="1:39" ht="57" customHeight="1">
      <c r="A279" s="54" t="s">
        <v>22</v>
      </c>
      <c r="B279" s="54" t="s">
        <v>236</v>
      </c>
      <c r="C279" s="54" t="s">
        <v>68</v>
      </c>
      <c r="D279" s="54"/>
      <c r="E279" s="54"/>
      <c r="F279" s="54"/>
      <c r="G279" s="55">
        <v>2013</v>
      </c>
      <c r="H279" s="54">
        <v>0</v>
      </c>
      <c r="I279" s="54">
        <v>0</v>
      </c>
      <c r="J279" s="54" t="s">
        <v>707</v>
      </c>
      <c r="K279" s="54" t="s">
        <v>98</v>
      </c>
      <c r="L279" s="54" t="s">
        <v>180</v>
      </c>
      <c r="M279" s="56">
        <v>41589</v>
      </c>
      <c r="N279" s="54"/>
      <c r="O279" s="54" t="s">
        <v>200</v>
      </c>
      <c r="P279" s="54" t="s">
        <v>182</v>
      </c>
      <c r="Q279" s="54" t="s">
        <v>183</v>
      </c>
      <c r="R279" s="54" t="s">
        <v>22</v>
      </c>
      <c r="S279" s="54" t="s">
        <v>22</v>
      </c>
      <c r="T279" s="54" t="s">
        <v>236</v>
      </c>
      <c r="U279" s="54" t="s">
        <v>239</v>
      </c>
      <c r="V279" s="54" t="s">
        <v>240</v>
      </c>
      <c r="W279" s="54"/>
      <c r="X279" s="54" t="s">
        <v>182</v>
      </c>
      <c r="Y279" s="54" t="s">
        <v>186</v>
      </c>
      <c r="Z279" s="54" t="s">
        <v>187</v>
      </c>
      <c r="AA279" s="54">
        <v>203787</v>
      </c>
      <c r="AB279" s="54"/>
      <c r="AC279" s="54" t="s">
        <v>1</v>
      </c>
      <c r="AD279" s="56">
        <v>41589.491666666661</v>
      </c>
      <c r="AE279" s="55"/>
      <c r="AF279" s="54"/>
      <c r="AG279" s="54" t="s">
        <v>189</v>
      </c>
      <c r="AH279" s="54"/>
      <c r="AI279" s="56"/>
      <c r="AJ279" s="56"/>
      <c r="AK279" s="54"/>
      <c r="AL279" s="54"/>
      <c r="AM279" s="54"/>
    </row>
    <row r="280" spans="1:39" ht="114" customHeight="1">
      <c r="A280" s="54" t="s">
        <v>22</v>
      </c>
      <c r="B280" s="54" t="s">
        <v>246</v>
      </c>
      <c r="C280" s="54" t="s">
        <v>195</v>
      </c>
      <c r="D280" s="54" t="s">
        <v>195</v>
      </c>
      <c r="E280" s="54" t="s">
        <v>542</v>
      </c>
      <c r="F280" s="54" t="s">
        <v>543</v>
      </c>
      <c r="G280" s="55">
        <v>2013</v>
      </c>
      <c r="H280" s="54">
        <v>400000</v>
      </c>
      <c r="I280" s="54">
        <v>0</v>
      </c>
      <c r="J280" s="54" t="s">
        <v>708</v>
      </c>
      <c r="K280" s="54" t="s">
        <v>98</v>
      </c>
      <c r="L280" s="54" t="s">
        <v>180</v>
      </c>
      <c r="M280" s="56">
        <v>41563</v>
      </c>
      <c r="N280" s="54" t="s">
        <v>250</v>
      </c>
      <c r="O280" s="54" t="s">
        <v>251</v>
      </c>
      <c r="P280" s="54" t="s">
        <v>182</v>
      </c>
      <c r="Q280" s="54" t="s">
        <v>183</v>
      </c>
      <c r="R280" s="54" t="s">
        <v>22</v>
      </c>
      <c r="S280" s="54" t="s">
        <v>22</v>
      </c>
      <c r="T280" s="54" t="s">
        <v>246</v>
      </c>
      <c r="U280" s="54" t="s">
        <v>184</v>
      </c>
      <c r="V280" s="54" t="s">
        <v>252</v>
      </c>
      <c r="W280" s="54"/>
      <c r="X280" s="54" t="s">
        <v>182</v>
      </c>
      <c r="Y280" s="54" t="s">
        <v>202</v>
      </c>
      <c r="Z280" s="54" t="s">
        <v>187</v>
      </c>
      <c r="AA280" s="54">
        <v>203635</v>
      </c>
      <c r="AB280" s="54"/>
      <c r="AC280" s="54" t="s">
        <v>1</v>
      </c>
      <c r="AD280" s="56">
        <v>41584.646527777775</v>
      </c>
      <c r="AE280" s="55">
        <v>2013</v>
      </c>
      <c r="AF280" s="54" t="s">
        <v>182</v>
      </c>
      <c r="AG280" s="54" t="s">
        <v>189</v>
      </c>
      <c r="AH280" s="54">
        <v>4000000</v>
      </c>
      <c r="AI280" s="56">
        <v>41275</v>
      </c>
      <c r="AJ280" s="56">
        <v>41639</v>
      </c>
      <c r="AK280" s="54" t="s">
        <v>190</v>
      </c>
      <c r="AL280" s="54" t="s">
        <v>204</v>
      </c>
      <c r="AM280" s="54" t="s">
        <v>192</v>
      </c>
    </row>
    <row r="281" spans="1:39" ht="90.75" customHeight="1">
      <c r="A281" s="54" t="s">
        <v>22</v>
      </c>
      <c r="B281" s="54" t="s">
        <v>246</v>
      </c>
      <c r="C281" s="54" t="s">
        <v>195</v>
      </c>
      <c r="D281" s="54" t="s">
        <v>195</v>
      </c>
      <c r="E281" s="54" t="s">
        <v>247</v>
      </c>
      <c r="F281" s="54" t="s">
        <v>248</v>
      </c>
      <c r="G281" s="55">
        <v>2013</v>
      </c>
      <c r="H281" s="54">
        <v>2000000</v>
      </c>
      <c r="I281" s="54">
        <v>0</v>
      </c>
      <c r="J281" s="54" t="s">
        <v>249</v>
      </c>
      <c r="K281" s="54" t="s">
        <v>98</v>
      </c>
      <c r="L281" s="54" t="s">
        <v>180</v>
      </c>
      <c r="M281" s="56">
        <v>41262</v>
      </c>
      <c r="N281" s="54" t="s">
        <v>250</v>
      </c>
      <c r="O281" s="54" t="s">
        <v>251</v>
      </c>
      <c r="P281" s="54" t="s">
        <v>182</v>
      </c>
      <c r="Q281" s="54" t="s">
        <v>183</v>
      </c>
      <c r="R281" s="54" t="s">
        <v>22</v>
      </c>
      <c r="S281" s="54" t="s">
        <v>22</v>
      </c>
      <c r="T281" s="54" t="s">
        <v>246</v>
      </c>
      <c r="U281" s="54" t="s">
        <v>184</v>
      </c>
      <c r="V281" s="54" t="s">
        <v>252</v>
      </c>
      <c r="W281" s="54"/>
      <c r="X281" s="54" t="s">
        <v>182</v>
      </c>
      <c r="Y281" s="54" t="s">
        <v>202</v>
      </c>
      <c r="Z281" s="54" t="s">
        <v>187</v>
      </c>
      <c r="AA281" s="54">
        <v>190733</v>
      </c>
      <c r="AB281" s="54"/>
      <c r="AC281" s="54" t="s">
        <v>229</v>
      </c>
      <c r="AD281" s="56">
        <v>41282.584722222222</v>
      </c>
      <c r="AE281" s="55">
        <v>2013</v>
      </c>
      <c r="AF281" s="54" t="s">
        <v>182</v>
      </c>
      <c r="AG281" s="54" t="s">
        <v>219</v>
      </c>
      <c r="AH281" s="54">
        <v>17665828</v>
      </c>
      <c r="AI281" s="56">
        <v>41249</v>
      </c>
      <c r="AJ281" s="56">
        <v>41455</v>
      </c>
      <c r="AK281" s="54" t="s">
        <v>190</v>
      </c>
      <c r="AL281" s="54" t="s">
        <v>230</v>
      </c>
      <c r="AM281" s="54" t="s">
        <v>192</v>
      </c>
    </row>
    <row r="282" spans="1:39" ht="57" customHeight="1">
      <c r="A282" s="54" t="s">
        <v>125</v>
      </c>
      <c r="B282" s="54" t="s">
        <v>306</v>
      </c>
      <c r="C282" s="54" t="s">
        <v>68</v>
      </c>
      <c r="D282" s="54"/>
      <c r="E282" s="54"/>
      <c r="F282" s="54"/>
      <c r="G282" s="55">
        <v>2013</v>
      </c>
      <c r="H282" s="54">
        <v>0</v>
      </c>
      <c r="I282" s="54">
        <v>1000000</v>
      </c>
      <c r="J282" s="54" t="s">
        <v>709</v>
      </c>
      <c r="K282" s="54" t="s">
        <v>98</v>
      </c>
      <c r="L282" s="54" t="s">
        <v>180</v>
      </c>
      <c r="M282" s="56">
        <v>41591</v>
      </c>
      <c r="N282" s="54"/>
      <c r="O282" s="54" t="s">
        <v>217</v>
      </c>
      <c r="P282" s="54" t="s">
        <v>182</v>
      </c>
      <c r="Q282" s="54" t="s">
        <v>238</v>
      </c>
      <c r="R282" s="54" t="s">
        <v>125</v>
      </c>
      <c r="S282" s="54" t="s">
        <v>7</v>
      </c>
      <c r="T282" s="54" t="s">
        <v>306</v>
      </c>
      <c r="U282" s="54" t="s">
        <v>264</v>
      </c>
      <c r="V282" s="54" t="s">
        <v>264</v>
      </c>
      <c r="W282" s="54"/>
      <c r="X282" s="54" t="s">
        <v>182</v>
      </c>
      <c r="Y282" s="54" t="s">
        <v>186</v>
      </c>
      <c r="Z282" s="54" t="s">
        <v>187</v>
      </c>
      <c r="AA282" s="54">
        <v>204146</v>
      </c>
      <c r="AB282" s="54"/>
      <c r="AC282" s="54" t="s">
        <v>239</v>
      </c>
      <c r="AD282" s="56">
        <v>41593.750694444439</v>
      </c>
      <c r="AE282" s="55"/>
      <c r="AF282" s="54"/>
      <c r="AG282" s="54" t="s">
        <v>189</v>
      </c>
      <c r="AH282" s="54"/>
      <c r="AI282" s="56"/>
      <c r="AJ282" s="56"/>
      <c r="AK282" s="54"/>
      <c r="AL282" s="54"/>
      <c r="AM282" s="54"/>
    </row>
    <row r="283" spans="1:39" ht="45.75" customHeight="1">
      <c r="A283" s="54" t="s">
        <v>34</v>
      </c>
      <c r="B283" s="54" t="s">
        <v>241</v>
      </c>
      <c r="C283" s="54" t="s">
        <v>195</v>
      </c>
      <c r="D283" s="54"/>
      <c r="E283" s="54"/>
      <c r="F283" s="54"/>
      <c r="G283" s="55">
        <v>2013</v>
      </c>
      <c r="H283" s="54">
        <v>0</v>
      </c>
      <c r="I283" s="54">
        <v>200000</v>
      </c>
      <c r="J283" s="54" t="s">
        <v>710</v>
      </c>
      <c r="K283" s="54" t="s">
        <v>98</v>
      </c>
      <c r="L283" s="54" t="s">
        <v>180</v>
      </c>
      <c r="M283" s="56">
        <v>41250</v>
      </c>
      <c r="N283" s="54"/>
      <c r="O283" s="54" t="s">
        <v>260</v>
      </c>
      <c r="P283" s="54" t="s">
        <v>182</v>
      </c>
      <c r="Q283" s="54" t="s">
        <v>238</v>
      </c>
      <c r="R283" s="54" t="s">
        <v>34</v>
      </c>
      <c r="S283" s="54" t="s">
        <v>34</v>
      </c>
      <c r="T283" s="54" t="s">
        <v>241</v>
      </c>
      <c r="U283" s="54" t="s">
        <v>243</v>
      </c>
      <c r="V283" s="54" t="s">
        <v>241</v>
      </c>
      <c r="W283" s="54"/>
      <c r="X283" s="54" t="s">
        <v>182</v>
      </c>
      <c r="Y283" s="54" t="s">
        <v>202</v>
      </c>
      <c r="Z283" s="54" t="s">
        <v>244</v>
      </c>
      <c r="AA283" s="54">
        <v>190592</v>
      </c>
      <c r="AB283" s="54"/>
      <c r="AC283" s="54" t="s">
        <v>1</v>
      </c>
      <c r="AD283" s="56">
        <v>41256.681944444441</v>
      </c>
      <c r="AE283" s="55"/>
      <c r="AF283" s="54"/>
      <c r="AG283" s="54" t="s">
        <v>189</v>
      </c>
      <c r="AH283" s="54"/>
      <c r="AI283" s="56"/>
      <c r="AJ283" s="56"/>
      <c r="AK283" s="54"/>
      <c r="AL283" s="54"/>
      <c r="AM283" s="54"/>
    </row>
    <row r="284" spans="1:39" ht="45.75" customHeight="1">
      <c r="A284" s="54" t="s">
        <v>34</v>
      </c>
      <c r="B284" s="54" t="s">
        <v>241</v>
      </c>
      <c r="C284" s="54" t="s">
        <v>195</v>
      </c>
      <c r="D284" s="54"/>
      <c r="E284" s="54"/>
      <c r="F284" s="54"/>
      <c r="G284" s="55">
        <v>2013</v>
      </c>
      <c r="H284" s="54">
        <v>0</v>
      </c>
      <c r="I284" s="54">
        <v>200000</v>
      </c>
      <c r="J284" s="54" t="s">
        <v>711</v>
      </c>
      <c r="K284" s="54" t="s">
        <v>98</v>
      </c>
      <c r="L284" s="54" t="s">
        <v>180</v>
      </c>
      <c r="M284" s="56">
        <v>41568</v>
      </c>
      <c r="N284" s="54"/>
      <c r="O284" s="54" t="s">
        <v>217</v>
      </c>
      <c r="P284" s="54" t="s">
        <v>182</v>
      </c>
      <c r="Q284" s="54" t="s">
        <v>238</v>
      </c>
      <c r="R284" s="54" t="s">
        <v>34</v>
      </c>
      <c r="S284" s="54" t="s">
        <v>34</v>
      </c>
      <c r="T284" s="54" t="s">
        <v>241</v>
      </c>
      <c r="U284" s="54" t="s">
        <v>243</v>
      </c>
      <c r="V284" s="54" t="s">
        <v>241</v>
      </c>
      <c r="W284" s="54"/>
      <c r="X284" s="54" t="s">
        <v>182</v>
      </c>
      <c r="Y284" s="54" t="s">
        <v>202</v>
      </c>
      <c r="Z284" s="54" t="s">
        <v>187</v>
      </c>
      <c r="AA284" s="54">
        <v>202920</v>
      </c>
      <c r="AB284" s="54"/>
      <c r="AC284" s="54" t="s">
        <v>1</v>
      </c>
      <c r="AD284" s="56">
        <v>41569.599305555552</v>
      </c>
      <c r="AE284" s="55"/>
      <c r="AF284" s="54"/>
      <c r="AG284" s="54" t="s">
        <v>189</v>
      </c>
      <c r="AH284" s="54"/>
      <c r="AI284" s="56"/>
      <c r="AJ284" s="56"/>
      <c r="AK284" s="54"/>
      <c r="AL284" s="54"/>
      <c r="AM284" s="54"/>
    </row>
    <row r="285" spans="1:39" ht="45.75" customHeight="1">
      <c r="A285" s="54" t="s">
        <v>34</v>
      </c>
      <c r="B285" s="54" t="s">
        <v>241</v>
      </c>
      <c r="C285" s="54" t="s">
        <v>195</v>
      </c>
      <c r="D285" s="54"/>
      <c r="E285" s="54"/>
      <c r="F285" s="54"/>
      <c r="G285" s="55">
        <v>2013</v>
      </c>
      <c r="H285" s="54">
        <v>0</v>
      </c>
      <c r="I285" s="54">
        <v>300000</v>
      </c>
      <c r="J285" s="54" t="s">
        <v>712</v>
      </c>
      <c r="K285" s="54" t="s">
        <v>98</v>
      </c>
      <c r="L285" s="54" t="s">
        <v>180</v>
      </c>
      <c r="M285" s="56">
        <v>41568</v>
      </c>
      <c r="N285" s="54"/>
      <c r="O285" s="54" t="s">
        <v>217</v>
      </c>
      <c r="P285" s="54" t="s">
        <v>182</v>
      </c>
      <c r="Q285" s="54" t="s">
        <v>238</v>
      </c>
      <c r="R285" s="54" t="s">
        <v>34</v>
      </c>
      <c r="S285" s="54" t="s">
        <v>34</v>
      </c>
      <c r="T285" s="54" t="s">
        <v>241</v>
      </c>
      <c r="U285" s="54" t="s">
        <v>243</v>
      </c>
      <c r="V285" s="54" t="s">
        <v>241</v>
      </c>
      <c r="W285" s="54"/>
      <c r="X285" s="54" t="s">
        <v>182</v>
      </c>
      <c r="Y285" s="54" t="s">
        <v>202</v>
      </c>
      <c r="Z285" s="54" t="s">
        <v>187</v>
      </c>
      <c r="AA285" s="54">
        <v>202921</v>
      </c>
      <c r="AB285" s="54"/>
      <c r="AC285" s="54" t="s">
        <v>1</v>
      </c>
      <c r="AD285" s="56">
        <v>41569.599305555552</v>
      </c>
      <c r="AE285" s="55"/>
      <c r="AF285" s="54"/>
      <c r="AG285" s="54" t="s">
        <v>189</v>
      </c>
      <c r="AH285" s="54"/>
      <c r="AI285" s="56"/>
      <c r="AJ285" s="56"/>
      <c r="AK285" s="54"/>
      <c r="AL285" s="54"/>
      <c r="AM285" s="54"/>
    </row>
    <row r="286" spans="1:39" ht="171" customHeight="1">
      <c r="A286" s="54" t="s">
        <v>34</v>
      </c>
      <c r="B286" s="54" t="s">
        <v>223</v>
      </c>
      <c r="C286" s="54" t="s">
        <v>195</v>
      </c>
      <c r="D286" s="54" t="s">
        <v>195</v>
      </c>
      <c r="E286" s="54" t="s">
        <v>419</v>
      </c>
      <c r="F286" s="54" t="s">
        <v>420</v>
      </c>
      <c r="G286" s="55">
        <v>2013</v>
      </c>
      <c r="H286" s="54">
        <v>36282</v>
      </c>
      <c r="I286" s="54">
        <v>0</v>
      </c>
      <c r="J286" s="54" t="s">
        <v>713</v>
      </c>
      <c r="K286" s="54" t="s">
        <v>98</v>
      </c>
      <c r="L286" s="54" t="s">
        <v>180</v>
      </c>
      <c r="M286" s="56">
        <v>41368</v>
      </c>
      <c r="N286" s="54" t="s">
        <v>136</v>
      </c>
      <c r="O286" s="54" t="s">
        <v>200</v>
      </c>
      <c r="P286" s="54" t="s">
        <v>182</v>
      </c>
      <c r="Q286" s="54" t="s">
        <v>183</v>
      </c>
      <c r="R286" s="54" t="s">
        <v>34</v>
      </c>
      <c r="S286" s="54" t="s">
        <v>34</v>
      </c>
      <c r="T286" s="54" t="s">
        <v>223</v>
      </c>
      <c r="U286" s="54" t="s">
        <v>184</v>
      </c>
      <c r="V286" s="54" t="s">
        <v>228</v>
      </c>
      <c r="W286" s="54"/>
      <c r="X286" s="54" t="s">
        <v>182</v>
      </c>
      <c r="Y286" s="54" t="s">
        <v>202</v>
      </c>
      <c r="Z286" s="54" t="s">
        <v>187</v>
      </c>
      <c r="AA286" s="54">
        <v>198309</v>
      </c>
      <c r="AB286" s="54"/>
      <c r="AC286" s="54" t="s">
        <v>229</v>
      </c>
      <c r="AD286" s="56">
        <v>41472.704861111109</v>
      </c>
      <c r="AE286" s="55">
        <v>2013</v>
      </c>
      <c r="AF286" s="54" t="s">
        <v>182</v>
      </c>
      <c r="AG286" s="54" t="s">
        <v>219</v>
      </c>
      <c r="AH286" s="54">
        <v>2000000</v>
      </c>
      <c r="AI286" s="56">
        <v>41250</v>
      </c>
      <c r="AJ286" s="56">
        <v>41432</v>
      </c>
      <c r="AK286" s="54" t="s">
        <v>190</v>
      </c>
      <c r="AL286" s="54" t="s">
        <v>230</v>
      </c>
      <c r="AM286" s="54" t="s">
        <v>192</v>
      </c>
    </row>
    <row r="287" spans="1:39" ht="125.25" customHeight="1">
      <c r="A287" s="54" t="s">
        <v>34</v>
      </c>
      <c r="B287" s="54" t="s">
        <v>223</v>
      </c>
      <c r="C287" s="54" t="s">
        <v>195</v>
      </c>
      <c r="D287" s="54" t="s">
        <v>195</v>
      </c>
      <c r="E287" s="54" t="s">
        <v>714</v>
      </c>
      <c r="F287" s="54" t="s">
        <v>715</v>
      </c>
      <c r="G287" s="55">
        <v>2013</v>
      </c>
      <c r="H287" s="54">
        <v>87409</v>
      </c>
      <c r="I287" s="54">
        <v>0</v>
      </c>
      <c r="J287" s="54" t="s">
        <v>716</v>
      </c>
      <c r="K287" s="54" t="s">
        <v>98</v>
      </c>
      <c r="L287" s="54" t="s">
        <v>180</v>
      </c>
      <c r="M287" s="56">
        <v>41368</v>
      </c>
      <c r="N287" s="54" t="s">
        <v>199</v>
      </c>
      <c r="O287" s="54" t="s">
        <v>200</v>
      </c>
      <c r="P287" s="54" t="s">
        <v>182</v>
      </c>
      <c r="Q287" s="54" t="s">
        <v>183</v>
      </c>
      <c r="R287" s="54" t="s">
        <v>34</v>
      </c>
      <c r="S287" s="54" t="s">
        <v>34</v>
      </c>
      <c r="T287" s="54" t="s">
        <v>223</v>
      </c>
      <c r="U287" s="54" t="s">
        <v>184</v>
      </c>
      <c r="V287" s="54" t="s">
        <v>228</v>
      </c>
      <c r="W287" s="54"/>
      <c r="X287" s="54" t="s">
        <v>182</v>
      </c>
      <c r="Y287" s="54" t="s">
        <v>202</v>
      </c>
      <c r="Z287" s="54" t="s">
        <v>187</v>
      </c>
      <c r="AA287" s="54">
        <v>198310</v>
      </c>
      <c r="AB287" s="54"/>
      <c r="AC287" s="54" t="s">
        <v>229</v>
      </c>
      <c r="AD287" s="56">
        <v>41472.705555555556</v>
      </c>
      <c r="AE287" s="55">
        <v>2013</v>
      </c>
      <c r="AF287" s="54" t="s">
        <v>182</v>
      </c>
      <c r="AG287" s="54" t="s">
        <v>219</v>
      </c>
      <c r="AH287" s="54">
        <v>200000</v>
      </c>
      <c r="AI287" s="56">
        <v>41253</v>
      </c>
      <c r="AJ287" s="56">
        <v>41455</v>
      </c>
      <c r="AK287" s="54" t="s">
        <v>190</v>
      </c>
      <c r="AL287" s="54" t="s">
        <v>230</v>
      </c>
      <c r="AM287" s="54" t="s">
        <v>192</v>
      </c>
    </row>
    <row r="288" spans="1:39" ht="147.75" customHeight="1">
      <c r="A288" s="54" t="s">
        <v>34</v>
      </c>
      <c r="B288" s="54" t="s">
        <v>223</v>
      </c>
      <c r="C288" s="54" t="s">
        <v>195</v>
      </c>
      <c r="D288" s="54" t="s">
        <v>195</v>
      </c>
      <c r="E288" s="54" t="s">
        <v>224</v>
      </c>
      <c r="F288" s="54" t="s">
        <v>225</v>
      </c>
      <c r="G288" s="55">
        <v>2013</v>
      </c>
      <c r="H288" s="54">
        <v>80479</v>
      </c>
      <c r="I288" s="54">
        <v>0</v>
      </c>
      <c r="J288" s="54" t="s">
        <v>226</v>
      </c>
      <c r="K288" s="54" t="s">
        <v>98</v>
      </c>
      <c r="L288" s="54" t="s">
        <v>180</v>
      </c>
      <c r="M288" s="56">
        <v>41368</v>
      </c>
      <c r="N288" s="54" t="s">
        <v>227</v>
      </c>
      <c r="O288" s="54" t="s">
        <v>227</v>
      </c>
      <c r="P288" s="54" t="s">
        <v>182</v>
      </c>
      <c r="Q288" s="54" t="s">
        <v>183</v>
      </c>
      <c r="R288" s="54" t="s">
        <v>34</v>
      </c>
      <c r="S288" s="54" t="s">
        <v>34</v>
      </c>
      <c r="T288" s="54" t="s">
        <v>223</v>
      </c>
      <c r="U288" s="54" t="s">
        <v>184</v>
      </c>
      <c r="V288" s="54" t="s">
        <v>228</v>
      </c>
      <c r="W288" s="54"/>
      <c r="X288" s="54" t="s">
        <v>182</v>
      </c>
      <c r="Y288" s="54" t="s">
        <v>202</v>
      </c>
      <c r="Z288" s="54" t="s">
        <v>187</v>
      </c>
      <c r="AA288" s="54">
        <v>198312</v>
      </c>
      <c r="AB288" s="54"/>
      <c r="AC288" s="54" t="s">
        <v>229</v>
      </c>
      <c r="AD288" s="56">
        <v>41472.705555555556</v>
      </c>
      <c r="AE288" s="55">
        <v>2013</v>
      </c>
      <c r="AF288" s="54" t="s">
        <v>182</v>
      </c>
      <c r="AG288" s="54" t="s">
        <v>219</v>
      </c>
      <c r="AH288" s="54">
        <v>400000</v>
      </c>
      <c r="AI288" s="56">
        <v>41275</v>
      </c>
      <c r="AJ288" s="56">
        <v>41455</v>
      </c>
      <c r="AK288" s="54" t="s">
        <v>190</v>
      </c>
      <c r="AL288" s="54" t="s">
        <v>230</v>
      </c>
      <c r="AM288" s="54" t="s">
        <v>192</v>
      </c>
    </row>
    <row r="289" spans="1:39" ht="102" customHeight="1">
      <c r="A289" s="54" t="s">
        <v>34</v>
      </c>
      <c r="B289" s="54" t="s">
        <v>223</v>
      </c>
      <c r="C289" s="54" t="s">
        <v>195</v>
      </c>
      <c r="D289" s="54" t="s">
        <v>195</v>
      </c>
      <c r="E289" s="54" t="s">
        <v>385</v>
      </c>
      <c r="F289" s="54" t="s">
        <v>386</v>
      </c>
      <c r="G289" s="55">
        <v>2013</v>
      </c>
      <c r="H289" s="54">
        <v>395830</v>
      </c>
      <c r="I289" s="54">
        <v>0</v>
      </c>
      <c r="J289" s="54" t="s">
        <v>717</v>
      </c>
      <c r="K289" s="54" t="s">
        <v>98</v>
      </c>
      <c r="L289" s="54" t="s">
        <v>180</v>
      </c>
      <c r="M289" s="56">
        <v>41368</v>
      </c>
      <c r="N289" s="54" t="s">
        <v>269</v>
      </c>
      <c r="O289" s="54" t="s">
        <v>260</v>
      </c>
      <c r="P289" s="54" t="s">
        <v>182</v>
      </c>
      <c r="Q289" s="54" t="s">
        <v>183</v>
      </c>
      <c r="R289" s="54" t="s">
        <v>34</v>
      </c>
      <c r="S289" s="54" t="s">
        <v>34</v>
      </c>
      <c r="T289" s="54" t="s">
        <v>223</v>
      </c>
      <c r="U289" s="54" t="s">
        <v>184</v>
      </c>
      <c r="V289" s="54" t="s">
        <v>228</v>
      </c>
      <c r="W289" s="54"/>
      <c r="X289" s="54" t="s">
        <v>182</v>
      </c>
      <c r="Y289" s="54" t="s">
        <v>202</v>
      </c>
      <c r="Z289" s="54" t="s">
        <v>187</v>
      </c>
      <c r="AA289" s="54">
        <v>198311</v>
      </c>
      <c r="AB289" s="54"/>
      <c r="AC289" s="54" t="s">
        <v>1</v>
      </c>
      <c r="AD289" s="56">
        <v>41437.462500000001</v>
      </c>
      <c r="AE289" s="55">
        <v>2013</v>
      </c>
      <c r="AF289" s="54" t="s">
        <v>182</v>
      </c>
      <c r="AG289" s="54" t="s">
        <v>219</v>
      </c>
      <c r="AH289" s="54">
        <v>2400000</v>
      </c>
      <c r="AI289" s="56">
        <v>41250</v>
      </c>
      <c r="AJ289" s="56">
        <v>41432</v>
      </c>
      <c r="AK289" s="54" t="s">
        <v>190</v>
      </c>
      <c r="AL289" s="54" t="s">
        <v>230</v>
      </c>
      <c r="AM289" s="54" t="s">
        <v>192</v>
      </c>
    </row>
    <row r="290" spans="1:39" ht="90.75" customHeight="1">
      <c r="A290" s="54" t="s">
        <v>34</v>
      </c>
      <c r="B290" s="54" t="s">
        <v>331</v>
      </c>
      <c r="C290" s="54" t="s">
        <v>68</v>
      </c>
      <c r="D290" s="54"/>
      <c r="E290" s="54"/>
      <c r="F290" s="54"/>
      <c r="G290" s="55">
        <v>2013</v>
      </c>
      <c r="H290" s="54">
        <v>0</v>
      </c>
      <c r="I290" s="54">
        <v>5000000</v>
      </c>
      <c r="J290" s="54" t="s">
        <v>718</v>
      </c>
      <c r="K290" s="54" t="s">
        <v>98</v>
      </c>
      <c r="L290" s="54" t="s">
        <v>180</v>
      </c>
      <c r="M290" s="56">
        <v>41590</v>
      </c>
      <c r="N290" s="54"/>
      <c r="O290" s="54" t="s">
        <v>217</v>
      </c>
      <c r="P290" s="54" t="s">
        <v>182</v>
      </c>
      <c r="Q290" s="54" t="s">
        <v>238</v>
      </c>
      <c r="R290" s="54" t="s">
        <v>34</v>
      </c>
      <c r="S290" s="54" t="s">
        <v>34</v>
      </c>
      <c r="T290" s="54" t="s">
        <v>331</v>
      </c>
      <c r="U290" s="54" t="s">
        <v>239</v>
      </c>
      <c r="V290" s="54" t="s">
        <v>333</v>
      </c>
      <c r="W290" s="54"/>
      <c r="X290" s="54" t="s">
        <v>182</v>
      </c>
      <c r="Y290" s="54" t="s">
        <v>186</v>
      </c>
      <c r="Z290" s="54" t="s">
        <v>187</v>
      </c>
      <c r="AA290" s="54">
        <v>203968</v>
      </c>
      <c r="AB290" s="54"/>
      <c r="AC290" s="54" t="s">
        <v>239</v>
      </c>
      <c r="AD290" s="56">
        <v>41590.766666666663</v>
      </c>
      <c r="AE290" s="55"/>
      <c r="AF290" s="54"/>
      <c r="AG290" s="54" t="s">
        <v>189</v>
      </c>
      <c r="AH290" s="54"/>
      <c r="AI290" s="56"/>
      <c r="AJ290" s="56"/>
      <c r="AK290" s="54"/>
      <c r="AL290" s="54"/>
      <c r="AM290" s="54"/>
    </row>
    <row r="291" spans="1:39" ht="57" customHeight="1">
      <c r="A291" s="54" t="s">
        <v>34</v>
      </c>
      <c r="B291" s="54" t="s">
        <v>236</v>
      </c>
      <c r="C291" s="54" t="s">
        <v>195</v>
      </c>
      <c r="D291" s="54"/>
      <c r="E291" s="54"/>
      <c r="F291" s="54"/>
      <c r="G291" s="55">
        <v>2013</v>
      </c>
      <c r="H291" s="54">
        <v>800000</v>
      </c>
      <c r="I291" s="54">
        <v>0</v>
      </c>
      <c r="J291" s="54" t="s">
        <v>719</v>
      </c>
      <c r="K291" s="54" t="s">
        <v>98</v>
      </c>
      <c r="L291" s="54" t="s">
        <v>180</v>
      </c>
      <c r="M291" s="56">
        <v>41267</v>
      </c>
      <c r="N291" s="54"/>
      <c r="O291" s="54" t="s">
        <v>217</v>
      </c>
      <c r="P291" s="54" t="s">
        <v>182</v>
      </c>
      <c r="Q291" s="54" t="s">
        <v>256</v>
      </c>
      <c r="R291" s="54" t="s">
        <v>34</v>
      </c>
      <c r="S291" s="54" t="s">
        <v>34</v>
      </c>
      <c r="T291" s="54" t="s">
        <v>236</v>
      </c>
      <c r="U291" s="54" t="s">
        <v>239</v>
      </c>
      <c r="V291" s="54" t="s">
        <v>240</v>
      </c>
      <c r="W291" s="54"/>
      <c r="X291" s="54" t="s">
        <v>182</v>
      </c>
      <c r="Y291" s="54" t="s">
        <v>202</v>
      </c>
      <c r="Z291" s="54" t="s">
        <v>187</v>
      </c>
      <c r="AA291" s="54">
        <v>193440</v>
      </c>
      <c r="AB291" s="54"/>
      <c r="AC291" s="54" t="s">
        <v>1</v>
      </c>
      <c r="AD291" s="56">
        <v>41344.522222222222</v>
      </c>
      <c r="AE291" s="55"/>
      <c r="AF291" s="54"/>
      <c r="AG291" s="54" t="s">
        <v>189</v>
      </c>
      <c r="AH291" s="54"/>
      <c r="AI291" s="56"/>
      <c r="AJ291" s="56"/>
      <c r="AK291" s="54"/>
      <c r="AL291" s="54"/>
      <c r="AM291" s="54"/>
    </row>
    <row r="292" spans="1:39" ht="57" customHeight="1">
      <c r="A292" s="54" t="s">
        <v>34</v>
      </c>
      <c r="B292" s="54" t="s">
        <v>236</v>
      </c>
      <c r="C292" s="54" t="s">
        <v>68</v>
      </c>
      <c r="D292" s="54"/>
      <c r="E292" s="54"/>
      <c r="F292" s="54"/>
      <c r="G292" s="55">
        <v>2013</v>
      </c>
      <c r="H292" s="54">
        <v>0</v>
      </c>
      <c r="I292" s="54">
        <v>0</v>
      </c>
      <c r="J292" s="54" t="s">
        <v>720</v>
      </c>
      <c r="K292" s="54" t="s">
        <v>98</v>
      </c>
      <c r="L292" s="54" t="s">
        <v>180</v>
      </c>
      <c r="M292" s="56">
        <v>41593</v>
      </c>
      <c r="N292" s="54"/>
      <c r="O292" s="54" t="s">
        <v>227</v>
      </c>
      <c r="P292" s="54" t="s">
        <v>182</v>
      </c>
      <c r="Q292" s="54" t="s">
        <v>183</v>
      </c>
      <c r="R292" s="54" t="s">
        <v>34</v>
      </c>
      <c r="S292" s="54" t="s">
        <v>34</v>
      </c>
      <c r="T292" s="54" t="s">
        <v>236</v>
      </c>
      <c r="U292" s="54" t="s">
        <v>239</v>
      </c>
      <c r="V292" s="54" t="s">
        <v>240</v>
      </c>
      <c r="W292" s="54"/>
      <c r="X292" s="54" t="s">
        <v>182</v>
      </c>
      <c r="Y292" s="54" t="s">
        <v>186</v>
      </c>
      <c r="Z292" s="54" t="s">
        <v>187</v>
      </c>
      <c r="AA292" s="54">
        <v>204089</v>
      </c>
      <c r="AB292" s="54"/>
      <c r="AC292" s="54" t="s">
        <v>1</v>
      </c>
      <c r="AD292" s="56">
        <v>41593.499305555553</v>
      </c>
      <c r="AE292" s="55"/>
      <c r="AF292" s="54"/>
      <c r="AG292" s="54" t="s">
        <v>189</v>
      </c>
      <c r="AH292" s="54"/>
      <c r="AI292" s="56"/>
      <c r="AJ292" s="56"/>
      <c r="AK292" s="54"/>
      <c r="AL292" s="54"/>
      <c r="AM292" s="54"/>
    </row>
    <row r="293" spans="1:39" ht="90.75" customHeight="1">
      <c r="A293" s="54" t="s">
        <v>35</v>
      </c>
      <c r="B293" s="54" t="s">
        <v>331</v>
      </c>
      <c r="C293" s="54" t="s">
        <v>68</v>
      </c>
      <c r="D293" s="54"/>
      <c r="E293" s="54"/>
      <c r="F293" s="54"/>
      <c r="G293" s="55">
        <v>2013</v>
      </c>
      <c r="H293" s="54">
        <v>0</v>
      </c>
      <c r="I293" s="54">
        <v>10000000</v>
      </c>
      <c r="J293" s="54" t="s">
        <v>721</v>
      </c>
      <c r="K293" s="54" t="s">
        <v>98</v>
      </c>
      <c r="L293" s="54" t="s">
        <v>180</v>
      </c>
      <c r="M293" s="56">
        <v>41592</v>
      </c>
      <c r="N293" s="54"/>
      <c r="O293" s="54" t="s">
        <v>217</v>
      </c>
      <c r="P293" s="54" t="s">
        <v>182</v>
      </c>
      <c r="Q293" s="54" t="s">
        <v>238</v>
      </c>
      <c r="R293" s="54" t="s">
        <v>35</v>
      </c>
      <c r="S293" s="54" t="s">
        <v>35</v>
      </c>
      <c r="T293" s="54" t="s">
        <v>331</v>
      </c>
      <c r="U293" s="54" t="s">
        <v>239</v>
      </c>
      <c r="V293" s="54" t="s">
        <v>333</v>
      </c>
      <c r="W293" s="54"/>
      <c r="X293" s="54" t="s">
        <v>182</v>
      </c>
      <c r="Y293" s="54" t="s">
        <v>186</v>
      </c>
      <c r="Z293" s="54" t="s">
        <v>187</v>
      </c>
      <c r="AA293" s="54">
        <v>204045</v>
      </c>
      <c r="AB293" s="54"/>
      <c r="AC293" s="54" t="s">
        <v>1</v>
      </c>
      <c r="AD293" s="56">
        <v>41592.525694444441</v>
      </c>
      <c r="AE293" s="55"/>
      <c r="AF293" s="54"/>
      <c r="AG293" s="54" t="s">
        <v>189</v>
      </c>
      <c r="AH293" s="54"/>
      <c r="AI293" s="56"/>
      <c r="AJ293" s="56"/>
      <c r="AK293" s="54"/>
      <c r="AL293" s="54"/>
      <c r="AM293" s="54"/>
    </row>
    <row r="294" spans="1:39" ht="57" customHeight="1">
      <c r="A294" s="54" t="s">
        <v>722</v>
      </c>
      <c r="B294" s="54" t="s">
        <v>236</v>
      </c>
      <c r="C294" s="54" t="s">
        <v>195</v>
      </c>
      <c r="D294" s="54"/>
      <c r="E294" s="54"/>
      <c r="F294" s="54"/>
      <c r="G294" s="55">
        <v>2013</v>
      </c>
      <c r="H294" s="54">
        <v>30000</v>
      </c>
      <c r="I294" s="54">
        <v>0</v>
      </c>
      <c r="J294" s="54" t="s">
        <v>719</v>
      </c>
      <c r="K294" s="54" t="s">
        <v>98</v>
      </c>
      <c r="L294" s="54" t="s">
        <v>180</v>
      </c>
      <c r="M294" s="56">
        <v>41296</v>
      </c>
      <c r="N294" s="54"/>
      <c r="O294" s="54" t="s">
        <v>217</v>
      </c>
      <c r="P294" s="54" t="s">
        <v>182</v>
      </c>
      <c r="Q294" s="54" t="s">
        <v>256</v>
      </c>
      <c r="R294" s="54" t="s">
        <v>722</v>
      </c>
      <c r="S294" s="54" t="s">
        <v>723</v>
      </c>
      <c r="T294" s="54" t="s">
        <v>236</v>
      </c>
      <c r="U294" s="54" t="s">
        <v>239</v>
      </c>
      <c r="V294" s="54" t="s">
        <v>240</v>
      </c>
      <c r="W294" s="54"/>
      <c r="X294" s="54" t="s">
        <v>182</v>
      </c>
      <c r="Y294" s="54" t="s">
        <v>202</v>
      </c>
      <c r="Z294" s="54" t="s">
        <v>187</v>
      </c>
      <c r="AA294" s="54">
        <v>193438</v>
      </c>
      <c r="AB294" s="54"/>
      <c r="AC294" s="54" t="s">
        <v>1</v>
      </c>
      <c r="AD294" s="56">
        <v>41344.521527777775</v>
      </c>
      <c r="AE294" s="55"/>
      <c r="AF294" s="54"/>
      <c r="AG294" s="54" t="s">
        <v>189</v>
      </c>
      <c r="AH294" s="54"/>
      <c r="AI294" s="56"/>
      <c r="AJ294" s="56"/>
      <c r="AK294" s="54"/>
      <c r="AL294" s="54"/>
      <c r="AM294" s="54"/>
    </row>
    <row r="295" spans="1:39" ht="45.75" customHeight="1">
      <c r="A295" s="54" t="s">
        <v>36</v>
      </c>
      <c r="B295" s="54" t="s">
        <v>375</v>
      </c>
      <c r="C295" s="54" t="s">
        <v>195</v>
      </c>
      <c r="D295" s="54"/>
      <c r="E295" s="54"/>
      <c r="F295" s="54"/>
      <c r="G295" s="55">
        <v>2013</v>
      </c>
      <c r="H295" s="54">
        <v>255428</v>
      </c>
      <c r="I295" s="54">
        <v>0</v>
      </c>
      <c r="J295" s="54" t="s">
        <v>724</v>
      </c>
      <c r="K295" s="54">
        <v>200000</v>
      </c>
      <c r="L295" s="54" t="s">
        <v>235</v>
      </c>
      <c r="M295" s="56">
        <v>41375</v>
      </c>
      <c r="N295" s="54"/>
      <c r="O295" s="54" t="s">
        <v>217</v>
      </c>
      <c r="P295" s="54" t="s">
        <v>182</v>
      </c>
      <c r="Q295" s="54" t="s">
        <v>183</v>
      </c>
      <c r="R295" s="54" t="s">
        <v>36</v>
      </c>
      <c r="S295" s="54" t="s">
        <v>36</v>
      </c>
      <c r="T295" s="54" t="s">
        <v>375</v>
      </c>
      <c r="U295" s="54" t="s">
        <v>257</v>
      </c>
      <c r="V295" s="54" t="s">
        <v>378</v>
      </c>
      <c r="W295" s="54"/>
      <c r="X295" s="54" t="s">
        <v>182</v>
      </c>
      <c r="Y295" s="54" t="s">
        <v>202</v>
      </c>
      <c r="Z295" s="54" t="s">
        <v>187</v>
      </c>
      <c r="AA295" s="54">
        <v>196069</v>
      </c>
      <c r="AB295" s="54"/>
      <c r="AC295" s="54" t="s">
        <v>1</v>
      </c>
      <c r="AD295" s="56">
        <v>41386.500694444439</v>
      </c>
      <c r="AE295" s="55"/>
      <c r="AF295" s="54"/>
      <c r="AG295" s="54" t="s">
        <v>189</v>
      </c>
      <c r="AH295" s="54"/>
      <c r="AI295" s="56"/>
      <c r="AJ295" s="56"/>
      <c r="AK295" s="54"/>
      <c r="AL295" s="54"/>
      <c r="AM295" s="54"/>
    </row>
    <row r="296" spans="1:39" ht="79.5" customHeight="1">
      <c r="A296" s="54" t="s">
        <v>36</v>
      </c>
      <c r="B296" s="54" t="s">
        <v>286</v>
      </c>
      <c r="C296" s="54" t="s">
        <v>195</v>
      </c>
      <c r="D296" s="54"/>
      <c r="E296" s="54"/>
      <c r="F296" s="54"/>
      <c r="G296" s="55">
        <v>2013</v>
      </c>
      <c r="H296" s="54">
        <v>21344</v>
      </c>
      <c r="I296" s="54">
        <v>0</v>
      </c>
      <c r="J296" s="54" t="s">
        <v>725</v>
      </c>
      <c r="K296" s="54">
        <v>16435</v>
      </c>
      <c r="L296" s="54" t="s">
        <v>235</v>
      </c>
      <c r="M296" s="56">
        <v>41255</v>
      </c>
      <c r="N296" s="54"/>
      <c r="O296" s="54" t="s">
        <v>217</v>
      </c>
      <c r="P296" s="54" t="s">
        <v>182</v>
      </c>
      <c r="Q296" s="54" t="s">
        <v>256</v>
      </c>
      <c r="R296" s="54" t="s">
        <v>36</v>
      </c>
      <c r="S296" s="54" t="s">
        <v>36</v>
      </c>
      <c r="T296" s="54" t="s">
        <v>286</v>
      </c>
      <c r="U296" s="54" t="s">
        <v>257</v>
      </c>
      <c r="V296" s="54" t="s">
        <v>288</v>
      </c>
      <c r="W296" s="54"/>
      <c r="X296" s="54" t="s">
        <v>182</v>
      </c>
      <c r="Y296" s="54" t="s">
        <v>202</v>
      </c>
      <c r="Z296" s="54" t="s">
        <v>187</v>
      </c>
      <c r="AA296" s="54">
        <v>190743</v>
      </c>
      <c r="AB296" s="54"/>
      <c r="AC296" s="54" t="s">
        <v>1</v>
      </c>
      <c r="AD296" s="56">
        <v>41257.468055555553</v>
      </c>
      <c r="AE296" s="55"/>
      <c r="AF296" s="54"/>
      <c r="AG296" s="54" t="s">
        <v>189</v>
      </c>
      <c r="AH296" s="54"/>
      <c r="AI296" s="56"/>
      <c r="AJ296" s="56"/>
      <c r="AK296" s="54"/>
      <c r="AL296" s="54"/>
      <c r="AM296" s="54"/>
    </row>
    <row r="297" spans="1:39" ht="57" customHeight="1">
      <c r="A297" s="54" t="s">
        <v>36</v>
      </c>
      <c r="B297" s="54" t="s">
        <v>726</v>
      </c>
      <c r="C297" s="54" t="s">
        <v>195</v>
      </c>
      <c r="D297" s="54"/>
      <c r="E297" s="54"/>
      <c r="F297" s="54"/>
      <c r="G297" s="55">
        <v>2013</v>
      </c>
      <c r="H297" s="54">
        <v>93653</v>
      </c>
      <c r="I297" s="54">
        <v>0</v>
      </c>
      <c r="J297" s="54" t="s">
        <v>727</v>
      </c>
      <c r="K297" s="54">
        <v>71832</v>
      </c>
      <c r="L297" s="54" t="s">
        <v>235</v>
      </c>
      <c r="M297" s="56">
        <v>41484</v>
      </c>
      <c r="N297" s="54"/>
      <c r="O297" s="54" t="s">
        <v>209</v>
      </c>
      <c r="P297" s="54" t="s">
        <v>182</v>
      </c>
      <c r="Q297" s="54" t="s">
        <v>183</v>
      </c>
      <c r="R297" s="54" t="s">
        <v>36</v>
      </c>
      <c r="S297" s="54" t="s">
        <v>36</v>
      </c>
      <c r="T297" s="54" t="s">
        <v>726</v>
      </c>
      <c r="U297" s="54" t="s">
        <v>303</v>
      </c>
      <c r="V297" s="54" t="s">
        <v>728</v>
      </c>
      <c r="W297" s="54"/>
      <c r="X297" s="54" t="s">
        <v>182</v>
      </c>
      <c r="Y297" s="54" t="s">
        <v>202</v>
      </c>
      <c r="Z297" s="54" t="s">
        <v>187</v>
      </c>
      <c r="AA297" s="54">
        <v>200991</v>
      </c>
      <c r="AB297" s="54"/>
      <c r="AC297" s="54" t="s">
        <v>1</v>
      </c>
      <c r="AD297" s="56">
        <v>41520.619444444441</v>
      </c>
      <c r="AE297" s="55"/>
      <c r="AF297" s="54"/>
      <c r="AG297" s="54" t="s">
        <v>189</v>
      </c>
      <c r="AH297" s="54"/>
      <c r="AI297" s="56"/>
      <c r="AJ297" s="56"/>
      <c r="AK297" s="54"/>
      <c r="AL297" s="54"/>
      <c r="AM297" s="54"/>
    </row>
    <row r="298" spans="1:39" ht="45.75" customHeight="1">
      <c r="A298" s="54" t="s">
        <v>36</v>
      </c>
      <c r="B298" s="54" t="s">
        <v>726</v>
      </c>
      <c r="C298" s="54" t="s">
        <v>195</v>
      </c>
      <c r="D298" s="54"/>
      <c r="E298" s="54"/>
      <c r="F298" s="54"/>
      <c r="G298" s="55">
        <v>2013</v>
      </c>
      <c r="H298" s="54">
        <v>573682</v>
      </c>
      <c r="I298" s="54">
        <v>0</v>
      </c>
      <c r="J298" s="54" t="s">
        <v>729</v>
      </c>
      <c r="K298" s="54">
        <v>422804</v>
      </c>
      <c r="L298" s="54" t="s">
        <v>235</v>
      </c>
      <c r="M298" s="56">
        <v>41568</v>
      </c>
      <c r="N298" s="54"/>
      <c r="O298" s="54" t="s">
        <v>260</v>
      </c>
      <c r="P298" s="54" t="s">
        <v>182</v>
      </c>
      <c r="Q298" s="54" t="s">
        <v>183</v>
      </c>
      <c r="R298" s="54" t="s">
        <v>36</v>
      </c>
      <c r="S298" s="54" t="s">
        <v>36</v>
      </c>
      <c r="T298" s="54" t="s">
        <v>726</v>
      </c>
      <c r="U298" s="54" t="s">
        <v>303</v>
      </c>
      <c r="V298" s="54" t="s">
        <v>728</v>
      </c>
      <c r="W298" s="54"/>
      <c r="X298" s="54" t="s">
        <v>182</v>
      </c>
      <c r="Y298" s="54" t="s">
        <v>202</v>
      </c>
      <c r="Z298" s="54" t="s">
        <v>187</v>
      </c>
      <c r="AA298" s="54">
        <v>203018</v>
      </c>
      <c r="AB298" s="54"/>
      <c r="AC298" s="54" t="s">
        <v>1</v>
      </c>
      <c r="AD298" s="56">
        <v>41571.517361111109</v>
      </c>
      <c r="AE298" s="55"/>
      <c r="AF298" s="54"/>
      <c r="AG298" s="54" t="s">
        <v>189</v>
      </c>
      <c r="AH298" s="54"/>
      <c r="AI298" s="56"/>
      <c r="AJ298" s="56"/>
      <c r="AK298" s="54"/>
      <c r="AL298" s="54"/>
      <c r="AM298" s="54"/>
    </row>
    <row r="299" spans="1:39" ht="90.75" customHeight="1">
      <c r="A299" s="54" t="s">
        <v>36</v>
      </c>
      <c r="B299" s="54" t="s">
        <v>331</v>
      </c>
      <c r="C299" s="54" t="s">
        <v>68</v>
      </c>
      <c r="D299" s="54"/>
      <c r="E299" s="54"/>
      <c r="F299" s="54"/>
      <c r="G299" s="55">
        <v>2013</v>
      </c>
      <c r="H299" s="54">
        <v>0</v>
      </c>
      <c r="I299" s="54">
        <v>550964</v>
      </c>
      <c r="J299" s="54" t="s">
        <v>237</v>
      </c>
      <c r="K299" s="54">
        <v>400000</v>
      </c>
      <c r="L299" s="54" t="s">
        <v>235</v>
      </c>
      <c r="M299" s="56">
        <v>41588</v>
      </c>
      <c r="N299" s="54"/>
      <c r="O299" s="54" t="s">
        <v>217</v>
      </c>
      <c r="P299" s="54" t="s">
        <v>182</v>
      </c>
      <c r="Q299" s="54" t="s">
        <v>238</v>
      </c>
      <c r="R299" s="54" t="s">
        <v>36</v>
      </c>
      <c r="S299" s="54" t="s">
        <v>36</v>
      </c>
      <c r="T299" s="54" t="s">
        <v>331</v>
      </c>
      <c r="U299" s="54" t="s">
        <v>239</v>
      </c>
      <c r="V299" s="54" t="s">
        <v>333</v>
      </c>
      <c r="W299" s="54"/>
      <c r="X299" s="54" t="s">
        <v>182</v>
      </c>
      <c r="Y299" s="54" t="s">
        <v>186</v>
      </c>
      <c r="Z299" s="54" t="s">
        <v>187</v>
      </c>
      <c r="AA299" s="54">
        <v>204015</v>
      </c>
      <c r="AB299" s="54"/>
      <c r="AC299" s="54" t="s">
        <v>1</v>
      </c>
      <c r="AD299" s="56">
        <v>41591.704166666663</v>
      </c>
      <c r="AE299" s="55"/>
      <c r="AF299" s="54"/>
      <c r="AG299" s="54" t="s">
        <v>189</v>
      </c>
      <c r="AH299" s="54"/>
      <c r="AI299" s="56"/>
      <c r="AJ299" s="56"/>
      <c r="AK299" s="54"/>
      <c r="AL299" s="54"/>
      <c r="AM299" s="54"/>
    </row>
    <row r="300" spans="1:39" ht="57" customHeight="1">
      <c r="A300" s="54" t="s">
        <v>36</v>
      </c>
      <c r="B300" s="54" t="s">
        <v>236</v>
      </c>
      <c r="C300" s="54" t="s">
        <v>68</v>
      </c>
      <c r="D300" s="54"/>
      <c r="E300" s="54"/>
      <c r="F300" s="54"/>
      <c r="G300" s="55">
        <v>2013</v>
      </c>
      <c r="H300" s="54">
        <v>0</v>
      </c>
      <c r="I300" s="54">
        <v>0</v>
      </c>
      <c r="J300" s="54" t="s">
        <v>730</v>
      </c>
      <c r="K300" s="54" t="s">
        <v>98</v>
      </c>
      <c r="L300" s="54" t="s">
        <v>180</v>
      </c>
      <c r="M300" s="56">
        <v>41589</v>
      </c>
      <c r="N300" s="54"/>
      <c r="O300" s="54" t="s">
        <v>200</v>
      </c>
      <c r="P300" s="54" t="s">
        <v>182</v>
      </c>
      <c r="Q300" s="54" t="s">
        <v>183</v>
      </c>
      <c r="R300" s="54" t="s">
        <v>36</v>
      </c>
      <c r="S300" s="54" t="s">
        <v>36</v>
      </c>
      <c r="T300" s="54" t="s">
        <v>236</v>
      </c>
      <c r="U300" s="54" t="s">
        <v>239</v>
      </c>
      <c r="V300" s="54" t="s">
        <v>240</v>
      </c>
      <c r="W300" s="54"/>
      <c r="X300" s="54" t="s">
        <v>182</v>
      </c>
      <c r="Y300" s="54" t="s">
        <v>186</v>
      </c>
      <c r="Z300" s="54" t="s">
        <v>187</v>
      </c>
      <c r="AA300" s="54">
        <v>203797</v>
      </c>
      <c r="AB300" s="54"/>
      <c r="AC300" s="54" t="s">
        <v>1</v>
      </c>
      <c r="AD300" s="56">
        <v>41589.49722222222</v>
      </c>
      <c r="AE300" s="55"/>
      <c r="AF300" s="54"/>
      <c r="AG300" s="54" t="s">
        <v>189</v>
      </c>
      <c r="AH300" s="54"/>
      <c r="AI300" s="56"/>
      <c r="AJ300" s="56"/>
      <c r="AK300" s="54"/>
      <c r="AL300" s="54"/>
      <c r="AM300" s="54"/>
    </row>
    <row r="301" spans="1:39" ht="90.75" customHeight="1">
      <c r="A301" s="54" t="s">
        <v>37</v>
      </c>
      <c r="B301" s="54" t="s">
        <v>331</v>
      </c>
      <c r="C301" s="54" t="s">
        <v>68</v>
      </c>
      <c r="D301" s="54"/>
      <c r="E301" s="54"/>
      <c r="F301" s="54"/>
      <c r="G301" s="55">
        <v>2013</v>
      </c>
      <c r="H301" s="54">
        <v>1000000</v>
      </c>
      <c r="I301" s="54">
        <v>0</v>
      </c>
      <c r="J301" s="54" t="s">
        <v>731</v>
      </c>
      <c r="K301" s="54" t="s">
        <v>98</v>
      </c>
      <c r="L301" s="54" t="s">
        <v>180</v>
      </c>
      <c r="M301" s="56">
        <v>41590</v>
      </c>
      <c r="N301" s="54"/>
      <c r="O301" s="54" t="s">
        <v>217</v>
      </c>
      <c r="P301" s="54" t="s">
        <v>182</v>
      </c>
      <c r="Q301" s="54" t="s">
        <v>256</v>
      </c>
      <c r="R301" s="54" t="s">
        <v>37</v>
      </c>
      <c r="S301" s="54" t="s">
        <v>37</v>
      </c>
      <c r="T301" s="54" t="s">
        <v>331</v>
      </c>
      <c r="U301" s="54" t="s">
        <v>239</v>
      </c>
      <c r="V301" s="54" t="s">
        <v>333</v>
      </c>
      <c r="W301" s="54"/>
      <c r="X301" s="54" t="s">
        <v>182</v>
      </c>
      <c r="Y301" s="54" t="s">
        <v>186</v>
      </c>
      <c r="Z301" s="54" t="s">
        <v>244</v>
      </c>
      <c r="AA301" s="54">
        <v>203962</v>
      </c>
      <c r="AB301" s="54"/>
      <c r="AC301" s="54" t="s">
        <v>239</v>
      </c>
      <c r="AD301" s="56">
        <v>41596.751388888886</v>
      </c>
      <c r="AE301" s="55"/>
      <c r="AF301" s="54"/>
      <c r="AG301" s="54" t="s">
        <v>189</v>
      </c>
      <c r="AH301" s="54"/>
      <c r="AI301" s="56"/>
      <c r="AJ301" s="56"/>
      <c r="AK301" s="54"/>
      <c r="AL301" s="54"/>
      <c r="AM301" s="54"/>
    </row>
    <row r="302" spans="1:39" ht="57" customHeight="1">
      <c r="A302" s="54" t="s">
        <v>37</v>
      </c>
      <c r="B302" s="54" t="s">
        <v>236</v>
      </c>
      <c r="C302" s="54" t="s">
        <v>195</v>
      </c>
      <c r="D302" s="54"/>
      <c r="E302" s="54"/>
      <c r="F302" s="54"/>
      <c r="G302" s="55">
        <v>2013</v>
      </c>
      <c r="H302" s="54">
        <v>0</v>
      </c>
      <c r="I302" s="54">
        <v>114674</v>
      </c>
      <c r="J302" s="54" t="s">
        <v>732</v>
      </c>
      <c r="K302" s="54" t="s">
        <v>98</v>
      </c>
      <c r="L302" s="54" t="s">
        <v>180</v>
      </c>
      <c r="M302" s="56">
        <v>41253</v>
      </c>
      <c r="N302" s="54"/>
      <c r="O302" s="54" t="s">
        <v>217</v>
      </c>
      <c r="P302" s="54" t="s">
        <v>182</v>
      </c>
      <c r="Q302" s="54" t="s">
        <v>238</v>
      </c>
      <c r="R302" s="54" t="s">
        <v>37</v>
      </c>
      <c r="S302" s="54" t="s">
        <v>37</v>
      </c>
      <c r="T302" s="54" t="s">
        <v>236</v>
      </c>
      <c r="U302" s="54" t="s">
        <v>239</v>
      </c>
      <c r="V302" s="54" t="s">
        <v>240</v>
      </c>
      <c r="W302" s="54"/>
      <c r="X302" s="54" t="s">
        <v>182</v>
      </c>
      <c r="Y302" s="54" t="s">
        <v>202</v>
      </c>
      <c r="Z302" s="54" t="s">
        <v>187</v>
      </c>
      <c r="AA302" s="54">
        <v>190642</v>
      </c>
      <c r="AB302" s="54"/>
      <c r="AC302" s="54" t="s">
        <v>1</v>
      </c>
      <c r="AD302" s="56">
        <v>41256.677083333328</v>
      </c>
      <c r="AE302" s="55"/>
      <c r="AF302" s="54"/>
      <c r="AG302" s="54" t="s">
        <v>189</v>
      </c>
      <c r="AH302" s="54"/>
      <c r="AI302" s="56"/>
      <c r="AJ302" s="56"/>
      <c r="AK302" s="54"/>
      <c r="AL302" s="54"/>
      <c r="AM302" s="54"/>
    </row>
    <row r="303" spans="1:39" ht="57" customHeight="1">
      <c r="A303" s="54" t="s">
        <v>37</v>
      </c>
      <c r="B303" s="54" t="s">
        <v>236</v>
      </c>
      <c r="C303" s="54" t="s">
        <v>68</v>
      </c>
      <c r="D303" s="54"/>
      <c r="E303" s="54"/>
      <c r="F303" s="54"/>
      <c r="G303" s="55">
        <v>2013</v>
      </c>
      <c r="H303" s="54">
        <v>0</v>
      </c>
      <c r="I303" s="54">
        <v>0</v>
      </c>
      <c r="J303" s="54" t="s">
        <v>733</v>
      </c>
      <c r="K303" s="54" t="s">
        <v>98</v>
      </c>
      <c r="L303" s="54" t="s">
        <v>180</v>
      </c>
      <c r="M303" s="56">
        <v>41590</v>
      </c>
      <c r="N303" s="54"/>
      <c r="O303" s="54" t="s">
        <v>217</v>
      </c>
      <c r="P303" s="54" t="s">
        <v>182</v>
      </c>
      <c r="Q303" s="54" t="s">
        <v>183</v>
      </c>
      <c r="R303" s="54" t="s">
        <v>37</v>
      </c>
      <c r="S303" s="54" t="s">
        <v>37</v>
      </c>
      <c r="T303" s="54" t="s">
        <v>236</v>
      </c>
      <c r="U303" s="54" t="s">
        <v>239</v>
      </c>
      <c r="V303" s="54" t="s">
        <v>240</v>
      </c>
      <c r="W303" s="54"/>
      <c r="X303" s="54" t="s">
        <v>182</v>
      </c>
      <c r="Y303" s="54" t="s">
        <v>186</v>
      </c>
      <c r="Z303" s="54" t="s">
        <v>244</v>
      </c>
      <c r="AA303" s="54">
        <v>204004</v>
      </c>
      <c r="AB303" s="54"/>
      <c r="AC303" s="54" t="s">
        <v>239</v>
      </c>
      <c r="AD303" s="56">
        <v>41596.75277777778</v>
      </c>
      <c r="AE303" s="55"/>
      <c r="AF303" s="54"/>
      <c r="AG303" s="54" t="s">
        <v>189</v>
      </c>
      <c r="AH303" s="54"/>
      <c r="AI303" s="56"/>
      <c r="AJ303" s="56"/>
      <c r="AK303" s="54"/>
      <c r="AL303" s="54"/>
      <c r="AM303" s="54"/>
    </row>
    <row r="304" spans="1:39" ht="90.75" customHeight="1">
      <c r="A304" s="54" t="s">
        <v>20</v>
      </c>
      <c r="B304" s="54" t="s">
        <v>331</v>
      </c>
      <c r="C304" s="54" t="s">
        <v>68</v>
      </c>
      <c r="D304" s="54"/>
      <c r="E304" s="54"/>
      <c r="F304" s="54"/>
      <c r="G304" s="55">
        <v>2013</v>
      </c>
      <c r="H304" s="54">
        <v>1000000</v>
      </c>
      <c r="I304" s="54">
        <v>0</v>
      </c>
      <c r="J304" s="54" t="s">
        <v>734</v>
      </c>
      <c r="K304" s="54" t="s">
        <v>98</v>
      </c>
      <c r="L304" s="54" t="s">
        <v>180</v>
      </c>
      <c r="M304" s="56">
        <v>41590</v>
      </c>
      <c r="N304" s="54"/>
      <c r="O304" s="54" t="s">
        <v>217</v>
      </c>
      <c r="P304" s="54" t="s">
        <v>182</v>
      </c>
      <c r="Q304" s="54" t="s">
        <v>256</v>
      </c>
      <c r="R304" s="54" t="s">
        <v>20</v>
      </c>
      <c r="S304" s="54" t="s">
        <v>20</v>
      </c>
      <c r="T304" s="54" t="s">
        <v>331</v>
      </c>
      <c r="U304" s="54" t="s">
        <v>239</v>
      </c>
      <c r="V304" s="54" t="s">
        <v>333</v>
      </c>
      <c r="W304" s="54"/>
      <c r="X304" s="54" t="s">
        <v>182</v>
      </c>
      <c r="Y304" s="54" t="s">
        <v>186</v>
      </c>
      <c r="Z304" s="54" t="s">
        <v>187</v>
      </c>
      <c r="AA304" s="54">
        <v>204018</v>
      </c>
      <c r="AB304" s="54"/>
      <c r="AC304" s="54" t="s">
        <v>1</v>
      </c>
      <c r="AD304" s="56">
        <v>41591.703472222223</v>
      </c>
      <c r="AE304" s="55"/>
      <c r="AF304" s="54"/>
      <c r="AG304" s="54" t="s">
        <v>189</v>
      </c>
      <c r="AH304" s="54"/>
      <c r="AI304" s="56"/>
      <c r="AJ304" s="56"/>
      <c r="AK304" s="54"/>
      <c r="AL304" s="54"/>
      <c r="AM304" s="54"/>
    </row>
    <row r="305" spans="1:39" ht="45.75" customHeight="1">
      <c r="A305" s="54" t="s">
        <v>939</v>
      </c>
      <c r="B305" s="54" t="s">
        <v>241</v>
      </c>
      <c r="C305" s="54" t="s">
        <v>68</v>
      </c>
      <c r="D305" s="54"/>
      <c r="E305" s="54"/>
      <c r="F305" s="54"/>
      <c r="G305" s="55">
        <v>2013</v>
      </c>
      <c r="H305" s="54">
        <v>984848</v>
      </c>
      <c r="I305" s="54">
        <v>0</v>
      </c>
      <c r="J305" s="54" t="s">
        <v>1033</v>
      </c>
      <c r="K305" s="54">
        <v>715000</v>
      </c>
      <c r="L305" s="54" t="s">
        <v>235</v>
      </c>
      <c r="M305" s="56">
        <v>41591</v>
      </c>
      <c r="N305" s="54"/>
      <c r="O305" s="54" t="s">
        <v>217</v>
      </c>
      <c r="P305" s="54" t="s">
        <v>182</v>
      </c>
      <c r="Q305" s="54" t="s">
        <v>256</v>
      </c>
      <c r="R305" s="54" t="s">
        <v>939</v>
      </c>
      <c r="S305" s="54" t="s">
        <v>939</v>
      </c>
      <c r="T305" s="54" t="s">
        <v>241</v>
      </c>
      <c r="U305" s="54" t="s">
        <v>243</v>
      </c>
      <c r="V305" s="54" t="s">
        <v>241</v>
      </c>
      <c r="W305" s="54"/>
      <c r="X305" s="54" t="s">
        <v>182</v>
      </c>
      <c r="Y305" s="54" t="s">
        <v>186</v>
      </c>
      <c r="Z305" s="54" t="s">
        <v>244</v>
      </c>
      <c r="AA305" s="54">
        <v>204395</v>
      </c>
      <c r="AB305" s="54"/>
      <c r="AC305" s="54" t="s">
        <v>1</v>
      </c>
      <c r="AD305" s="56">
        <v>41598.723611111112</v>
      </c>
      <c r="AE305" s="55"/>
      <c r="AF305" s="54"/>
      <c r="AG305" s="54" t="s">
        <v>189</v>
      </c>
      <c r="AH305" s="54"/>
      <c r="AI305" s="56"/>
      <c r="AJ305" s="56"/>
      <c r="AK305" s="54"/>
      <c r="AL305" s="54"/>
      <c r="AM305" s="54"/>
    </row>
    <row r="306" spans="1:39" ht="79.5" customHeight="1">
      <c r="A306" s="54" t="s">
        <v>939</v>
      </c>
      <c r="B306" s="54" t="s">
        <v>286</v>
      </c>
      <c r="C306" s="54" t="s">
        <v>68</v>
      </c>
      <c r="D306" s="54"/>
      <c r="E306" s="54"/>
      <c r="F306" s="54"/>
      <c r="G306" s="55">
        <v>2013</v>
      </c>
      <c r="H306" s="54">
        <v>5509642</v>
      </c>
      <c r="I306" s="54">
        <v>0</v>
      </c>
      <c r="J306" s="54" t="s">
        <v>1034</v>
      </c>
      <c r="K306" s="54">
        <v>4000000</v>
      </c>
      <c r="L306" s="54" t="s">
        <v>235</v>
      </c>
      <c r="M306" s="56">
        <v>41596</v>
      </c>
      <c r="N306" s="54"/>
      <c r="O306" s="54" t="s">
        <v>217</v>
      </c>
      <c r="P306" s="54" t="s">
        <v>182</v>
      </c>
      <c r="Q306" s="54" t="s">
        <v>256</v>
      </c>
      <c r="R306" s="54" t="s">
        <v>939</v>
      </c>
      <c r="S306" s="54" t="s">
        <v>939</v>
      </c>
      <c r="T306" s="54" t="s">
        <v>286</v>
      </c>
      <c r="U306" s="54" t="s">
        <v>257</v>
      </c>
      <c r="V306" s="54" t="s">
        <v>288</v>
      </c>
      <c r="W306" s="54"/>
      <c r="X306" s="54" t="s">
        <v>182</v>
      </c>
      <c r="Y306" s="54" t="s">
        <v>186</v>
      </c>
      <c r="Z306" s="54" t="s">
        <v>244</v>
      </c>
      <c r="AA306" s="54">
        <v>204398</v>
      </c>
      <c r="AB306" s="54"/>
      <c r="AC306" s="54" t="s">
        <v>1</v>
      </c>
      <c r="AD306" s="56">
        <v>41599.047222222223</v>
      </c>
      <c r="AE306" s="55"/>
      <c r="AF306" s="54"/>
      <c r="AG306" s="54" t="s">
        <v>189</v>
      </c>
      <c r="AH306" s="54"/>
      <c r="AI306" s="56"/>
      <c r="AJ306" s="56"/>
      <c r="AK306" s="54"/>
      <c r="AL306" s="54"/>
      <c r="AM306" s="54"/>
    </row>
    <row r="307" spans="1:39" ht="79.5" customHeight="1">
      <c r="A307" s="54" t="s">
        <v>939</v>
      </c>
      <c r="B307" s="54" t="s">
        <v>286</v>
      </c>
      <c r="C307" s="54" t="s">
        <v>68</v>
      </c>
      <c r="D307" s="54"/>
      <c r="E307" s="54"/>
      <c r="F307" s="54"/>
      <c r="G307" s="55">
        <v>2013</v>
      </c>
      <c r="H307" s="54">
        <v>68911</v>
      </c>
      <c r="I307" s="54">
        <v>0</v>
      </c>
      <c r="J307" s="54" t="s">
        <v>955</v>
      </c>
      <c r="K307" s="54">
        <v>61744</v>
      </c>
      <c r="L307" s="54" t="s">
        <v>672</v>
      </c>
      <c r="M307" s="56">
        <v>41590</v>
      </c>
      <c r="N307" s="54"/>
      <c r="O307" s="54" t="s">
        <v>217</v>
      </c>
      <c r="P307" s="54" t="s">
        <v>182</v>
      </c>
      <c r="Q307" s="54" t="s">
        <v>183</v>
      </c>
      <c r="R307" s="54" t="s">
        <v>939</v>
      </c>
      <c r="S307" s="54" t="s">
        <v>939</v>
      </c>
      <c r="T307" s="54" t="s">
        <v>286</v>
      </c>
      <c r="U307" s="54" t="s">
        <v>257</v>
      </c>
      <c r="V307" s="54" t="s">
        <v>288</v>
      </c>
      <c r="W307" s="54"/>
      <c r="X307" s="54" t="s">
        <v>182</v>
      </c>
      <c r="Y307" s="54" t="s">
        <v>186</v>
      </c>
      <c r="Z307" s="54" t="s">
        <v>187</v>
      </c>
      <c r="AA307" s="54">
        <v>204341</v>
      </c>
      <c r="AB307" s="54"/>
      <c r="AC307" s="54" t="s">
        <v>188</v>
      </c>
      <c r="AD307" s="56">
        <v>41597.709722222222</v>
      </c>
      <c r="AE307" s="55"/>
      <c r="AF307" s="54"/>
      <c r="AG307" s="54" t="s">
        <v>189</v>
      </c>
      <c r="AH307" s="54"/>
      <c r="AI307" s="56"/>
      <c r="AJ307" s="56"/>
      <c r="AK307" s="54"/>
      <c r="AL307" s="54"/>
      <c r="AM307" s="54"/>
    </row>
    <row r="308" spans="1:39" ht="45.75" customHeight="1">
      <c r="A308" s="54" t="s">
        <v>29</v>
      </c>
      <c r="B308" s="54" t="s">
        <v>265</v>
      </c>
      <c r="C308" s="54" t="s">
        <v>68</v>
      </c>
      <c r="D308" s="54"/>
      <c r="E308" s="54"/>
      <c r="F308" s="54"/>
      <c r="G308" s="55">
        <v>2013</v>
      </c>
      <c r="H308" s="54">
        <v>26090</v>
      </c>
      <c r="I308" s="54">
        <v>0</v>
      </c>
      <c r="J308" s="54" t="s">
        <v>735</v>
      </c>
      <c r="K308" s="54" t="s">
        <v>98</v>
      </c>
      <c r="L308" s="54" t="s">
        <v>180</v>
      </c>
      <c r="M308" s="56">
        <v>41594</v>
      </c>
      <c r="N308" s="54"/>
      <c r="O308" s="54" t="s">
        <v>260</v>
      </c>
      <c r="P308" s="54" t="s">
        <v>182</v>
      </c>
      <c r="Q308" s="54" t="s">
        <v>256</v>
      </c>
      <c r="R308" s="54" t="s">
        <v>29</v>
      </c>
      <c r="S308" s="54" t="s">
        <v>29</v>
      </c>
      <c r="T308" s="54" t="s">
        <v>265</v>
      </c>
      <c r="U308" s="54" t="s">
        <v>264</v>
      </c>
      <c r="V308" s="54" t="s">
        <v>270</v>
      </c>
      <c r="W308" s="54"/>
      <c r="X308" s="54" t="s">
        <v>182</v>
      </c>
      <c r="Y308" s="54" t="s">
        <v>186</v>
      </c>
      <c r="Z308" s="54" t="s">
        <v>244</v>
      </c>
      <c r="AA308" s="54">
        <v>204193</v>
      </c>
      <c r="AB308" s="54"/>
      <c r="AC308" s="54" t="s">
        <v>1</v>
      </c>
      <c r="AD308" s="56">
        <v>41594.693055555552</v>
      </c>
      <c r="AE308" s="55"/>
      <c r="AF308" s="54"/>
      <c r="AG308" s="54" t="s">
        <v>189</v>
      </c>
      <c r="AH308" s="54"/>
      <c r="AI308" s="56"/>
      <c r="AJ308" s="56"/>
      <c r="AK308" s="54"/>
      <c r="AL308" s="54"/>
      <c r="AM308" s="54"/>
    </row>
    <row r="309" spans="1:39" ht="192.75" customHeight="1">
      <c r="A309" s="54" t="s">
        <v>29</v>
      </c>
      <c r="B309" s="54" t="s">
        <v>176</v>
      </c>
      <c r="C309" s="54" t="s">
        <v>195</v>
      </c>
      <c r="D309" s="54" t="s">
        <v>195</v>
      </c>
      <c r="E309" s="54" t="s">
        <v>736</v>
      </c>
      <c r="F309" s="54" t="s">
        <v>737</v>
      </c>
      <c r="G309" s="55">
        <v>2013</v>
      </c>
      <c r="H309" s="54">
        <v>1129099</v>
      </c>
      <c r="I309" s="54">
        <v>0</v>
      </c>
      <c r="J309" s="54" t="s">
        <v>738</v>
      </c>
      <c r="K309" s="54">
        <v>1447377</v>
      </c>
      <c r="L309" s="54" t="s">
        <v>739</v>
      </c>
      <c r="M309" s="56">
        <v>41516</v>
      </c>
      <c r="N309" s="54" t="s">
        <v>250</v>
      </c>
      <c r="O309" s="54" t="s">
        <v>181</v>
      </c>
      <c r="P309" s="54" t="s">
        <v>182</v>
      </c>
      <c r="Q309" s="54" t="s">
        <v>183</v>
      </c>
      <c r="R309" s="54" t="s">
        <v>29</v>
      </c>
      <c r="S309" s="54" t="s">
        <v>29</v>
      </c>
      <c r="T309" s="54" t="s">
        <v>176</v>
      </c>
      <c r="U309" s="54" t="s">
        <v>184</v>
      </c>
      <c r="V309" s="54" t="s">
        <v>185</v>
      </c>
      <c r="W309" s="54"/>
      <c r="X309" s="54" t="s">
        <v>182</v>
      </c>
      <c r="Y309" s="54" t="s">
        <v>202</v>
      </c>
      <c r="Z309" s="54" t="s">
        <v>187</v>
      </c>
      <c r="AA309" s="54">
        <v>200916</v>
      </c>
      <c r="AB309" s="54"/>
      <c r="AC309" s="54" t="s">
        <v>188</v>
      </c>
      <c r="AD309" s="56">
        <v>41516.472916666666</v>
      </c>
      <c r="AE309" s="55">
        <v>2013</v>
      </c>
      <c r="AF309" s="54" t="s">
        <v>182</v>
      </c>
      <c r="AG309" s="54" t="s">
        <v>189</v>
      </c>
      <c r="AH309" s="54">
        <v>1215794</v>
      </c>
      <c r="AI309" s="56">
        <v>41275</v>
      </c>
      <c r="AJ309" s="56">
        <v>41639</v>
      </c>
      <c r="AK309" s="54" t="s">
        <v>740</v>
      </c>
      <c r="AL309" s="54" t="s">
        <v>204</v>
      </c>
      <c r="AM309" s="54" t="s">
        <v>192</v>
      </c>
    </row>
    <row r="310" spans="1:39" ht="79.5" customHeight="1">
      <c r="A310" s="54" t="s">
        <v>29</v>
      </c>
      <c r="B310" s="54" t="s">
        <v>286</v>
      </c>
      <c r="C310" s="54" t="s">
        <v>195</v>
      </c>
      <c r="D310" s="54"/>
      <c r="E310" s="54"/>
      <c r="F310" s="54"/>
      <c r="G310" s="55">
        <v>2013</v>
      </c>
      <c r="H310" s="54">
        <v>415200</v>
      </c>
      <c r="I310" s="54">
        <v>0</v>
      </c>
      <c r="J310" s="54" t="s">
        <v>741</v>
      </c>
      <c r="K310" s="54">
        <v>500000</v>
      </c>
      <c r="L310" s="54" t="s">
        <v>739</v>
      </c>
      <c r="M310" s="56">
        <v>41250</v>
      </c>
      <c r="N310" s="54"/>
      <c r="O310" s="54" t="s">
        <v>217</v>
      </c>
      <c r="P310" s="54" t="s">
        <v>182</v>
      </c>
      <c r="Q310" s="54" t="s">
        <v>256</v>
      </c>
      <c r="R310" s="54" t="s">
        <v>29</v>
      </c>
      <c r="S310" s="54" t="s">
        <v>29</v>
      </c>
      <c r="T310" s="54" t="s">
        <v>286</v>
      </c>
      <c r="U310" s="54" t="s">
        <v>257</v>
      </c>
      <c r="V310" s="54" t="s">
        <v>288</v>
      </c>
      <c r="W310" s="54"/>
      <c r="X310" s="54" t="s">
        <v>182</v>
      </c>
      <c r="Y310" s="54" t="s">
        <v>202</v>
      </c>
      <c r="Z310" s="54" t="s">
        <v>187</v>
      </c>
      <c r="AA310" s="54">
        <v>190602</v>
      </c>
      <c r="AB310" s="54"/>
      <c r="AC310" s="54" t="s">
        <v>1</v>
      </c>
      <c r="AD310" s="56">
        <v>41543.728472222218</v>
      </c>
      <c r="AE310" s="55"/>
      <c r="AF310" s="54"/>
      <c r="AG310" s="54" t="s">
        <v>189</v>
      </c>
      <c r="AH310" s="54"/>
      <c r="AI310" s="56"/>
      <c r="AJ310" s="56"/>
      <c r="AK310" s="54"/>
      <c r="AL310" s="54"/>
      <c r="AM310" s="54"/>
    </row>
    <row r="311" spans="1:39" ht="79.5" customHeight="1">
      <c r="A311" s="54" t="s">
        <v>29</v>
      </c>
      <c r="B311" s="54" t="s">
        <v>286</v>
      </c>
      <c r="C311" s="54" t="s">
        <v>68</v>
      </c>
      <c r="D311" s="54"/>
      <c r="E311" s="54"/>
      <c r="F311" s="54"/>
      <c r="G311" s="55">
        <v>2013</v>
      </c>
      <c r="H311" s="54">
        <v>128097</v>
      </c>
      <c r="I311" s="54">
        <v>0</v>
      </c>
      <c r="J311" s="54" t="s">
        <v>955</v>
      </c>
      <c r="K311" s="54">
        <v>155254</v>
      </c>
      <c r="L311" s="54" t="s">
        <v>739</v>
      </c>
      <c r="M311" s="56">
        <v>41590</v>
      </c>
      <c r="N311" s="54"/>
      <c r="O311" s="54" t="s">
        <v>217</v>
      </c>
      <c r="P311" s="54" t="s">
        <v>182</v>
      </c>
      <c r="Q311" s="54" t="s">
        <v>183</v>
      </c>
      <c r="R311" s="54" t="s">
        <v>29</v>
      </c>
      <c r="S311" s="54" t="s">
        <v>29</v>
      </c>
      <c r="T311" s="54" t="s">
        <v>286</v>
      </c>
      <c r="U311" s="54" t="s">
        <v>257</v>
      </c>
      <c r="V311" s="54" t="s">
        <v>288</v>
      </c>
      <c r="W311" s="54"/>
      <c r="X311" s="54" t="s">
        <v>182</v>
      </c>
      <c r="Y311" s="54" t="s">
        <v>186</v>
      </c>
      <c r="Z311" s="54" t="s">
        <v>187</v>
      </c>
      <c r="AA311" s="54">
        <v>204336</v>
      </c>
      <c r="AB311" s="54"/>
      <c r="AC311" s="54" t="s">
        <v>229</v>
      </c>
      <c r="AD311" s="56">
        <v>41597.703472222223</v>
      </c>
      <c r="AE311" s="55"/>
      <c r="AF311" s="54"/>
      <c r="AG311" s="54" t="s">
        <v>189</v>
      </c>
      <c r="AH311" s="54"/>
      <c r="AI311" s="56"/>
      <c r="AJ311" s="56"/>
      <c r="AK311" s="54"/>
      <c r="AL311" s="54"/>
      <c r="AM311" s="54"/>
    </row>
    <row r="312" spans="1:39" ht="68.25" customHeight="1">
      <c r="A312" s="54" t="s">
        <v>29</v>
      </c>
      <c r="B312" s="54" t="s">
        <v>306</v>
      </c>
      <c r="C312" s="54" t="s">
        <v>195</v>
      </c>
      <c r="D312" s="54"/>
      <c r="E312" s="54"/>
      <c r="F312" s="54"/>
      <c r="G312" s="55">
        <v>2013</v>
      </c>
      <c r="H312" s="54">
        <v>337727</v>
      </c>
      <c r="I312" s="54">
        <v>0</v>
      </c>
      <c r="J312" s="54" t="s">
        <v>742</v>
      </c>
      <c r="K312" s="54">
        <v>410000</v>
      </c>
      <c r="L312" s="54" t="s">
        <v>739</v>
      </c>
      <c r="M312" s="56">
        <v>41274</v>
      </c>
      <c r="N312" s="54"/>
      <c r="O312" s="54" t="s">
        <v>217</v>
      </c>
      <c r="P312" s="54" t="s">
        <v>182</v>
      </c>
      <c r="Q312" s="54" t="s">
        <v>183</v>
      </c>
      <c r="R312" s="54" t="s">
        <v>29</v>
      </c>
      <c r="S312" s="54" t="s">
        <v>29</v>
      </c>
      <c r="T312" s="54" t="s">
        <v>306</v>
      </c>
      <c r="U312" s="54" t="s">
        <v>264</v>
      </c>
      <c r="V312" s="54" t="s">
        <v>264</v>
      </c>
      <c r="W312" s="54"/>
      <c r="X312" s="54" t="s">
        <v>182</v>
      </c>
      <c r="Y312" s="54" t="s">
        <v>202</v>
      </c>
      <c r="Z312" s="54" t="s">
        <v>187</v>
      </c>
      <c r="AA312" s="54">
        <v>201790</v>
      </c>
      <c r="AB312" s="54"/>
      <c r="AC312" s="54" t="s">
        <v>1</v>
      </c>
      <c r="AD312" s="56">
        <v>41543.732638888891</v>
      </c>
      <c r="AE312" s="55"/>
      <c r="AF312" s="54"/>
      <c r="AG312" s="54" t="s">
        <v>189</v>
      </c>
      <c r="AH312" s="54"/>
      <c r="AI312" s="56"/>
      <c r="AJ312" s="56"/>
      <c r="AK312" s="54"/>
      <c r="AL312" s="54"/>
      <c r="AM312" s="54"/>
    </row>
    <row r="313" spans="1:39" ht="90.75" customHeight="1">
      <c r="A313" s="54" t="s">
        <v>29</v>
      </c>
      <c r="B313" s="54" t="s">
        <v>331</v>
      </c>
      <c r="C313" s="54" t="s">
        <v>68</v>
      </c>
      <c r="D313" s="54"/>
      <c r="E313" s="54"/>
      <c r="F313" s="54"/>
      <c r="G313" s="55">
        <v>2013</v>
      </c>
      <c r="H313" s="54">
        <v>0</v>
      </c>
      <c r="I313" s="54">
        <v>1625203</v>
      </c>
      <c r="J313" s="54" t="s">
        <v>994</v>
      </c>
      <c r="K313" s="54">
        <v>1969746</v>
      </c>
      <c r="L313" s="54" t="s">
        <v>739</v>
      </c>
      <c r="M313" s="56">
        <v>41589</v>
      </c>
      <c r="N313" s="54"/>
      <c r="O313" s="54" t="s">
        <v>217</v>
      </c>
      <c r="P313" s="54" t="s">
        <v>182</v>
      </c>
      <c r="Q313" s="54" t="s">
        <v>238</v>
      </c>
      <c r="R313" s="54" t="s">
        <v>29</v>
      </c>
      <c r="S313" s="54" t="s">
        <v>29</v>
      </c>
      <c r="T313" s="54" t="s">
        <v>331</v>
      </c>
      <c r="U313" s="54" t="s">
        <v>239</v>
      </c>
      <c r="V313" s="54" t="s">
        <v>333</v>
      </c>
      <c r="W313" s="54"/>
      <c r="X313" s="54" t="s">
        <v>182</v>
      </c>
      <c r="Y313" s="54" t="s">
        <v>186</v>
      </c>
      <c r="Z313" s="54" t="s">
        <v>187</v>
      </c>
      <c r="AA313" s="54">
        <v>203861</v>
      </c>
      <c r="AB313" s="54"/>
      <c r="AC313" s="54" t="s">
        <v>239</v>
      </c>
      <c r="AD313" s="56">
        <v>41597.700694444444</v>
      </c>
      <c r="AE313" s="55"/>
      <c r="AF313" s="54"/>
      <c r="AG313" s="54" t="s">
        <v>189</v>
      </c>
      <c r="AH313" s="54"/>
      <c r="AI313" s="56"/>
      <c r="AJ313" s="56"/>
      <c r="AK313" s="54"/>
      <c r="AL313" s="54"/>
      <c r="AM313" s="54"/>
    </row>
    <row r="314" spans="1:39" ht="114" customHeight="1">
      <c r="A314" s="54" t="s">
        <v>29</v>
      </c>
      <c r="B314" s="54" t="s">
        <v>212</v>
      </c>
      <c r="C314" s="54" t="s">
        <v>195</v>
      </c>
      <c r="D314" s="54" t="s">
        <v>411</v>
      </c>
      <c r="E314" s="54" t="s">
        <v>442</v>
      </c>
      <c r="F314" s="54" t="s">
        <v>443</v>
      </c>
      <c r="G314" s="55">
        <v>2013</v>
      </c>
      <c r="H314" s="54">
        <v>412541</v>
      </c>
      <c r="I314" s="54">
        <v>0</v>
      </c>
      <c r="J314" s="54" t="s">
        <v>995</v>
      </c>
      <c r="K314" s="54">
        <v>500000</v>
      </c>
      <c r="L314" s="54" t="s">
        <v>739</v>
      </c>
      <c r="M314" s="56">
        <v>41582</v>
      </c>
      <c r="N314" s="54" t="s">
        <v>58</v>
      </c>
      <c r="O314" s="54" t="s">
        <v>395</v>
      </c>
      <c r="P314" s="54" t="s">
        <v>182</v>
      </c>
      <c r="Q314" s="54" t="s">
        <v>256</v>
      </c>
      <c r="R314" s="54" t="s">
        <v>29</v>
      </c>
      <c r="S314" s="54" t="s">
        <v>29</v>
      </c>
      <c r="T314" s="54" t="s">
        <v>212</v>
      </c>
      <c r="U314" s="54" t="s">
        <v>184</v>
      </c>
      <c r="V314" s="54" t="s">
        <v>218</v>
      </c>
      <c r="W314" s="54"/>
      <c r="X314" s="54" t="s">
        <v>182</v>
      </c>
      <c r="Y314" s="54" t="s">
        <v>202</v>
      </c>
      <c r="Z314" s="54" t="s">
        <v>187</v>
      </c>
      <c r="AA314" s="54">
        <v>203547</v>
      </c>
      <c r="AB314" s="54"/>
      <c r="AC314" s="54" t="s">
        <v>229</v>
      </c>
      <c r="AD314" s="56">
        <v>41597.567361111112</v>
      </c>
      <c r="AE314" s="55">
        <v>2013</v>
      </c>
      <c r="AF314" s="54" t="s">
        <v>182</v>
      </c>
      <c r="AG314" s="54" t="s">
        <v>189</v>
      </c>
      <c r="AH314" s="54">
        <v>7800000</v>
      </c>
      <c r="AI314" s="56">
        <v>41562</v>
      </c>
      <c r="AJ314" s="56">
        <v>41759</v>
      </c>
      <c r="AK314" s="54" t="s">
        <v>415</v>
      </c>
      <c r="AL314" s="54"/>
      <c r="AM314" s="54" t="s">
        <v>445</v>
      </c>
    </row>
    <row r="315" spans="1:39" ht="171" customHeight="1">
      <c r="A315" s="54" t="s">
        <v>29</v>
      </c>
      <c r="B315" s="54" t="s">
        <v>212</v>
      </c>
      <c r="C315" s="54" t="s">
        <v>195</v>
      </c>
      <c r="D315" s="54" t="s">
        <v>195</v>
      </c>
      <c r="E315" s="54" t="s">
        <v>392</v>
      </c>
      <c r="F315" s="54" t="s">
        <v>393</v>
      </c>
      <c r="G315" s="55">
        <v>2013</v>
      </c>
      <c r="H315" s="54">
        <v>818330</v>
      </c>
      <c r="I315" s="54">
        <v>0</v>
      </c>
      <c r="J315" s="54" t="s">
        <v>745</v>
      </c>
      <c r="K315" s="54">
        <v>1000000</v>
      </c>
      <c r="L315" s="54" t="s">
        <v>739</v>
      </c>
      <c r="M315" s="56">
        <v>41274</v>
      </c>
      <c r="N315" s="54" t="s">
        <v>58</v>
      </c>
      <c r="O315" s="54" t="s">
        <v>395</v>
      </c>
      <c r="P315" s="54" t="s">
        <v>182</v>
      </c>
      <c r="Q315" s="54" t="s">
        <v>183</v>
      </c>
      <c r="R315" s="54" t="s">
        <v>29</v>
      </c>
      <c r="S315" s="54" t="s">
        <v>29</v>
      </c>
      <c r="T315" s="54" t="s">
        <v>212</v>
      </c>
      <c r="U315" s="54" t="s">
        <v>184</v>
      </c>
      <c r="V315" s="54" t="s">
        <v>218</v>
      </c>
      <c r="W315" s="54"/>
      <c r="X315" s="54" t="s">
        <v>182</v>
      </c>
      <c r="Y315" s="54" t="s">
        <v>202</v>
      </c>
      <c r="Z315" s="54" t="s">
        <v>187</v>
      </c>
      <c r="AA315" s="54">
        <v>196565</v>
      </c>
      <c r="AB315" s="54"/>
      <c r="AC315" s="54" t="s">
        <v>229</v>
      </c>
      <c r="AD315" s="56">
        <v>41543.729861111111</v>
      </c>
      <c r="AE315" s="55">
        <v>2013</v>
      </c>
      <c r="AF315" s="54" t="s">
        <v>182</v>
      </c>
      <c r="AG315" s="54" t="s">
        <v>219</v>
      </c>
      <c r="AH315" s="54">
        <v>3623740</v>
      </c>
      <c r="AI315" s="56">
        <v>41426</v>
      </c>
      <c r="AJ315" s="56">
        <v>41639</v>
      </c>
      <c r="AK315" s="54" t="s">
        <v>190</v>
      </c>
      <c r="AL315" s="54" t="s">
        <v>230</v>
      </c>
      <c r="AM315" s="54" t="s">
        <v>192</v>
      </c>
    </row>
    <row r="316" spans="1:39" ht="45.75" customHeight="1">
      <c r="A316" s="54" t="s">
        <v>29</v>
      </c>
      <c r="B316" s="54" t="s">
        <v>212</v>
      </c>
      <c r="C316" s="54" t="s">
        <v>68</v>
      </c>
      <c r="D316" s="54"/>
      <c r="E316" s="54"/>
      <c r="F316" s="54"/>
      <c r="G316" s="55">
        <v>2013</v>
      </c>
      <c r="H316" s="54">
        <v>10670</v>
      </c>
      <c r="I316" s="54">
        <v>0</v>
      </c>
      <c r="J316" s="54" t="s">
        <v>746</v>
      </c>
      <c r="K316" s="54" t="s">
        <v>98</v>
      </c>
      <c r="L316" s="54" t="s">
        <v>180</v>
      </c>
      <c r="M316" s="56">
        <v>41594</v>
      </c>
      <c r="N316" s="54"/>
      <c r="O316" s="54" t="s">
        <v>395</v>
      </c>
      <c r="P316" s="54" t="s">
        <v>182</v>
      </c>
      <c r="Q316" s="54" t="s">
        <v>256</v>
      </c>
      <c r="R316" s="54" t="s">
        <v>29</v>
      </c>
      <c r="S316" s="54" t="s">
        <v>29</v>
      </c>
      <c r="T316" s="54" t="s">
        <v>212</v>
      </c>
      <c r="U316" s="54" t="s">
        <v>184</v>
      </c>
      <c r="V316" s="54" t="s">
        <v>218</v>
      </c>
      <c r="W316" s="54"/>
      <c r="X316" s="54" t="s">
        <v>182</v>
      </c>
      <c r="Y316" s="54" t="s">
        <v>186</v>
      </c>
      <c r="Z316" s="54" t="s">
        <v>244</v>
      </c>
      <c r="AA316" s="54">
        <v>204191</v>
      </c>
      <c r="AB316" s="54"/>
      <c r="AC316" s="54" t="s">
        <v>1</v>
      </c>
      <c r="AD316" s="56">
        <v>41594.69027777778</v>
      </c>
      <c r="AE316" s="55"/>
      <c r="AF316" s="54"/>
      <c r="AG316" s="54" t="s">
        <v>189</v>
      </c>
      <c r="AH316" s="54"/>
      <c r="AI316" s="56"/>
      <c r="AJ316" s="56"/>
      <c r="AK316" s="54"/>
      <c r="AL316" s="54"/>
      <c r="AM316" s="54"/>
    </row>
    <row r="317" spans="1:39" ht="57" customHeight="1">
      <c r="A317" s="54" t="s">
        <v>29</v>
      </c>
      <c r="B317" s="54" t="s">
        <v>205</v>
      </c>
      <c r="C317" s="54" t="s">
        <v>68</v>
      </c>
      <c r="D317" s="54"/>
      <c r="E317" s="54"/>
      <c r="F317" s="54"/>
      <c r="G317" s="55">
        <v>2013</v>
      </c>
      <c r="H317" s="54">
        <v>16188</v>
      </c>
      <c r="I317" s="54">
        <v>0</v>
      </c>
      <c r="J317" s="54" t="s">
        <v>747</v>
      </c>
      <c r="K317" s="54" t="s">
        <v>98</v>
      </c>
      <c r="L317" s="54" t="s">
        <v>180</v>
      </c>
      <c r="M317" s="56">
        <v>41594</v>
      </c>
      <c r="N317" s="54"/>
      <c r="O317" s="54" t="s">
        <v>209</v>
      </c>
      <c r="P317" s="54" t="s">
        <v>182</v>
      </c>
      <c r="Q317" s="54" t="s">
        <v>256</v>
      </c>
      <c r="R317" s="54" t="s">
        <v>29</v>
      </c>
      <c r="S317" s="54" t="s">
        <v>29</v>
      </c>
      <c r="T317" s="54" t="s">
        <v>205</v>
      </c>
      <c r="U317" s="54" t="s">
        <v>184</v>
      </c>
      <c r="V317" s="54" t="s">
        <v>210</v>
      </c>
      <c r="W317" s="54"/>
      <c r="X317" s="54" t="s">
        <v>182</v>
      </c>
      <c r="Y317" s="54" t="s">
        <v>186</v>
      </c>
      <c r="Z317" s="54" t="s">
        <v>244</v>
      </c>
      <c r="AA317" s="54">
        <v>204194</v>
      </c>
      <c r="AB317" s="54"/>
      <c r="AC317" s="54" t="s">
        <v>1</v>
      </c>
      <c r="AD317" s="56">
        <v>41594.694444444445</v>
      </c>
      <c r="AE317" s="55"/>
      <c r="AF317" s="54"/>
      <c r="AG317" s="54" t="s">
        <v>189</v>
      </c>
      <c r="AH317" s="54"/>
      <c r="AI317" s="56"/>
      <c r="AJ317" s="56"/>
      <c r="AK317" s="54"/>
      <c r="AL317" s="54"/>
      <c r="AM317" s="54"/>
    </row>
    <row r="318" spans="1:39" ht="79.5" customHeight="1">
      <c r="A318" s="54" t="s">
        <v>29</v>
      </c>
      <c r="B318" s="54" t="s">
        <v>748</v>
      </c>
      <c r="C318" s="54" t="s">
        <v>195</v>
      </c>
      <c r="D318" s="54"/>
      <c r="E318" s="54"/>
      <c r="F318" s="54"/>
      <c r="G318" s="55">
        <v>2013</v>
      </c>
      <c r="H318" s="54">
        <v>82508</v>
      </c>
      <c r="I318" s="54">
        <v>0</v>
      </c>
      <c r="J318" s="54" t="s">
        <v>749</v>
      </c>
      <c r="K318" s="54">
        <v>100000</v>
      </c>
      <c r="L318" s="54" t="s">
        <v>739</v>
      </c>
      <c r="M318" s="56">
        <v>41582</v>
      </c>
      <c r="N318" s="54"/>
      <c r="O318" s="54" t="s">
        <v>200</v>
      </c>
      <c r="P318" s="54" t="s">
        <v>182</v>
      </c>
      <c r="Q318" s="54" t="s">
        <v>256</v>
      </c>
      <c r="R318" s="54" t="s">
        <v>29</v>
      </c>
      <c r="S318" s="54" t="s">
        <v>29</v>
      </c>
      <c r="T318" s="54" t="s">
        <v>748</v>
      </c>
      <c r="U318" s="54" t="s">
        <v>239</v>
      </c>
      <c r="V318" s="54" t="s">
        <v>750</v>
      </c>
      <c r="W318" s="54"/>
      <c r="X318" s="54" t="s">
        <v>182</v>
      </c>
      <c r="Y318" s="54" t="s">
        <v>202</v>
      </c>
      <c r="Z318" s="54" t="s">
        <v>187</v>
      </c>
      <c r="AA318" s="54">
        <v>203548</v>
      </c>
      <c r="AB318" s="54"/>
      <c r="AC318" s="54" t="s">
        <v>1</v>
      </c>
      <c r="AD318" s="56">
        <v>41583.443749999999</v>
      </c>
      <c r="AE318" s="55"/>
      <c r="AF318" s="54"/>
      <c r="AG318" s="54" t="s">
        <v>189</v>
      </c>
      <c r="AH318" s="54"/>
      <c r="AI318" s="56"/>
      <c r="AJ318" s="56"/>
      <c r="AK318" s="54"/>
      <c r="AL318" s="54"/>
      <c r="AM318" s="54"/>
    </row>
    <row r="319" spans="1:39" ht="102" customHeight="1">
      <c r="A319" s="54" t="s">
        <v>29</v>
      </c>
      <c r="B319" s="54" t="s">
        <v>748</v>
      </c>
      <c r="C319" s="54" t="s">
        <v>195</v>
      </c>
      <c r="D319" s="54"/>
      <c r="E319" s="54"/>
      <c r="F319" s="54"/>
      <c r="G319" s="55">
        <v>2013</v>
      </c>
      <c r="H319" s="54">
        <v>206271</v>
      </c>
      <c r="I319" s="54">
        <v>0</v>
      </c>
      <c r="J319" s="54" t="s">
        <v>751</v>
      </c>
      <c r="K319" s="54">
        <v>250000</v>
      </c>
      <c r="L319" s="54" t="s">
        <v>739</v>
      </c>
      <c r="M319" s="56">
        <v>41582</v>
      </c>
      <c r="N319" s="54"/>
      <c r="O319" s="54" t="s">
        <v>395</v>
      </c>
      <c r="P319" s="54" t="s">
        <v>182</v>
      </c>
      <c r="Q319" s="54" t="s">
        <v>256</v>
      </c>
      <c r="R319" s="54" t="s">
        <v>29</v>
      </c>
      <c r="S319" s="54" t="s">
        <v>29</v>
      </c>
      <c r="T319" s="54" t="s">
        <v>748</v>
      </c>
      <c r="U319" s="54" t="s">
        <v>239</v>
      </c>
      <c r="V319" s="54" t="s">
        <v>750</v>
      </c>
      <c r="W319" s="54"/>
      <c r="X319" s="54" t="s">
        <v>182</v>
      </c>
      <c r="Y319" s="54" t="s">
        <v>202</v>
      </c>
      <c r="Z319" s="54" t="s">
        <v>187</v>
      </c>
      <c r="AA319" s="54">
        <v>203549</v>
      </c>
      <c r="AB319" s="54"/>
      <c r="AC319" s="54" t="s">
        <v>1</v>
      </c>
      <c r="AD319" s="56">
        <v>41583.443749999999</v>
      </c>
      <c r="AE319" s="55"/>
      <c r="AF319" s="54"/>
      <c r="AG319" s="54" t="s">
        <v>189</v>
      </c>
      <c r="AH319" s="54"/>
      <c r="AI319" s="56"/>
      <c r="AJ319" s="56"/>
      <c r="AK319" s="54"/>
      <c r="AL319" s="54"/>
      <c r="AM319" s="54"/>
    </row>
    <row r="320" spans="1:39" ht="45.75" customHeight="1">
      <c r="A320" s="54" t="s">
        <v>29</v>
      </c>
      <c r="B320" s="54" t="s">
        <v>246</v>
      </c>
      <c r="C320" s="54" t="s">
        <v>68</v>
      </c>
      <c r="D320" s="54"/>
      <c r="E320" s="54"/>
      <c r="F320" s="54"/>
      <c r="G320" s="55">
        <v>2013</v>
      </c>
      <c r="H320" s="54">
        <v>10000</v>
      </c>
      <c r="I320" s="54">
        <v>0</v>
      </c>
      <c r="J320" s="54" t="s">
        <v>752</v>
      </c>
      <c r="K320" s="54" t="s">
        <v>98</v>
      </c>
      <c r="L320" s="54" t="s">
        <v>180</v>
      </c>
      <c r="M320" s="56">
        <v>41594</v>
      </c>
      <c r="N320" s="54"/>
      <c r="O320" s="54" t="s">
        <v>251</v>
      </c>
      <c r="P320" s="54" t="s">
        <v>182</v>
      </c>
      <c r="Q320" s="54" t="s">
        <v>256</v>
      </c>
      <c r="R320" s="54" t="s">
        <v>29</v>
      </c>
      <c r="S320" s="54" t="s">
        <v>29</v>
      </c>
      <c r="T320" s="54" t="s">
        <v>246</v>
      </c>
      <c r="U320" s="54" t="s">
        <v>184</v>
      </c>
      <c r="V320" s="54" t="s">
        <v>252</v>
      </c>
      <c r="W320" s="54"/>
      <c r="X320" s="54" t="s">
        <v>182</v>
      </c>
      <c r="Y320" s="54" t="s">
        <v>186</v>
      </c>
      <c r="Z320" s="54" t="s">
        <v>244</v>
      </c>
      <c r="AA320" s="54">
        <v>204192</v>
      </c>
      <c r="AB320" s="54"/>
      <c r="AC320" s="54" t="s">
        <v>1</v>
      </c>
      <c r="AD320" s="56">
        <v>41594.693055555552</v>
      </c>
      <c r="AE320" s="55"/>
      <c r="AF320" s="54"/>
      <c r="AG320" s="54" t="s">
        <v>189</v>
      </c>
      <c r="AH320" s="54"/>
      <c r="AI320" s="56"/>
      <c r="AJ320" s="56"/>
      <c r="AK320" s="54"/>
      <c r="AL320" s="54"/>
      <c r="AM320" s="54"/>
    </row>
    <row r="321" spans="1:39" ht="57" customHeight="1">
      <c r="A321" s="54" t="s">
        <v>118</v>
      </c>
      <c r="B321" s="54" t="s">
        <v>569</v>
      </c>
      <c r="C321" s="54" t="s">
        <v>68</v>
      </c>
      <c r="D321" s="54"/>
      <c r="E321" s="54"/>
      <c r="F321" s="54"/>
      <c r="G321" s="55">
        <v>2013</v>
      </c>
      <c r="H321" s="54">
        <v>82508</v>
      </c>
      <c r="I321" s="54">
        <v>0</v>
      </c>
      <c r="J321" s="54" t="s">
        <v>290</v>
      </c>
      <c r="K321" s="54">
        <v>100000</v>
      </c>
      <c r="L321" s="54" t="s">
        <v>739</v>
      </c>
      <c r="M321" s="56">
        <v>41589</v>
      </c>
      <c r="N321" s="54"/>
      <c r="O321" s="54" t="s">
        <v>217</v>
      </c>
      <c r="P321" s="54" t="s">
        <v>182</v>
      </c>
      <c r="Q321" s="54" t="s">
        <v>256</v>
      </c>
      <c r="R321" s="54" t="s">
        <v>118</v>
      </c>
      <c r="S321" s="54" t="s">
        <v>19</v>
      </c>
      <c r="T321" s="54" t="s">
        <v>569</v>
      </c>
      <c r="U321" s="54" t="s">
        <v>257</v>
      </c>
      <c r="V321" s="54" t="s">
        <v>572</v>
      </c>
      <c r="W321" s="54"/>
      <c r="X321" s="54" t="s">
        <v>182</v>
      </c>
      <c r="Y321" s="54" t="s">
        <v>186</v>
      </c>
      <c r="Z321" s="54" t="s">
        <v>244</v>
      </c>
      <c r="AA321" s="54">
        <v>203867</v>
      </c>
      <c r="AB321" s="54"/>
      <c r="AC321" s="54" t="s">
        <v>1</v>
      </c>
      <c r="AD321" s="56">
        <v>41589.711111111108</v>
      </c>
      <c r="AE321" s="55"/>
      <c r="AF321" s="54"/>
      <c r="AG321" s="54" t="s">
        <v>189</v>
      </c>
      <c r="AH321" s="54"/>
      <c r="AI321" s="56"/>
      <c r="AJ321" s="56"/>
      <c r="AK321" s="54"/>
      <c r="AL321" s="54"/>
      <c r="AM321" s="54"/>
    </row>
    <row r="322" spans="1:39" ht="57" customHeight="1">
      <c r="A322" s="54" t="s">
        <v>10</v>
      </c>
      <c r="B322" s="54" t="s">
        <v>261</v>
      </c>
      <c r="C322" s="54" t="s">
        <v>68</v>
      </c>
      <c r="D322" s="54"/>
      <c r="E322" s="54"/>
      <c r="F322" s="54"/>
      <c r="G322" s="55">
        <v>2013</v>
      </c>
      <c r="H322" s="54">
        <v>1192098</v>
      </c>
      <c r="I322" s="54">
        <v>0</v>
      </c>
      <c r="J322" s="54" t="s">
        <v>753</v>
      </c>
      <c r="K322" s="54">
        <v>7000000</v>
      </c>
      <c r="L322" s="54" t="s">
        <v>754</v>
      </c>
      <c r="M322" s="56">
        <v>41590</v>
      </c>
      <c r="N322" s="54"/>
      <c r="O322" s="54" t="s">
        <v>209</v>
      </c>
      <c r="P322" s="54" t="s">
        <v>182</v>
      </c>
      <c r="Q322" s="54" t="s">
        <v>256</v>
      </c>
      <c r="R322" s="54" t="s">
        <v>10</v>
      </c>
      <c r="S322" s="54" t="s">
        <v>10</v>
      </c>
      <c r="T322" s="54" t="s">
        <v>263</v>
      </c>
      <c r="U322" s="54" t="s">
        <v>264</v>
      </c>
      <c r="V322" s="54" t="s">
        <v>261</v>
      </c>
      <c r="W322" s="54"/>
      <c r="X322" s="54" t="s">
        <v>182</v>
      </c>
      <c r="Y322" s="54" t="s">
        <v>186</v>
      </c>
      <c r="Z322" s="54" t="s">
        <v>244</v>
      </c>
      <c r="AA322" s="54">
        <v>204123</v>
      </c>
      <c r="AB322" s="54"/>
      <c r="AC322" s="54" t="s">
        <v>1</v>
      </c>
      <c r="AD322" s="56">
        <v>41593.681250000001</v>
      </c>
      <c r="AE322" s="55"/>
      <c r="AF322" s="54"/>
      <c r="AG322" s="54" t="s">
        <v>189</v>
      </c>
      <c r="AH322" s="54"/>
      <c r="AI322" s="56"/>
      <c r="AJ322" s="56"/>
      <c r="AK322" s="54"/>
      <c r="AL322" s="54"/>
      <c r="AM322" s="54"/>
    </row>
    <row r="323" spans="1:39" ht="57" customHeight="1">
      <c r="A323" s="54" t="s">
        <v>10</v>
      </c>
      <c r="B323" s="54" t="s">
        <v>755</v>
      </c>
      <c r="C323" s="54" t="s">
        <v>68</v>
      </c>
      <c r="D323" s="54"/>
      <c r="E323" s="54"/>
      <c r="F323" s="54"/>
      <c r="G323" s="55">
        <v>2013</v>
      </c>
      <c r="H323" s="54">
        <v>1702997</v>
      </c>
      <c r="I323" s="54">
        <v>0</v>
      </c>
      <c r="J323" s="54" t="s">
        <v>753</v>
      </c>
      <c r="K323" s="54">
        <v>10000000</v>
      </c>
      <c r="L323" s="54" t="s">
        <v>754</v>
      </c>
      <c r="M323" s="56">
        <v>41590</v>
      </c>
      <c r="N323" s="54"/>
      <c r="O323" s="54" t="s">
        <v>209</v>
      </c>
      <c r="P323" s="54" t="s">
        <v>182</v>
      </c>
      <c r="Q323" s="54" t="s">
        <v>256</v>
      </c>
      <c r="R323" s="54" t="s">
        <v>10</v>
      </c>
      <c r="S323" s="54" t="s">
        <v>10</v>
      </c>
      <c r="T323" s="54" t="s">
        <v>755</v>
      </c>
      <c r="U323" s="54" t="s">
        <v>257</v>
      </c>
      <c r="V323" s="54" t="s">
        <v>756</v>
      </c>
      <c r="W323" s="54"/>
      <c r="X323" s="54" t="s">
        <v>182</v>
      </c>
      <c r="Y323" s="54" t="s">
        <v>186</v>
      </c>
      <c r="Z323" s="54" t="s">
        <v>244</v>
      </c>
      <c r="AA323" s="54">
        <v>204124</v>
      </c>
      <c r="AB323" s="54"/>
      <c r="AC323" s="54" t="s">
        <v>1</v>
      </c>
      <c r="AD323" s="56">
        <v>41593.681250000001</v>
      </c>
      <c r="AE323" s="55"/>
      <c r="AF323" s="54"/>
      <c r="AG323" s="54" t="s">
        <v>189</v>
      </c>
      <c r="AH323" s="54"/>
      <c r="AI323" s="56"/>
      <c r="AJ323" s="56"/>
      <c r="AK323" s="54"/>
      <c r="AL323" s="54"/>
      <c r="AM323" s="54"/>
    </row>
    <row r="324" spans="1:39" ht="147.75" customHeight="1">
      <c r="A324" s="54" t="s">
        <v>10</v>
      </c>
      <c r="B324" s="54" t="s">
        <v>315</v>
      </c>
      <c r="C324" s="54" t="s">
        <v>68</v>
      </c>
      <c r="D324" s="54" t="s">
        <v>177</v>
      </c>
      <c r="E324" s="54" t="s">
        <v>757</v>
      </c>
      <c r="F324" s="54" t="s">
        <v>758</v>
      </c>
      <c r="G324" s="55">
        <v>2013</v>
      </c>
      <c r="H324" s="54">
        <v>851499</v>
      </c>
      <c r="I324" s="54">
        <v>0</v>
      </c>
      <c r="J324" s="54" t="s">
        <v>759</v>
      </c>
      <c r="K324" s="54">
        <v>5000000</v>
      </c>
      <c r="L324" s="54" t="s">
        <v>754</v>
      </c>
      <c r="M324" s="56">
        <v>41590</v>
      </c>
      <c r="N324" s="54" t="s">
        <v>50</v>
      </c>
      <c r="O324" s="54" t="s">
        <v>209</v>
      </c>
      <c r="P324" s="54" t="s">
        <v>182</v>
      </c>
      <c r="Q324" s="54" t="s">
        <v>256</v>
      </c>
      <c r="R324" s="54" t="s">
        <v>10</v>
      </c>
      <c r="S324" s="54" t="s">
        <v>10</v>
      </c>
      <c r="T324" s="54" t="s">
        <v>315</v>
      </c>
      <c r="U324" s="54" t="s">
        <v>264</v>
      </c>
      <c r="V324" s="54" t="s">
        <v>319</v>
      </c>
      <c r="W324" s="54"/>
      <c r="X324" s="54" t="s">
        <v>182</v>
      </c>
      <c r="Y324" s="54" t="s">
        <v>186</v>
      </c>
      <c r="Z324" s="54" t="s">
        <v>244</v>
      </c>
      <c r="AA324" s="54">
        <v>204122</v>
      </c>
      <c r="AB324" s="54"/>
      <c r="AC324" s="54" t="s">
        <v>1</v>
      </c>
      <c r="AD324" s="56">
        <v>41593.679861111108</v>
      </c>
      <c r="AE324" s="55">
        <v>2013</v>
      </c>
      <c r="AF324" s="54" t="s">
        <v>182</v>
      </c>
      <c r="AG324" s="54" t="s">
        <v>189</v>
      </c>
      <c r="AH324" s="54">
        <v>7064850</v>
      </c>
      <c r="AI324" s="56">
        <v>41623</v>
      </c>
      <c r="AJ324" s="56">
        <v>41653</v>
      </c>
      <c r="AK324" s="54" t="s">
        <v>190</v>
      </c>
      <c r="AL324" s="54" t="s">
        <v>191</v>
      </c>
      <c r="AM324" s="54" t="s">
        <v>325</v>
      </c>
    </row>
    <row r="325" spans="1:39" ht="45.75" customHeight="1">
      <c r="A325" s="54" t="s">
        <v>10</v>
      </c>
      <c r="B325" s="54" t="s">
        <v>212</v>
      </c>
      <c r="C325" s="54" t="s">
        <v>68</v>
      </c>
      <c r="D325" s="54" t="s">
        <v>177</v>
      </c>
      <c r="E325" s="54" t="s">
        <v>338</v>
      </c>
      <c r="F325" s="54" t="s">
        <v>339</v>
      </c>
      <c r="G325" s="55">
        <v>2013</v>
      </c>
      <c r="H325" s="54">
        <v>643604</v>
      </c>
      <c r="I325" s="54">
        <v>0</v>
      </c>
      <c r="J325" s="54" t="s">
        <v>340</v>
      </c>
      <c r="K325" s="54">
        <v>4000000</v>
      </c>
      <c r="L325" s="54" t="s">
        <v>754</v>
      </c>
      <c r="M325" s="56">
        <v>41590</v>
      </c>
      <c r="N325" s="54" t="s">
        <v>62</v>
      </c>
      <c r="O325" s="54" t="s">
        <v>217</v>
      </c>
      <c r="P325" s="54" t="s">
        <v>182</v>
      </c>
      <c r="Q325" s="54" t="s">
        <v>256</v>
      </c>
      <c r="R325" s="54" t="s">
        <v>10</v>
      </c>
      <c r="S325" s="54" t="s">
        <v>10</v>
      </c>
      <c r="T325" s="54" t="s">
        <v>212</v>
      </c>
      <c r="U325" s="54" t="s">
        <v>184</v>
      </c>
      <c r="V325" s="54" t="s">
        <v>218</v>
      </c>
      <c r="W325" s="54"/>
      <c r="X325" s="54" t="s">
        <v>182</v>
      </c>
      <c r="Y325" s="54" t="s">
        <v>186</v>
      </c>
      <c r="Z325" s="54" t="s">
        <v>244</v>
      </c>
      <c r="AA325" s="54">
        <v>204118</v>
      </c>
      <c r="AB325" s="54"/>
      <c r="AC325" s="54" t="s">
        <v>229</v>
      </c>
      <c r="AD325" s="56">
        <v>41597.529166666667</v>
      </c>
      <c r="AE325" s="55">
        <v>2013</v>
      </c>
      <c r="AF325" s="54" t="s">
        <v>182</v>
      </c>
      <c r="AG325" s="54" t="s">
        <v>189</v>
      </c>
      <c r="AH325" s="54">
        <v>0</v>
      </c>
      <c r="AI325" s="56">
        <v>41591</v>
      </c>
      <c r="AJ325" s="56">
        <v>41790</v>
      </c>
      <c r="AK325" s="54" t="s">
        <v>191</v>
      </c>
      <c r="AL325" s="54" t="s">
        <v>191</v>
      </c>
      <c r="AM325" s="54" t="s">
        <v>325</v>
      </c>
    </row>
    <row r="326" spans="1:39" ht="114" customHeight="1">
      <c r="A326" s="54" t="s">
        <v>10</v>
      </c>
      <c r="B326" s="54" t="s">
        <v>396</v>
      </c>
      <c r="C326" s="54" t="s">
        <v>68</v>
      </c>
      <c r="D326" s="54" t="s">
        <v>177</v>
      </c>
      <c r="E326" s="54" t="s">
        <v>492</v>
      </c>
      <c r="F326" s="54" t="s">
        <v>493</v>
      </c>
      <c r="G326" s="55">
        <v>2013</v>
      </c>
      <c r="H326" s="54">
        <v>510899</v>
      </c>
      <c r="I326" s="54">
        <v>0</v>
      </c>
      <c r="J326" s="54" t="s">
        <v>760</v>
      </c>
      <c r="K326" s="54">
        <v>3000000</v>
      </c>
      <c r="L326" s="54" t="s">
        <v>754</v>
      </c>
      <c r="M326" s="56">
        <v>41590</v>
      </c>
      <c r="N326" s="54" t="s">
        <v>51</v>
      </c>
      <c r="O326" s="54" t="s">
        <v>400</v>
      </c>
      <c r="P326" s="54" t="s">
        <v>182</v>
      </c>
      <c r="Q326" s="54" t="s">
        <v>256</v>
      </c>
      <c r="R326" s="54" t="s">
        <v>10</v>
      </c>
      <c r="S326" s="54" t="s">
        <v>10</v>
      </c>
      <c r="T326" s="54" t="s">
        <v>396</v>
      </c>
      <c r="U326" s="54" t="s">
        <v>184</v>
      </c>
      <c r="V326" s="54" t="s">
        <v>401</v>
      </c>
      <c r="W326" s="54"/>
      <c r="X326" s="54" t="s">
        <v>182</v>
      </c>
      <c r="Y326" s="54" t="s">
        <v>186</v>
      </c>
      <c r="Z326" s="54" t="s">
        <v>244</v>
      </c>
      <c r="AA326" s="54">
        <v>204120</v>
      </c>
      <c r="AB326" s="54"/>
      <c r="AC326" s="54" t="s">
        <v>1</v>
      </c>
      <c r="AD326" s="56">
        <v>41593.677777777775</v>
      </c>
      <c r="AE326" s="55">
        <v>2013</v>
      </c>
      <c r="AF326" s="54" t="s">
        <v>182</v>
      </c>
      <c r="AG326" s="54" t="s">
        <v>189</v>
      </c>
      <c r="AH326" s="54">
        <v>6650000</v>
      </c>
      <c r="AI326" s="56">
        <v>41591</v>
      </c>
      <c r="AJ326" s="56">
        <v>41790</v>
      </c>
      <c r="AK326" s="54" t="s">
        <v>190</v>
      </c>
      <c r="AL326" s="54" t="s">
        <v>191</v>
      </c>
      <c r="AM326" s="54" t="s">
        <v>192</v>
      </c>
    </row>
    <row r="327" spans="1:39" ht="114" customHeight="1">
      <c r="A327" s="54" t="s">
        <v>10</v>
      </c>
      <c r="B327" s="54" t="s">
        <v>246</v>
      </c>
      <c r="C327" s="54" t="s">
        <v>68</v>
      </c>
      <c r="D327" s="54" t="s">
        <v>177</v>
      </c>
      <c r="E327" s="54" t="s">
        <v>355</v>
      </c>
      <c r="F327" s="54" t="s">
        <v>356</v>
      </c>
      <c r="G327" s="55">
        <v>2013</v>
      </c>
      <c r="H327" s="54">
        <v>1021798</v>
      </c>
      <c r="I327" s="54">
        <v>0</v>
      </c>
      <c r="J327" s="54" t="s">
        <v>357</v>
      </c>
      <c r="K327" s="54">
        <v>6000000</v>
      </c>
      <c r="L327" s="54" t="s">
        <v>754</v>
      </c>
      <c r="M327" s="56">
        <v>41590</v>
      </c>
      <c r="N327" s="54" t="s">
        <v>59</v>
      </c>
      <c r="O327" s="54" t="s">
        <v>251</v>
      </c>
      <c r="P327" s="54" t="s">
        <v>182</v>
      </c>
      <c r="Q327" s="54" t="s">
        <v>256</v>
      </c>
      <c r="R327" s="54" t="s">
        <v>10</v>
      </c>
      <c r="S327" s="54" t="s">
        <v>10</v>
      </c>
      <c r="T327" s="54" t="s">
        <v>246</v>
      </c>
      <c r="U327" s="54" t="s">
        <v>184</v>
      </c>
      <c r="V327" s="54" t="s">
        <v>252</v>
      </c>
      <c r="W327" s="54"/>
      <c r="X327" s="54" t="s">
        <v>182</v>
      </c>
      <c r="Y327" s="54" t="s">
        <v>186</v>
      </c>
      <c r="Z327" s="54" t="s">
        <v>244</v>
      </c>
      <c r="AA327" s="54">
        <v>203890</v>
      </c>
      <c r="AB327" s="54"/>
      <c r="AC327" s="54" t="s">
        <v>1</v>
      </c>
      <c r="AD327" s="56">
        <v>41593.674999999996</v>
      </c>
      <c r="AE327" s="55">
        <v>2013</v>
      </c>
      <c r="AF327" s="54" t="s">
        <v>182</v>
      </c>
      <c r="AG327" s="54" t="s">
        <v>189</v>
      </c>
      <c r="AH327" s="54">
        <v>74648102</v>
      </c>
      <c r="AI327" s="56">
        <v>41586</v>
      </c>
      <c r="AJ327" s="56">
        <v>41759</v>
      </c>
      <c r="AK327" s="54" t="s">
        <v>190</v>
      </c>
      <c r="AL327" s="54"/>
      <c r="AM327" s="54" t="s">
        <v>192</v>
      </c>
    </row>
    <row r="328" spans="1:39" ht="79.5" customHeight="1">
      <c r="A328" s="54" t="s">
        <v>10</v>
      </c>
      <c r="B328" s="54" t="s">
        <v>358</v>
      </c>
      <c r="C328" s="54" t="s">
        <v>68</v>
      </c>
      <c r="D328" s="54" t="s">
        <v>177</v>
      </c>
      <c r="E328" s="54" t="s">
        <v>359</v>
      </c>
      <c r="F328" s="54" t="s">
        <v>360</v>
      </c>
      <c r="G328" s="55">
        <v>2013</v>
      </c>
      <c r="H328" s="54">
        <v>510899</v>
      </c>
      <c r="I328" s="54">
        <v>0</v>
      </c>
      <c r="J328" s="54" t="s">
        <v>761</v>
      </c>
      <c r="K328" s="54">
        <v>3000000</v>
      </c>
      <c r="L328" s="54" t="s">
        <v>754</v>
      </c>
      <c r="M328" s="56">
        <v>41590</v>
      </c>
      <c r="N328" s="54" t="s">
        <v>56</v>
      </c>
      <c r="O328" s="54" t="s">
        <v>227</v>
      </c>
      <c r="P328" s="54" t="s">
        <v>182</v>
      </c>
      <c r="Q328" s="54" t="s">
        <v>256</v>
      </c>
      <c r="R328" s="54" t="s">
        <v>10</v>
      </c>
      <c r="S328" s="54" t="s">
        <v>10</v>
      </c>
      <c r="T328" s="54" t="s">
        <v>358</v>
      </c>
      <c r="U328" s="54" t="s">
        <v>184</v>
      </c>
      <c r="V328" s="54" t="s">
        <v>361</v>
      </c>
      <c r="W328" s="54"/>
      <c r="X328" s="54" t="s">
        <v>182</v>
      </c>
      <c r="Y328" s="54" t="s">
        <v>186</v>
      </c>
      <c r="Z328" s="54" t="s">
        <v>244</v>
      </c>
      <c r="AA328" s="54">
        <v>204121</v>
      </c>
      <c r="AB328" s="54"/>
      <c r="AC328" s="54" t="s">
        <v>1</v>
      </c>
      <c r="AD328" s="56">
        <v>41593.780555555553</v>
      </c>
      <c r="AE328" s="55">
        <v>2013</v>
      </c>
      <c r="AF328" s="54" t="s">
        <v>182</v>
      </c>
      <c r="AG328" s="54" t="s">
        <v>189</v>
      </c>
      <c r="AH328" s="54">
        <v>15000000</v>
      </c>
      <c r="AI328" s="56">
        <v>41591</v>
      </c>
      <c r="AJ328" s="56">
        <v>41790</v>
      </c>
      <c r="AK328" s="54" t="s">
        <v>190</v>
      </c>
      <c r="AL328" s="54" t="s">
        <v>191</v>
      </c>
      <c r="AM328" s="54" t="s">
        <v>192</v>
      </c>
    </row>
    <row r="329" spans="1:39" ht="79.5" customHeight="1">
      <c r="A329" s="54" t="s">
        <v>944</v>
      </c>
      <c r="B329" s="54" t="s">
        <v>286</v>
      </c>
      <c r="C329" s="54" t="s">
        <v>68</v>
      </c>
      <c r="D329" s="54"/>
      <c r="E329" s="54"/>
      <c r="F329" s="54"/>
      <c r="G329" s="55">
        <v>2013</v>
      </c>
      <c r="H329" s="54">
        <v>408593</v>
      </c>
      <c r="I329" s="54">
        <v>0</v>
      </c>
      <c r="J329" s="54" t="s">
        <v>955</v>
      </c>
      <c r="K329" s="54">
        <v>366099</v>
      </c>
      <c r="L329" s="54" t="s">
        <v>672</v>
      </c>
      <c r="M329" s="56">
        <v>41590</v>
      </c>
      <c r="N329" s="54"/>
      <c r="O329" s="54" t="s">
        <v>217</v>
      </c>
      <c r="P329" s="54" t="s">
        <v>182</v>
      </c>
      <c r="Q329" s="54" t="s">
        <v>183</v>
      </c>
      <c r="R329" s="54" t="s">
        <v>944</v>
      </c>
      <c r="S329" s="54" t="s">
        <v>7</v>
      </c>
      <c r="T329" s="54" t="s">
        <v>286</v>
      </c>
      <c r="U329" s="54" t="s">
        <v>257</v>
      </c>
      <c r="V329" s="54" t="s">
        <v>288</v>
      </c>
      <c r="W329" s="54"/>
      <c r="X329" s="54" t="s">
        <v>182</v>
      </c>
      <c r="Y329" s="54" t="s">
        <v>186</v>
      </c>
      <c r="Z329" s="54" t="s">
        <v>187</v>
      </c>
      <c r="AA329" s="54">
        <v>204337</v>
      </c>
      <c r="AB329" s="54"/>
      <c r="AC329" s="54" t="s">
        <v>188</v>
      </c>
      <c r="AD329" s="56">
        <v>41597.710416666661</v>
      </c>
      <c r="AE329" s="55"/>
      <c r="AF329" s="54"/>
      <c r="AG329" s="54" t="s">
        <v>189</v>
      </c>
      <c r="AH329" s="54"/>
      <c r="AI329" s="56"/>
      <c r="AJ329" s="56"/>
      <c r="AK329" s="54"/>
      <c r="AL329" s="54"/>
      <c r="AM329" s="54"/>
    </row>
    <row r="330" spans="1:39" ht="57" customHeight="1">
      <c r="A330" s="54" t="s">
        <v>126</v>
      </c>
      <c r="B330" s="54" t="s">
        <v>762</v>
      </c>
      <c r="C330" s="54" t="s">
        <v>68</v>
      </c>
      <c r="D330" s="54"/>
      <c r="E330" s="54"/>
      <c r="F330" s="54"/>
      <c r="G330" s="55">
        <v>2013</v>
      </c>
      <c r="H330" s="54">
        <v>0</v>
      </c>
      <c r="I330" s="54">
        <v>250000</v>
      </c>
      <c r="J330" s="54" t="s">
        <v>763</v>
      </c>
      <c r="K330" s="54" t="s">
        <v>98</v>
      </c>
      <c r="L330" s="54" t="s">
        <v>180</v>
      </c>
      <c r="M330" s="56">
        <v>41590</v>
      </c>
      <c r="N330" s="54"/>
      <c r="O330" s="54" t="s">
        <v>217</v>
      </c>
      <c r="P330" s="54" t="s">
        <v>182</v>
      </c>
      <c r="Q330" s="54" t="s">
        <v>238</v>
      </c>
      <c r="R330" s="54" t="s">
        <v>126</v>
      </c>
      <c r="S330" s="54" t="s">
        <v>7</v>
      </c>
      <c r="T330" s="54" t="s">
        <v>762</v>
      </c>
      <c r="U330" s="54" t="s">
        <v>257</v>
      </c>
      <c r="V330" s="54" t="s">
        <v>764</v>
      </c>
      <c r="W330" s="54"/>
      <c r="X330" s="54" t="s">
        <v>182</v>
      </c>
      <c r="Y330" s="54" t="s">
        <v>186</v>
      </c>
      <c r="Z330" s="54" t="s">
        <v>187</v>
      </c>
      <c r="AA330" s="54">
        <v>204147</v>
      </c>
      <c r="AB330" s="54"/>
      <c r="AC330" s="54" t="s">
        <v>239</v>
      </c>
      <c r="AD330" s="56">
        <v>41593.754861111112</v>
      </c>
      <c r="AE330" s="55"/>
      <c r="AF330" s="54"/>
      <c r="AG330" s="54" t="s">
        <v>189</v>
      </c>
      <c r="AH330" s="54"/>
      <c r="AI330" s="56"/>
      <c r="AJ330" s="56"/>
      <c r="AK330" s="54"/>
      <c r="AL330" s="54"/>
      <c r="AM330" s="54"/>
    </row>
    <row r="331" spans="1:39" ht="68.25" customHeight="1">
      <c r="A331" s="54" t="s">
        <v>126</v>
      </c>
      <c r="B331" s="54" t="s">
        <v>765</v>
      </c>
      <c r="C331" s="54" t="s">
        <v>68</v>
      </c>
      <c r="D331" s="54"/>
      <c r="E331" s="54"/>
      <c r="F331" s="54"/>
      <c r="G331" s="55">
        <v>2013</v>
      </c>
      <c r="H331" s="54">
        <v>0</v>
      </c>
      <c r="I331" s="54">
        <v>250000</v>
      </c>
      <c r="J331" s="54" t="s">
        <v>766</v>
      </c>
      <c r="K331" s="54" t="s">
        <v>98</v>
      </c>
      <c r="L331" s="54" t="s">
        <v>180</v>
      </c>
      <c r="M331" s="56">
        <v>41590</v>
      </c>
      <c r="N331" s="54"/>
      <c r="O331" s="54" t="s">
        <v>217</v>
      </c>
      <c r="P331" s="54" t="s">
        <v>182</v>
      </c>
      <c r="Q331" s="54" t="s">
        <v>238</v>
      </c>
      <c r="R331" s="54" t="s">
        <v>126</v>
      </c>
      <c r="S331" s="54" t="s">
        <v>7</v>
      </c>
      <c r="T331" s="54" t="s">
        <v>765</v>
      </c>
      <c r="U331" s="54" t="s">
        <v>264</v>
      </c>
      <c r="V331" s="54" t="s">
        <v>765</v>
      </c>
      <c r="W331" s="54"/>
      <c r="X331" s="54" t="s">
        <v>182</v>
      </c>
      <c r="Y331" s="54" t="s">
        <v>186</v>
      </c>
      <c r="Z331" s="54" t="s">
        <v>187</v>
      </c>
      <c r="AA331" s="54">
        <v>204148</v>
      </c>
      <c r="AB331" s="54"/>
      <c r="AC331" s="54" t="s">
        <v>239</v>
      </c>
      <c r="AD331" s="56">
        <v>41593.755555555552</v>
      </c>
      <c r="AE331" s="55"/>
      <c r="AF331" s="54"/>
      <c r="AG331" s="54" t="s">
        <v>189</v>
      </c>
      <c r="AH331" s="54"/>
      <c r="AI331" s="56"/>
      <c r="AJ331" s="56"/>
      <c r="AK331" s="54"/>
      <c r="AL331" s="54"/>
      <c r="AM331" s="54"/>
    </row>
    <row r="332" spans="1:39" ht="79.5" customHeight="1">
      <c r="A332" s="54" t="s">
        <v>126</v>
      </c>
      <c r="B332" s="54" t="s">
        <v>275</v>
      </c>
      <c r="C332" s="54" t="s">
        <v>68</v>
      </c>
      <c r="D332" s="54"/>
      <c r="E332" s="54"/>
      <c r="F332" s="54"/>
      <c r="G332" s="55">
        <v>2013</v>
      </c>
      <c r="H332" s="54">
        <v>0</v>
      </c>
      <c r="I332" s="54">
        <v>250000</v>
      </c>
      <c r="J332" s="54" t="s">
        <v>767</v>
      </c>
      <c r="K332" s="54" t="s">
        <v>98</v>
      </c>
      <c r="L332" s="54" t="s">
        <v>180</v>
      </c>
      <c r="M332" s="56">
        <v>41590</v>
      </c>
      <c r="N332" s="54"/>
      <c r="O332" s="54" t="s">
        <v>260</v>
      </c>
      <c r="P332" s="54" t="s">
        <v>182</v>
      </c>
      <c r="Q332" s="54" t="s">
        <v>238</v>
      </c>
      <c r="R332" s="54" t="s">
        <v>126</v>
      </c>
      <c r="S332" s="54" t="s">
        <v>7</v>
      </c>
      <c r="T332" s="54" t="s">
        <v>275</v>
      </c>
      <c r="U332" s="54" t="s">
        <v>264</v>
      </c>
      <c r="V332" s="54" t="s">
        <v>279</v>
      </c>
      <c r="W332" s="54"/>
      <c r="X332" s="54" t="s">
        <v>182</v>
      </c>
      <c r="Y332" s="54" t="s">
        <v>186</v>
      </c>
      <c r="Z332" s="54" t="s">
        <v>187</v>
      </c>
      <c r="AA332" s="54">
        <v>204149</v>
      </c>
      <c r="AB332" s="54"/>
      <c r="AC332" s="54" t="s">
        <v>239</v>
      </c>
      <c r="AD332" s="56">
        <v>41593.756944444445</v>
      </c>
      <c r="AE332" s="55"/>
      <c r="AF332" s="54"/>
      <c r="AG332" s="54" t="s">
        <v>189</v>
      </c>
      <c r="AH332" s="54"/>
      <c r="AI332" s="56"/>
      <c r="AJ332" s="56"/>
      <c r="AK332" s="54"/>
      <c r="AL332" s="54"/>
      <c r="AM332" s="54"/>
    </row>
    <row r="333" spans="1:39" ht="114" customHeight="1">
      <c r="A333" s="54" t="s">
        <v>126</v>
      </c>
      <c r="B333" s="54" t="s">
        <v>315</v>
      </c>
      <c r="C333" s="54" t="s">
        <v>68</v>
      </c>
      <c r="D333" s="54" t="s">
        <v>177</v>
      </c>
      <c r="E333" s="54" t="s">
        <v>768</v>
      </c>
      <c r="F333" s="54" t="s">
        <v>769</v>
      </c>
      <c r="G333" s="55">
        <v>2013</v>
      </c>
      <c r="H333" s="54">
        <v>0</v>
      </c>
      <c r="I333" s="54">
        <v>250000</v>
      </c>
      <c r="J333" s="54" t="s">
        <v>770</v>
      </c>
      <c r="K333" s="54" t="s">
        <v>98</v>
      </c>
      <c r="L333" s="54" t="s">
        <v>180</v>
      </c>
      <c r="M333" s="56">
        <v>41590</v>
      </c>
      <c r="N333" s="54" t="s">
        <v>55</v>
      </c>
      <c r="O333" s="54" t="s">
        <v>260</v>
      </c>
      <c r="P333" s="54" t="s">
        <v>182</v>
      </c>
      <c r="Q333" s="54" t="s">
        <v>238</v>
      </c>
      <c r="R333" s="54" t="s">
        <v>126</v>
      </c>
      <c r="S333" s="54" t="s">
        <v>7</v>
      </c>
      <c r="T333" s="54" t="s">
        <v>315</v>
      </c>
      <c r="U333" s="54" t="s">
        <v>264</v>
      </c>
      <c r="V333" s="54" t="s">
        <v>319</v>
      </c>
      <c r="W333" s="54"/>
      <c r="X333" s="54" t="s">
        <v>182</v>
      </c>
      <c r="Y333" s="54" t="s">
        <v>186</v>
      </c>
      <c r="Z333" s="54" t="s">
        <v>187</v>
      </c>
      <c r="AA333" s="54">
        <v>204150</v>
      </c>
      <c r="AB333" s="54"/>
      <c r="AC333" s="54" t="s">
        <v>239</v>
      </c>
      <c r="AD333" s="56">
        <v>41593.759027777778</v>
      </c>
      <c r="AE333" s="55">
        <v>2013</v>
      </c>
      <c r="AF333" s="54" t="s">
        <v>182</v>
      </c>
      <c r="AG333" s="54" t="s">
        <v>189</v>
      </c>
      <c r="AH333" s="54">
        <v>1238718</v>
      </c>
      <c r="AI333" s="56">
        <v>41598</v>
      </c>
      <c r="AJ333" s="56">
        <v>41779</v>
      </c>
      <c r="AK333" s="54" t="s">
        <v>190</v>
      </c>
      <c r="AL333" s="54" t="s">
        <v>191</v>
      </c>
      <c r="AM333" s="54" t="s">
        <v>192</v>
      </c>
    </row>
    <row r="334" spans="1:39" ht="90.75" customHeight="1">
      <c r="A334" s="54" t="s">
        <v>182</v>
      </c>
      <c r="B334" s="54" t="s">
        <v>246</v>
      </c>
      <c r="C334" s="54" t="s">
        <v>195</v>
      </c>
      <c r="D334" s="54" t="s">
        <v>195</v>
      </c>
      <c r="E334" s="54" t="s">
        <v>247</v>
      </c>
      <c r="F334" s="54" t="s">
        <v>248</v>
      </c>
      <c r="G334" s="55">
        <v>2013</v>
      </c>
      <c r="H334" s="54">
        <v>634033</v>
      </c>
      <c r="I334" s="54">
        <v>0</v>
      </c>
      <c r="J334" s="54" t="s">
        <v>249</v>
      </c>
      <c r="K334" s="54" t="s">
        <v>98</v>
      </c>
      <c r="L334" s="54" t="s">
        <v>180</v>
      </c>
      <c r="M334" s="56">
        <v>41355</v>
      </c>
      <c r="N334" s="54" t="s">
        <v>250</v>
      </c>
      <c r="O334" s="54" t="s">
        <v>251</v>
      </c>
      <c r="P334" s="54" t="s">
        <v>182</v>
      </c>
      <c r="Q334" s="54" t="s">
        <v>183</v>
      </c>
      <c r="R334" s="54" t="s">
        <v>182</v>
      </c>
      <c r="S334" s="54" t="s">
        <v>182</v>
      </c>
      <c r="T334" s="54" t="s">
        <v>246</v>
      </c>
      <c r="U334" s="54" t="s">
        <v>184</v>
      </c>
      <c r="V334" s="54" t="s">
        <v>252</v>
      </c>
      <c r="W334" s="54"/>
      <c r="X334" s="54" t="s">
        <v>182</v>
      </c>
      <c r="Y334" s="54" t="s">
        <v>202</v>
      </c>
      <c r="Z334" s="54" t="s">
        <v>187</v>
      </c>
      <c r="AA334" s="54">
        <v>194208</v>
      </c>
      <c r="AB334" s="54"/>
      <c r="AC334" s="54" t="s">
        <v>1</v>
      </c>
      <c r="AD334" s="56">
        <v>41355.603472222218</v>
      </c>
      <c r="AE334" s="55">
        <v>2013</v>
      </c>
      <c r="AF334" s="54" t="s">
        <v>182</v>
      </c>
      <c r="AG334" s="54" t="s">
        <v>219</v>
      </c>
      <c r="AH334" s="54">
        <v>17665828</v>
      </c>
      <c r="AI334" s="56">
        <v>41249</v>
      </c>
      <c r="AJ334" s="56">
        <v>41455</v>
      </c>
      <c r="AK334" s="54" t="s">
        <v>190</v>
      </c>
      <c r="AL334" s="54" t="s">
        <v>230</v>
      </c>
      <c r="AM334" s="54" t="s">
        <v>192</v>
      </c>
    </row>
    <row r="335" spans="1:39" ht="90.75" customHeight="1">
      <c r="A335" s="54" t="s">
        <v>182</v>
      </c>
      <c r="B335" s="54" t="s">
        <v>246</v>
      </c>
      <c r="C335" s="54" t="s">
        <v>195</v>
      </c>
      <c r="D335" s="54" t="s">
        <v>195</v>
      </c>
      <c r="E335" s="54" t="s">
        <v>247</v>
      </c>
      <c r="F335" s="54" t="s">
        <v>248</v>
      </c>
      <c r="G335" s="55">
        <v>2013</v>
      </c>
      <c r="H335" s="54">
        <v>2128446</v>
      </c>
      <c r="I335" s="54">
        <v>0</v>
      </c>
      <c r="J335" s="54" t="s">
        <v>249</v>
      </c>
      <c r="K335" s="54" t="s">
        <v>98</v>
      </c>
      <c r="L335" s="54" t="s">
        <v>180</v>
      </c>
      <c r="M335" s="56">
        <v>41295</v>
      </c>
      <c r="N335" s="54" t="s">
        <v>250</v>
      </c>
      <c r="O335" s="54" t="s">
        <v>251</v>
      </c>
      <c r="P335" s="54" t="s">
        <v>182</v>
      </c>
      <c r="Q335" s="54" t="s">
        <v>183</v>
      </c>
      <c r="R335" s="54" t="s">
        <v>182</v>
      </c>
      <c r="S335" s="54" t="s">
        <v>182</v>
      </c>
      <c r="T335" s="54" t="s">
        <v>246</v>
      </c>
      <c r="U335" s="54" t="s">
        <v>184</v>
      </c>
      <c r="V335" s="54" t="s">
        <v>252</v>
      </c>
      <c r="W335" s="54"/>
      <c r="X335" s="54" t="s">
        <v>182</v>
      </c>
      <c r="Y335" s="54" t="s">
        <v>202</v>
      </c>
      <c r="Z335" s="54" t="s">
        <v>187</v>
      </c>
      <c r="AA335" s="54">
        <v>191770</v>
      </c>
      <c r="AB335" s="54"/>
      <c r="AC335" s="54" t="s">
        <v>1</v>
      </c>
      <c r="AD335" s="56">
        <v>41295.440972222219</v>
      </c>
      <c r="AE335" s="55">
        <v>2013</v>
      </c>
      <c r="AF335" s="54" t="s">
        <v>182</v>
      </c>
      <c r="AG335" s="54" t="s">
        <v>219</v>
      </c>
      <c r="AH335" s="54">
        <v>17665828</v>
      </c>
      <c r="AI335" s="56">
        <v>41249</v>
      </c>
      <c r="AJ335" s="56">
        <v>41455</v>
      </c>
      <c r="AK335" s="54" t="s">
        <v>190</v>
      </c>
      <c r="AL335" s="54" t="s">
        <v>230</v>
      </c>
      <c r="AM335" s="54" t="s">
        <v>192</v>
      </c>
    </row>
    <row r="336" spans="1:39" ht="57" customHeight="1">
      <c r="A336" s="54" t="s">
        <v>7</v>
      </c>
      <c r="B336" s="54" t="s">
        <v>573</v>
      </c>
      <c r="C336" s="54" t="s">
        <v>68</v>
      </c>
      <c r="D336" s="54"/>
      <c r="E336" s="54"/>
      <c r="F336" s="54"/>
      <c r="G336" s="55">
        <v>2013</v>
      </c>
      <c r="H336" s="54">
        <v>50000</v>
      </c>
      <c r="I336" s="54">
        <v>0</v>
      </c>
      <c r="J336" s="54" t="s">
        <v>772</v>
      </c>
      <c r="K336" s="54" t="s">
        <v>98</v>
      </c>
      <c r="L336" s="54" t="s">
        <v>180</v>
      </c>
      <c r="M336" s="56">
        <v>41593</v>
      </c>
      <c r="N336" s="54"/>
      <c r="O336" s="54" t="s">
        <v>217</v>
      </c>
      <c r="P336" s="54" t="s">
        <v>182</v>
      </c>
      <c r="Q336" s="54" t="s">
        <v>183</v>
      </c>
      <c r="R336" s="54" t="s">
        <v>7</v>
      </c>
      <c r="S336" s="54" t="s">
        <v>7</v>
      </c>
      <c r="T336" s="54" t="s">
        <v>576</v>
      </c>
      <c r="U336" s="54" t="s">
        <v>264</v>
      </c>
      <c r="V336" s="54" t="s">
        <v>577</v>
      </c>
      <c r="W336" s="54"/>
      <c r="X336" s="54" t="s">
        <v>182</v>
      </c>
      <c r="Y336" s="54" t="s">
        <v>186</v>
      </c>
      <c r="Z336" s="54" t="s">
        <v>244</v>
      </c>
      <c r="AA336" s="54">
        <v>204156</v>
      </c>
      <c r="AB336" s="54"/>
      <c r="AC336" s="54" t="s">
        <v>188</v>
      </c>
      <c r="AD336" s="56">
        <v>41593.775694444441</v>
      </c>
      <c r="AE336" s="55"/>
      <c r="AF336" s="54"/>
      <c r="AG336" s="54" t="s">
        <v>189</v>
      </c>
      <c r="AH336" s="54"/>
      <c r="AI336" s="56"/>
      <c r="AJ336" s="56"/>
      <c r="AK336" s="54"/>
      <c r="AL336" s="54"/>
      <c r="AM336" s="54"/>
    </row>
    <row r="337" spans="1:39" ht="57" customHeight="1">
      <c r="A337" s="54" t="s">
        <v>7</v>
      </c>
      <c r="B337" s="54" t="s">
        <v>573</v>
      </c>
      <c r="C337" s="54" t="s">
        <v>68</v>
      </c>
      <c r="D337" s="54"/>
      <c r="E337" s="54"/>
      <c r="F337" s="54"/>
      <c r="G337" s="55">
        <v>2013</v>
      </c>
      <c r="H337" s="54">
        <v>50000</v>
      </c>
      <c r="I337" s="54">
        <v>0</v>
      </c>
      <c r="J337" s="54" t="s">
        <v>771</v>
      </c>
      <c r="K337" s="54" t="s">
        <v>98</v>
      </c>
      <c r="L337" s="54" t="s">
        <v>180</v>
      </c>
      <c r="M337" s="56">
        <v>41593</v>
      </c>
      <c r="N337" s="54"/>
      <c r="O337" s="54" t="s">
        <v>217</v>
      </c>
      <c r="P337" s="54" t="s">
        <v>182</v>
      </c>
      <c r="Q337" s="54" t="s">
        <v>183</v>
      </c>
      <c r="R337" s="54" t="s">
        <v>7</v>
      </c>
      <c r="S337" s="54" t="s">
        <v>7</v>
      </c>
      <c r="T337" s="54" t="s">
        <v>576</v>
      </c>
      <c r="U337" s="54" t="s">
        <v>264</v>
      </c>
      <c r="V337" s="54" t="s">
        <v>577</v>
      </c>
      <c r="W337" s="54"/>
      <c r="X337" s="54" t="s">
        <v>182</v>
      </c>
      <c r="Y337" s="54" t="s">
        <v>186</v>
      </c>
      <c r="Z337" s="54" t="s">
        <v>244</v>
      </c>
      <c r="AA337" s="54">
        <v>204155</v>
      </c>
      <c r="AB337" s="54"/>
      <c r="AC337" s="54" t="s">
        <v>188</v>
      </c>
      <c r="AD337" s="56">
        <v>41593.775000000001</v>
      </c>
      <c r="AE337" s="55"/>
      <c r="AF337" s="54"/>
      <c r="AG337" s="54" t="s">
        <v>189</v>
      </c>
      <c r="AH337" s="54"/>
      <c r="AI337" s="56"/>
      <c r="AJ337" s="56"/>
      <c r="AK337" s="54"/>
      <c r="AL337" s="54"/>
      <c r="AM337" s="54"/>
    </row>
    <row r="338" spans="1:39" ht="114" customHeight="1">
      <c r="A338" s="54" t="s">
        <v>7</v>
      </c>
      <c r="B338" s="54" t="s">
        <v>762</v>
      </c>
      <c r="C338" s="54" t="s">
        <v>68</v>
      </c>
      <c r="D338" s="54"/>
      <c r="E338" s="54"/>
      <c r="F338" s="54"/>
      <c r="G338" s="55">
        <v>2013</v>
      </c>
      <c r="H338" s="54">
        <v>7000000</v>
      </c>
      <c r="I338" s="54">
        <v>0</v>
      </c>
      <c r="J338" s="54" t="s">
        <v>996</v>
      </c>
      <c r="K338" s="54" t="s">
        <v>98</v>
      </c>
      <c r="L338" s="54" t="s">
        <v>180</v>
      </c>
      <c r="M338" s="56">
        <v>41594</v>
      </c>
      <c r="N338" s="54"/>
      <c r="O338" s="54" t="s">
        <v>217</v>
      </c>
      <c r="P338" s="54" t="s">
        <v>182</v>
      </c>
      <c r="Q338" s="54" t="s">
        <v>256</v>
      </c>
      <c r="R338" s="54" t="s">
        <v>7</v>
      </c>
      <c r="S338" s="54" t="s">
        <v>7</v>
      </c>
      <c r="T338" s="54" t="s">
        <v>762</v>
      </c>
      <c r="U338" s="54" t="s">
        <v>257</v>
      </c>
      <c r="V338" s="54" t="s">
        <v>764</v>
      </c>
      <c r="W338" s="54"/>
      <c r="X338" s="54" t="s">
        <v>182</v>
      </c>
      <c r="Y338" s="54" t="s">
        <v>186</v>
      </c>
      <c r="Z338" s="54" t="s">
        <v>187</v>
      </c>
      <c r="AA338" s="54">
        <v>204350</v>
      </c>
      <c r="AB338" s="54"/>
      <c r="AC338" s="54" t="s">
        <v>188</v>
      </c>
      <c r="AD338" s="56">
        <v>41597.743750000001</v>
      </c>
      <c r="AE338" s="55"/>
      <c r="AF338" s="54"/>
      <c r="AG338" s="54" t="s">
        <v>189</v>
      </c>
      <c r="AH338" s="54"/>
      <c r="AI338" s="56"/>
      <c r="AJ338" s="56"/>
      <c r="AK338" s="54"/>
      <c r="AL338" s="54"/>
      <c r="AM338" s="54"/>
    </row>
    <row r="339" spans="1:39" ht="57" customHeight="1">
      <c r="A339" s="54" t="s">
        <v>7</v>
      </c>
      <c r="B339" s="54" t="s">
        <v>241</v>
      </c>
      <c r="C339" s="54" t="s">
        <v>68</v>
      </c>
      <c r="D339" s="54"/>
      <c r="E339" s="54"/>
      <c r="F339" s="54"/>
      <c r="G339" s="55">
        <v>2013</v>
      </c>
      <c r="H339" s="54">
        <v>50</v>
      </c>
      <c r="I339" s="54">
        <v>0</v>
      </c>
      <c r="J339" s="54" t="s">
        <v>773</v>
      </c>
      <c r="K339" s="54">
        <v>2180</v>
      </c>
      <c r="L339" s="54" t="s">
        <v>649</v>
      </c>
      <c r="M339" s="56">
        <v>41589</v>
      </c>
      <c r="N339" s="54"/>
      <c r="O339" s="54" t="s">
        <v>217</v>
      </c>
      <c r="P339" s="54" t="s">
        <v>182</v>
      </c>
      <c r="Q339" s="54" t="s">
        <v>256</v>
      </c>
      <c r="R339" s="54" t="s">
        <v>7</v>
      </c>
      <c r="S339" s="54" t="s">
        <v>7</v>
      </c>
      <c r="T339" s="54" t="s">
        <v>241</v>
      </c>
      <c r="U339" s="54" t="s">
        <v>243</v>
      </c>
      <c r="V339" s="54" t="s">
        <v>241</v>
      </c>
      <c r="W339" s="54"/>
      <c r="X339" s="54" t="s">
        <v>182</v>
      </c>
      <c r="Y339" s="54" t="s">
        <v>186</v>
      </c>
      <c r="Z339" s="54" t="s">
        <v>187</v>
      </c>
      <c r="AA339" s="54">
        <v>204154</v>
      </c>
      <c r="AB339" s="54"/>
      <c r="AC339" s="54" t="s">
        <v>1</v>
      </c>
      <c r="AD339" s="56">
        <v>41593.769444444442</v>
      </c>
      <c r="AE339" s="55"/>
      <c r="AF339" s="54"/>
      <c r="AG339" s="54" t="s">
        <v>189</v>
      </c>
      <c r="AH339" s="54"/>
      <c r="AI339" s="56"/>
      <c r="AJ339" s="56"/>
      <c r="AK339" s="54"/>
      <c r="AL339" s="54"/>
      <c r="AM339" s="54"/>
    </row>
    <row r="340" spans="1:39" ht="57" customHeight="1">
      <c r="A340" s="54" t="s">
        <v>7</v>
      </c>
      <c r="B340" s="54" t="s">
        <v>997</v>
      </c>
      <c r="C340" s="54" t="s">
        <v>68</v>
      </c>
      <c r="D340" s="54"/>
      <c r="E340" s="54"/>
      <c r="F340" s="54"/>
      <c r="G340" s="55">
        <v>2013</v>
      </c>
      <c r="H340" s="54">
        <v>0</v>
      </c>
      <c r="I340" s="54">
        <v>1002348</v>
      </c>
      <c r="J340" s="54" t="s">
        <v>998</v>
      </c>
      <c r="K340" s="54">
        <v>7770000</v>
      </c>
      <c r="L340" s="54" t="s">
        <v>999</v>
      </c>
      <c r="M340" s="56">
        <v>41595</v>
      </c>
      <c r="N340" s="54"/>
      <c r="O340" s="54" t="s">
        <v>217</v>
      </c>
      <c r="P340" s="54" t="s">
        <v>182</v>
      </c>
      <c r="Q340" s="54" t="s">
        <v>238</v>
      </c>
      <c r="R340" s="54" t="s">
        <v>7</v>
      </c>
      <c r="S340" s="54" t="s">
        <v>7</v>
      </c>
      <c r="T340" s="54" t="s">
        <v>997</v>
      </c>
      <c r="U340" s="54" t="s">
        <v>257</v>
      </c>
      <c r="V340" s="54" t="s">
        <v>997</v>
      </c>
      <c r="W340" s="54"/>
      <c r="X340" s="54" t="s">
        <v>182</v>
      </c>
      <c r="Y340" s="54" t="s">
        <v>186</v>
      </c>
      <c r="Z340" s="54" t="s">
        <v>187</v>
      </c>
      <c r="AA340" s="54">
        <v>204349</v>
      </c>
      <c r="AB340" s="54"/>
      <c r="AC340" s="54" t="s">
        <v>188</v>
      </c>
      <c r="AD340" s="56">
        <v>41597.740277777775</v>
      </c>
      <c r="AE340" s="55"/>
      <c r="AF340" s="54"/>
      <c r="AG340" s="54" t="s">
        <v>189</v>
      </c>
      <c r="AH340" s="54"/>
      <c r="AI340" s="56"/>
      <c r="AJ340" s="56"/>
      <c r="AK340" s="54"/>
      <c r="AL340" s="54"/>
      <c r="AM340" s="54"/>
    </row>
    <row r="341" spans="1:39" ht="79.5" customHeight="1">
      <c r="A341" s="54" t="s">
        <v>7</v>
      </c>
      <c r="B341" s="54" t="s">
        <v>286</v>
      </c>
      <c r="C341" s="54" t="s">
        <v>68</v>
      </c>
      <c r="D341" s="54"/>
      <c r="E341" s="54"/>
      <c r="F341" s="54"/>
      <c r="G341" s="55">
        <v>2013</v>
      </c>
      <c r="H341" s="54">
        <v>3392124</v>
      </c>
      <c r="I341" s="54">
        <v>0</v>
      </c>
      <c r="J341" s="54" t="s">
        <v>1002</v>
      </c>
      <c r="K341" s="54">
        <v>3039343</v>
      </c>
      <c r="L341" s="54" t="s">
        <v>672</v>
      </c>
      <c r="M341" s="56">
        <v>41590</v>
      </c>
      <c r="N341" s="54"/>
      <c r="O341" s="54" t="s">
        <v>217</v>
      </c>
      <c r="P341" s="54" t="s">
        <v>182</v>
      </c>
      <c r="Q341" s="54" t="s">
        <v>183</v>
      </c>
      <c r="R341" s="54" t="s">
        <v>7</v>
      </c>
      <c r="S341" s="54" t="s">
        <v>7</v>
      </c>
      <c r="T341" s="54" t="s">
        <v>286</v>
      </c>
      <c r="U341" s="54" t="s">
        <v>257</v>
      </c>
      <c r="V341" s="54" t="s">
        <v>288</v>
      </c>
      <c r="W341" s="54"/>
      <c r="X341" s="54" t="s">
        <v>182</v>
      </c>
      <c r="Y341" s="54" t="s">
        <v>186</v>
      </c>
      <c r="Z341" s="54" t="s">
        <v>187</v>
      </c>
      <c r="AA341" s="54">
        <v>204344</v>
      </c>
      <c r="AB341" s="54"/>
      <c r="AC341" s="54" t="s">
        <v>188</v>
      </c>
      <c r="AD341" s="56">
        <v>41597.72152777778</v>
      </c>
      <c r="AE341" s="55"/>
      <c r="AF341" s="54"/>
      <c r="AG341" s="54" t="s">
        <v>189</v>
      </c>
      <c r="AH341" s="54"/>
      <c r="AI341" s="56"/>
      <c r="AJ341" s="56"/>
      <c r="AK341" s="54"/>
      <c r="AL341" s="54"/>
      <c r="AM341" s="54"/>
    </row>
    <row r="342" spans="1:39" ht="79.5" customHeight="1">
      <c r="A342" s="54" t="s">
        <v>7</v>
      </c>
      <c r="B342" s="54" t="s">
        <v>286</v>
      </c>
      <c r="C342" s="54" t="s">
        <v>68</v>
      </c>
      <c r="D342" s="54"/>
      <c r="E342" s="54"/>
      <c r="F342" s="54"/>
      <c r="G342" s="55">
        <v>2013</v>
      </c>
      <c r="H342" s="54">
        <v>4085929</v>
      </c>
      <c r="I342" s="54">
        <v>0</v>
      </c>
      <c r="J342" s="54" t="s">
        <v>1000</v>
      </c>
      <c r="K342" s="54">
        <v>3660992</v>
      </c>
      <c r="L342" s="54" t="s">
        <v>672</v>
      </c>
      <c r="M342" s="56">
        <v>41590</v>
      </c>
      <c r="N342" s="54"/>
      <c r="O342" s="54" t="s">
        <v>217</v>
      </c>
      <c r="P342" s="54" t="s">
        <v>182</v>
      </c>
      <c r="Q342" s="54" t="s">
        <v>183</v>
      </c>
      <c r="R342" s="54" t="s">
        <v>7</v>
      </c>
      <c r="S342" s="54" t="s">
        <v>7</v>
      </c>
      <c r="T342" s="54" t="s">
        <v>286</v>
      </c>
      <c r="U342" s="54" t="s">
        <v>257</v>
      </c>
      <c r="V342" s="54" t="s">
        <v>288</v>
      </c>
      <c r="W342" s="54"/>
      <c r="X342" s="54" t="s">
        <v>182</v>
      </c>
      <c r="Y342" s="54" t="s">
        <v>186</v>
      </c>
      <c r="Z342" s="54" t="s">
        <v>187</v>
      </c>
      <c r="AA342" s="54">
        <v>204342</v>
      </c>
      <c r="AB342" s="54"/>
      <c r="AC342" s="54" t="s">
        <v>188</v>
      </c>
      <c r="AD342" s="56">
        <v>41597.72152777778</v>
      </c>
      <c r="AE342" s="55"/>
      <c r="AF342" s="54"/>
      <c r="AG342" s="54" t="s">
        <v>189</v>
      </c>
      <c r="AH342" s="54"/>
      <c r="AI342" s="56"/>
      <c r="AJ342" s="56"/>
      <c r="AK342" s="54"/>
      <c r="AL342" s="54"/>
      <c r="AM342" s="54"/>
    </row>
    <row r="343" spans="1:39" ht="79.5" customHeight="1">
      <c r="A343" s="54" t="s">
        <v>7</v>
      </c>
      <c r="B343" s="54" t="s">
        <v>286</v>
      </c>
      <c r="C343" s="54" t="s">
        <v>68</v>
      </c>
      <c r="D343" s="54"/>
      <c r="E343" s="54"/>
      <c r="F343" s="54"/>
      <c r="G343" s="55">
        <v>2013</v>
      </c>
      <c r="H343" s="54">
        <v>579089</v>
      </c>
      <c r="I343" s="54">
        <v>0</v>
      </c>
      <c r="J343" s="54" t="s">
        <v>1001</v>
      </c>
      <c r="K343" s="54">
        <v>518864</v>
      </c>
      <c r="L343" s="54" t="s">
        <v>672</v>
      </c>
      <c r="M343" s="56">
        <v>41590</v>
      </c>
      <c r="N343" s="54"/>
      <c r="O343" s="54" t="s">
        <v>217</v>
      </c>
      <c r="P343" s="54" t="s">
        <v>182</v>
      </c>
      <c r="Q343" s="54" t="s">
        <v>183</v>
      </c>
      <c r="R343" s="54" t="s">
        <v>7</v>
      </c>
      <c r="S343" s="54" t="s">
        <v>7</v>
      </c>
      <c r="T343" s="54" t="s">
        <v>286</v>
      </c>
      <c r="U343" s="54" t="s">
        <v>257</v>
      </c>
      <c r="V343" s="54" t="s">
        <v>288</v>
      </c>
      <c r="W343" s="54"/>
      <c r="X343" s="54" t="s">
        <v>182</v>
      </c>
      <c r="Y343" s="54" t="s">
        <v>186</v>
      </c>
      <c r="Z343" s="54" t="s">
        <v>187</v>
      </c>
      <c r="AA343" s="54">
        <v>204343</v>
      </c>
      <c r="AB343" s="54"/>
      <c r="AC343" s="54" t="s">
        <v>188</v>
      </c>
      <c r="AD343" s="56">
        <v>41597.72152777778</v>
      </c>
      <c r="AE343" s="55"/>
      <c r="AF343" s="54"/>
      <c r="AG343" s="54" t="s">
        <v>189</v>
      </c>
      <c r="AH343" s="54"/>
      <c r="AI343" s="56"/>
      <c r="AJ343" s="56"/>
      <c r="AK343" s="54"/>
      <c r="AL343" s="54"/>
      <c r="AM343" s="54"/>
    </row>
    <row r="344" spans="1:39" ht="57" customHeight="1">
      <c r="A344" s="54" t="s">
        <v>7</v>
      </c>
      <c r="B344" s="54" t="s">
        <v>774</v>
      </c>
      <c r="C344" s="54" t="s">
        <v>68</v>
      </c>
      <c r="D344" s="54"/>
      <c r="E344" s="54"/>
      <c r="F344" s="54"/>
      <c r="G344" s="55">
        <v>2013</v>
      </c>
      <c r="H344" s="54">
        <v>134000</v>
      </c>
      <c r="I344" s="54">
        <v>0</v>
      </c>
      <c r="J344" s="54" t="s">
        <v>775</v>
      </c>
      <c r="K344" s="54">
        <v>100000</v>
      </c>
      <c r="L344" s="54" t="s">
        <v>235</v>
      </c>
      <c r="M344" s="56">
        <v>41590</v>
      </c>
      <c r="N344" s="54"/>
      <c r="O344" s="54" t="s">
        <v>217</v>
      </c>
      <c r="P344" s="54" t="s">
        <v>182</v>
      </c>
      <c r="Q344" s="54" t="s">
        <v>183</v>
      </c>
      <c r="R344" s="54" t="s">
        <v>7</v>
      </c>
      <c r="S344" s="54" t="s">
        <v>7</v>
      </c>
      <c r="T344" s="54" t="s">
        <v>774</v>
      </c>
      <c r="U344" s="54" t="s">
        <v>264</v>
      </c>
      <c r="V344" s="54" t="s">
        <v>774</v>
      </c>
      <c r="W344" s="54"/>
      <c r="X344" s="54" t="s">
        <v>182</v>
      </c>
      <c r="Y344" s="54" t="s">
        <v>186</v>
      </c>
      <c r="Z344" s="54" t="s">
        <v>187</v>
      </c>
      <c r="AA344" s="54">
        <v>203971</v>
      </c>
      <c r="AB344" s="54"/>
      <c r="AC344" s="54" t="s">
        <v>188</v>
      </c>
      <c r="AD344" s="56">
        <v>41590.76458333333</v>
      </c>
      <c r="AE344" s="55"/>
      <c r="AF344" s="54"/>
      <c r="AG344" s="54" t="s">
        <v>189</v>
      </c>
      <c r="AH344" s="54"/>
      <c r="AI344" s="56"/>
      <c r="AJ344" s="56"/>
      <c r="AK344" s="54"/>
      <c r="AL344" s="54"/>
      <c r="AM344" s="54"/>
    </row>
    <row r="345" spans="1:39" ht="90.75" customHeight="1">
      <c r="A345" s="54" t="s">
        <v>7</v>
      </c>
      <c r="B345" s="54" t="s">
        <v>785</v>
      </c>
      <c r="C345" s="54" t="s">
        <v>68</v>
      </c>
      <c r="D345" s="54"/>
      <c r="E345" s="54"/>
      <c r="F345" s="54"/>
      <c r="G345" s="55">
        <v>2013</v>
      </c>
      <c r="H345" s="54">
        <v>0</v>
      </c>
      <c r="I345" s="54">
        <v>17768595</v>
      </c>
      <c r="J345" s="54" t="s">
        <v>781</v>
      </c>
      <c r="K345" s="54">
        <v>12900000</v>
      </c>
      <c r="L345" s="54" t="s">
        <v>235</v>
      </c>
      <c r="M345" s="56">
        <v>41594</v>
      </c>
      <c r="N345" s="54"/>
      <c r="O345" s="54" t="s">
        <v>217</v>
      </c>
      <c r="P345" s="54" t="s">
        <v>182</v>
      </c>
      <c r="Q345" s="54" t="s">
        <v>238</v>
      </c>
      <c r="R345" s="54" t="s">
        <v>7</v>
      </c>
      <c r="S345" s="54" t="s">
        <v>7</v>
      </c>
      <c r="T345" s="54" t="s">
        <v>785</v>
      </c>
      <c r="U345" s="54" t="s">
        <v>257</v>
      </c>
      <c r="V345" s="54" t="s">
        <v>787</v>
      </c>
      <c r="W345" s="54"/>
      <c r="X345" s="54" t="s">
        <v>182</v>
      </c>
      <c r="Y345" s="54" t="s">
        <v>186</v>
      </c>
      <c r="Z345" s="54" t="s">
        <v>187</v>
      </c>
      <c r="AA345" s="54">
        <v>204271</v>
      </c>
      <c r="AB345" s="54"/>
      <c r="AC345" s="54" t="s">
        <v>239</v>
      </c>
      <c r="AD345" s="56">
        <v>41599.049305555556</v>
      </c>
      <c r="AE345" s="55"/>
      <c r="AF345" s="54"/>
      <c r="AG345" s="54" t="s">
        <v>189</v>
      </c>
      <c r="AH345" s="54"/>
      <c r="AI345" s="56"/>
      <c r="AJ345" s="56"/>
      <c r="AK345" s="54"/>
      <c r="AL345" s="54"/>
      <c r="AM345" s="54"/>
    </row>
    <row r="346" spans="1:39" ht="90.75" customHeight="1">
      <c r="A346" s="54" t="s">
        <v>7</v>
      </c>
      <c r="B346" s="54" t="s">
        <v>331</v>
      </c>
      <c r="C346" s="54" t="s">
        <v>68</v>
      </c>
      <c r="D346" s="54"/>
      <c r="E346" s="54"/>
      <c r="F346" s="54"/>
      <c r="G346" s="55">
        <v>2013</v>
      </c>
      <c r="H346" s="54">
        <v>0</v>
      </c>
      <c r="I346" s="54">
        <v>34435262</v>
      </c>
      <c r="J346" s="54" t="s">
        <v>1035</v>
      </c>
      <c r="K346" s="54">
        <v>25000000</v>
      </c>
      <c r="L346" s="54" t="s">
        <v>235</v>
      </c>
      <c r="M346" s="56">
        <v>41598</v>
      </c>
      <c r="N346" s="54"/>
      <c r="O346" s="54" t="s">
        <v>217</v>
      </c>
      <c r="P346" s="54" t="s">
        <v>182</v>
      </c>
      <c r="Q346" s="54" t="s">
        <v>238</v>
      </c>
      <c r="R346" s="54" t="s">
        <v>7</v>
      </c>
      <c r="S346" s="54" t="s">
        <v>7</v>
      </c>
      <c r="T346" s="54" t="s">
        <v>331</v>
      </c>
      <c r="U346" s="54" t="s">
        <v>239</v>
      </c>
      <c r="V346" s="54" t="s">
        <v>333</v>
      </c>
      <c r="W346" s="54"/>
      <c r="X346" s="54" t="s">
        <v>182</v>
      </c>
      <c r="Y346" s="54" t="s">
        <v>186</v>
      </c>
      <c r="Z346" s="54" t="s">
        <v>187</v>
      </c>
      <c r="AA346" s="54">
        <v>204406</v>
      </c>
      <c r="AB346" s="54"/>
      <c r="AC346" s="54" t="s">
        <v>239</v>
      </c>
      <c r="AD346" s="56">
        <v>41599.057638888888</v>
      </c>
      <c r="AE346" s="55"/>
      <c r="AF346" s="54"/>
      <c r="AG346" s="54" t="s">
        <v>189</v>
      </c>
      <c r="AH346" s="54"/>
      <c r="AI346" s="56"/>
      <c r="AJ346" s="56"/>
      <c r="AK346" s="54"/>
      <c r="AL346" s="54"/>
      <c r="AM346" s="54"/>
    </row>
    <row r="347" spans="1:39" ht="68.25" customHeight="1">
      <c r="A347" s="54" t="s">
        <v>7</v>
      </c>
      <c r="B347" s="54" t="s">
        <v>212</v>
      </c>
      <c r="C347" s="54" t="s">
        <v>195</v>
      </c>
      <c r="D347" s="54" t="s">
        <v>195</v>
      </c>
      <c r="E347" s="54" t="s">
        <v>213</v>
      </c>
      <c r="F347" s="54" t="s">
        <v>214</v>
      </c>
      <c r="G347" s="55">
        <v>2013</v>
      </c>
      <c r="H347" s="54">
        <v>10083</v>
      </c>
      <c r="I347" s="54">
        <v>0</v>
      </c>
      <c r="J347" s="54" t="s">
        <v>215</v>
      </c>
      <c r="K347" s="54" t="s">
        <v>98</v>
      </c>
      <c r="L347" s="54" t="s">
        <v>180</v>
      </c>
      <c r="M347" s="56">
        <v>41352</v>
      </c>
      <c r="N347" s="54" t="s">
        <v>216</v>
      </c>
      <c r="O347" s="54" t="s">
        <v>217</v>
      </c>
      <c r="P347" s="54" t="s">
        <v>182</v>
      </c>
      <c r="Q347" s="54" t="s">
        <v>183</v>
      </c>
      <c r="R347" s="54" t="s">
        <v>7</v>
      </c>
      <c r="S347" s="54" t="s">
        <v>7</v>
      </c>
      <c r="T347" s="54" t="s">
        <v>212</v>
      </c>
      <c r="U347" s="54" t="s">
        <v>184</v>
      </c>
      <c r="V347" s="54" t="s">
        <v>218</v>
      </c>
      <c r="W347" s="54"/>
      <c r="X347" s="54" t="s">
        <v>182</v>
      </c>
      <c r="Y347" s="54" t="s">
        <v>202</v>
      </c>
      <c r="Z347" s="54" t="s">
        <v>187</v>
      </c>
      <c r="AA347" s="54">
        <v>196569</v>
      </c>
      <c r="AB347" s="54"/>
      <c r="AC347" s="54" t="s">
        <v>188</v>
      </c>
      <c r="AD347" s="56">
        <v>41396.631944444445</v>
      </c>
      <c r="AE347" s="55">
        <v>2013</v>
      </c>
      <c r="AF347" s="54" t="s">
        <v>182</v>
      </c>
      <c r="AG347" s="54" t="s">
        <v>219</v>
      </c>
      <c r="AH347" s="54">
        <v>0</v>
      </c>
      <c r="AI347" s="56">
        <v>41275</v>
      </c>
      <c r="AJ347" s="56">
        <v>41639</v>
      </c>
      <c r="AK347" s="54" t="s">
        <v>191</v>
      </c>
      <c r="AL347" s="54" t="s">
        <v>220</v>
      </c>
      <c r="AM347" s="54" t="s">
        <v>221</v>
      </c>
    </row>
    <row r="348" spans="1:39" ht="68.25" customHeight="1">
      <c r="A348" s="54" t="s">
        <v>7</v>
      </c>
      <c r="B348" s="54" t="s">
        <v>212</v>
      </c>
      <c r="C348" s="54" t="s">
        <v>195</v>
      </c>
      <c r="D348" s="54" t="s">
        <v>195</v>
      </c>
      <c r="E348" s="54" t="s">
        <v>213</v>
      </c>
      <c r="F348" s="54" t="s">
        <v>214</v>
      </c>
      <c r="G348" s="55">
        <v>2013</v>
      </c>
      <c r="H348" s="54">
        <v>89330</v>
      </c>
      <c r="I348" s="54">
        <v>0</v>
      </c>
      <c r="J348" s="54" t="s">
        <v>1003</v>
      </c>
      <c r="K348" s="54" t="s">
        <v>98</v>
      </c>
      <c r="L348" s="54" t="s">
        <v>180</v>
      </c>
      <c r="M348" s="56">
        <v>41352</v>
      </c>
      <c r="N348" s="54" t="s">
        <v>216</v>
      </c>
      <c r="O348" s="54" t="s">
        <v>217</v>
      </c>
      <c r="P348" s="54" t="s">
        <v>182</v>
      </c>
      <c r="Q348" s="54" t="s">
        <v>183</v>
      </c>
      <c r="R348" s="54" t="s">
        <v>7</v>
      </c>
      <c r="S348" s="54" t="s">
        <v>7</v>
      </c>
      <c r="T348" s="54" t="s">
        <v>212</v>
      </c>
      <c r="U348" s="54" t="s">
        <v>184</v>
      </c>
      <c r="V348" s="54" t="s">
        <v>218</v>
      </c>
      <c r="W348" s="54"/>
      <c r="X348" s="54" t="s">
        <v>182</v>
      </c>
      <c r="Y348" s="54" t="s">
        <v>202</v>
      </c>
      <c r="Z348" s="54" t="s">
        <v>187</v>
      </c>
      <c r="AA348" s="54">
        <v>196570</v>
      </c>
      <c r="AB348" s="54"/>
      <c r="AC348" s="54" t="s">
        <v>188</v>
      </c>
      <c r="AD348" s="56">
        <v>41597.532638888886</v>
      </c>
      <c r="AE348" s="55">
        <v>2013</v>
      </c>
      <c r="AF348" s="54" t="s">
        <v>182</v>
      </c>
      <c r="AG348" s="54" t="s">
        <v>219</v>
      </c>
      <c r="AH348" s="54">
        <v>0</v>
      </c>
      <c r="AI348" s="56">
        <v>41275</v>
      </c>
      <c r="AJ348" s="56">
        <v>41639</v>
      </c>
      <c r="AK348" s="54" t="s">
        <v>191</v>
      </c>
      <c r="AL348" s="54" t="s">
        <v>220</v>
      </c>
      <c r="AM348" s="54" t="s">
        <v>221</v>
      </c>
    </row>
    <row r="349" spans="1:39" ht="182.25" customHeight="1">
      <c r="A349" s="54" t="s">
        <v>7</v>
      </c>
      <c r="B349" s="54" t="s">
        <v>776</v>
      </c>
      <c r="C349" s="54" t="s">
        <v>195</v>
      </c>
      <c r="D349" s="54"/>
      <c r="E349" s="54"/>
      <c r="F349" s="54"/>
      <c r="G349" s="55">
        <v>2013</v>
      </c>
      <c r="H349" s="54">
        <v>15864</v>
      </c>
      <c r="I349" s="54">
        <v>0</v>
      </c>
      <c r="J349" s="54" t="s">
        <v>777</v>
      </c>
      <c r="K349" s="54" t="s">
        <v>98</v>
      </c>
      <c r="L349" s="54" t="s">
        <v>180</v>
      </c>
      <c r="M349" s="56">
        <v>41382</v>
      </c>
      <c r="N349" s="54"/>
      <c r="O349" s="54" t="s">
        <v>260</v>
      </c>
      <c r="P349" s="54" t="s">
        <v>182</v>
      </c>
      <c r="Q349" s="54" t="s">
        <v>183</v>
      </c>
      <c r="R349" s="54" t="s">
        <v>7</v>
      </c>
      <c r="S349" s="54" t="s">
        <v>7</v>
      </c>
      <c r="T349" s="54" t="s">
        <v>776</v>
      </c>
      <c r="U349" s="54" t="s">
        <v>184</v>
      </c>
      <c r="V349" s="54" t="s">
        <v>778</v>
      </c>
      <c r="W349" s="54"/>
      <c r="X349" s="54" t="s">
        <v>182</v>
      </c>
      <c r="Y349" s="54" t="s">
        <v>202</v>
      </c>
      <c r="Z349" s="54" t="s">
        <v>187</v>
      </c>
      <c r="AA349" s="54">
        <v>196203</v>
      </c>
      <c r="AB349" s="54"/>
      <c r="AC349" s="54" t="s">
        <v>188</v>
      </c>
      <c r="AD349" s="56">
        <v>41387.756944444445</v>
      </c>
      <c r="AE349" s="55"/>
      <c r="AF349" s="54"/>
      <c r="AG349" s="54" t="s">
        <v>189</v>
      </c>
      <c r="AH349" s="54"/>
      <c r="AI349" s="56"/>
      <c r="AJ349" s="56"/>
      <c r="AK349" s="54"/>
      <c r="AL349" s="54"/>
      <c r="AM349" s="54"/>
    </row>
    <row r="350" spans="1:39" ht="57" customHeight="1">
      <c r="A350" s="54" t="s">
        <v>7</v>
      </c>
      <c r="B350" s="54" t="s">
        <v>236</v>
      </c>
      <c r="C350" s="54" t="s">
        <v>195</v>
      </c>
      <c r="D350" s="54"/>
      <c r="E350" s="54"/>
      <c r="F350" s="54"/>
      <c r="G350" s="55">
        <v>2013</v>
      </c>
      <c r="H350" s="54">
        <v>10000</v>
      </c>
      <c r="I350" s="54">
        <v>0</v>
      </c>
      <c r="J350" s="54" t="s">
        <v>719</v>
      </c>
      <c r="K350" s="54" t="s">
        <v>98</v>
      </c>
      <c r="L350" s="54" t="s">
        <v>180</v>
      </c>
      <c r="M350" s="56">
        <v>41302</v>
      </c>
      <c r="N350" s="54"/>
      <c r="O350" s="54" t="s">
        <v>217</v>
      </c>
      <c r="P350" s="54" t="s">
        <v>182</v>
      </c>
      <c r="Q350" s="54" t="s">
        <v>256</v>
      </c>
      <c r="R350" s="54" t="s">
        <v>7</v>
      </c>
      <c r="S350" s="54" t="s">
        <v>7</v>
      </c>
      <c r="T350" s="54" t="s">
        <v>236</v>
      </c>
      <c r="U350" s="54" t="s">
        <v>239</v>
      </c>
      <c r="V350" s="54" t="s">
        <v>240</v>
      </c>
      <c r="W350" s="54"/>
      <c r="X350" s="54" t="s">
        <v>182</v>
      </c>
      <c r="Y350" s="54" t="s">
        <v>202</v>
      </c>
      <c r="Z350" s="54" t="s">
        <v>187</v>
      </c>
      <c r="AA350" s="54">
        <v>193442</v>
      </c>
      <c r="AB350" s="54"/>
      <c r="AC350" s="54" t="s">
        <v>1</v>
      </c>
      <c r="AD350" s="56">
        <v>41344.522916666661</v>
      </c>
      <c r="AE350" s="55"/>
      <c r="AF350" s="54"/>
      <c r="AG350" s="54" t="s">
        <v>189</v>
      </c>
      <c r="AH350" s="54"/>
      <c r="AI350" s="56"/>
      <c r="AJ350" s="56"/>
      <c r="AK350" s="54"/>
      <c r="AL350" s="54"/>
      <c r="AM350" s="54"/>
    </row>
    <row r="351" spans="1:39" ht="57" customHeight="1">
      <c r="A351" s="54" t="s">
        <v>7</v>
      </c>
      <c r="B351" s="54" t="s">
        <v>236</v>
      </c>
      <c r="C351" s="54" t="s">
        <v>195</v>
      </c>
      <c r="D351" s="54"/>
      <c r="E351" s="54"/>
      <c r="F351" s="54"/>
      <c r="G351" s="55">
        <v>2013</v>
      </c>
      <c r="H351" s="54">
        <v>17785</v>
      </c>
      <c r="I351" s="54">
        <v>0</v>
      </c>
      <c r="J351" s="54" t="s">
        <v>779</v>
      </c>
      <c r="K351" s="54">
        <v>13410</v>
      </c>
      <c r="L351" s="54" t="s">
        <v>235</v>
      </c>
      <c r="M351" s="56">
        <v>41296</v>
      </c>
      <c r="N351" s="54"/>
      <c r="O351" s="54" t="s">
        <v>217</v>
      </c>
      <c r="P351" s="54" t="s">
        <v>182</v>
      </c>
      <c r="Q351" s="54" t="s">
        <v>256</v>
      </c>
      <c r="R351" s="54" t="s">
        <v>7</v>
      </c>
      <c r="S351" s="54" t="s">
        <v>7</v>
      </c>
      <c r="T351" s="54" t="s">
        <v>236</v>
      </c>
      <c r="U351" s="54" t="s">
        <v>239</v>
      </c>
      <c r="V351" s="54" t="s">
        <v>240</v>
      </c>
      <c r="W351" s="54"/>
      <c r="X351" s="54" t="s">
        <v>182</v>
      </c>
      <c r="Y351" s="54" t="s">
        <v>202</v>
      </c>
      <c r="Z351" s="54" t="s">
        <v>187</v>
      </c>
      <c r="AA351" s="54">
        <v>193443</v>
      </c>
      <c r="AB351" s="54"/>
      <c r="AC351" s="54" t="s">
        <v>1</v>
      </c>
      <c r="AD351" s="56">
        <v>41344.524305555555</v>
      </c>
      <c r="AE351" s="55"/>
      <c r="AF351" s="54"/>
      <c r="AG351" s="54" t="s">
        <v>189</v>
      </c>
      <c r="AH351" s="54"/>
      <c r="AI351" s="56"/>
      <c r="AJ351" s="56"/>
      <c r="AK351" s="54"/>
      <c r="AL351" s="54"/>
      <c r="AM351" s="54"/>
    </row>
    <row r="352" spans="1:39" ht="79.5" customHeight="1">
      <c r="A352" s="54" t="s">
        <v>7</v>
      </c>
      <c r="B352" s="54" t="s">
        <v>236</v>
      </c>
      <c r="C352" s="54" t="s">
        <v>68</v>
      </c>
      <c r="D352" s="54"/>
      <c r="E352" s="54"/>
      <c r="F352" s="54"/>
      <c r="G352" s="55">
        <v>2013</v>
      </c>
      <c r="H352" s="54">
        <v>100000</v>
      </c>
      <c r="I352" s="54">
        <v>0</v>
      </c>
      <c r="J352" s="54" t="s">
        <v>780</v>
      </c>
      <c r="K352" s="54" t="s">
        <v>98</v>
      </c>
      <c r="L352" s="54" t="s">
        <v>180</v>
      </c>
      <c r="M352" s="56">
        <v>41594</v>
      </c>
      <c r="N352" s="54"/>
      <c r="O352" s="54" t="s">
        <v>217</v>
      </c>
      <c r="P352" s="54" t="s">
        <v>182</v>
      </c>
      <c r="Q352" s="54" t="s">
        <v>256</v>
      </c>
      <c r="R352" s="54" t="s">
        <v>7</v>
      </c>
      <c r="S352" s="54" t="s">
        <v>7</v>
      </c>
      <c r="T352" s="54" t="s">
        <v>236</v>
      </c>
      <c r="U352" s="54" t="s">
        <v>239</v>
      </c>
      <c r="V352" s="54" t="s">
        <v>240</v>
      </c>
      <c r="W352" s="54"/>
      <c r="X352" s="54" t="s">
        <v>182</v>
      </c>
      <c r="Y352" s="54" t="s">
        <v>186</v>
      </c>
      <c r="Z352" s="54" t="s">
        <v>187</v>
      </c>
      <c r="AA352" s="54">
        <v>204270</v>
      </c>
      <c r="AB352" s="54"/>
      <c r="AC352" s="54" t="s">
        <v>239</v>
      </c>
      <c r="AD352" s="56">
        <v>41596.67083333333</v>
      </c>
      <c r="AE352" s="55"/>
      <c r="AF352" s="54"/>
      <c r="AG352" s="54" t="s">
        <v>189</v>
      </c>
      <c r="AH352" s="54"/>
      <c r="AI352" s="56"/>
      <c r="AJ352" s="56"/>
      <c r="AK352" s="54"/>
      <c r="AL352" s="54"/>
      <c r="AM352" s="54"/>
    </row>
    <row r="353" spans="1:39" ht="90.75" customHeight="1">
      <c r="A353" s="54" t="s">
        <v>7</v>
      </c>
      <c r="B353" s="54" t="s">
        <v>246</v>
      </c>
      <c r="C353" s="54" t="s">
        <v>195</v>
      </c>
      <c r="D353" s="54" t="s">
        <v>195</v>
      </c>
      <c r="E353" s="54" t="s">
        <v>247</v>
      </c>
      <c r="F353" s="54" t="s">
        <v>248</v>
      </c>
      <c r="G353" s="55">
        <v>2013</v>
      </c>
      <c r="H353" s="54">
        <v>431083</v>
      </c>
      <c r="I353" s="54">
        <v>0</v>
      </c>
      <c r="J353" s="54" t="s">
        <v>249</v>
      </c>
      <c r="K353" s="54" t="s">
        <v>98</v>
      </c>
      <c r="L353" s="54" t="s">
        <v>180</v>
      </c>
      <c r="M353" s="56">
        <v>41295</v>
      </c>
      <c r="N353" s="54" t="s">
        <v>250</v>
      </c>
      <c r="O353" s="54" t="s">
        <v>251</v>
      </c>
      <c r="P353" s="54" t="s">
        <v>182</v>
      </c>
      <c r="Q353" s="54" t="s">
        <v>183</v>
      </c>
      <c r="R353" s="54" t="s">
        <v>7</v>
      </c>
      <c r="S353" s="54" t="s">
        <v>7</v>
      </c>
      <c r="T353" s="54" t="s">
        <v>246</v>
      </c>
      <c r="U353" s="54" t="s">
        <v>184</v>
      </c>
      <c r="V353" s="54" t="s">
        <v>252</v>
      </c>
      <c r="W353" s="54"/>
      <c r="X353" s="54" t="s">
        <v>182</v>
      </c>
      <c r="Y353" s="54" t="s">
        <v>202</v>
      </c>
      <c r="Z353" s="54" t="s">
        <v>187</v>
      </c>
      <c r="AA353" s="54">
        <v>191769</v>
      </c>
      <c r="AB353" s="54"/>
      <c r="AC353" s="54" t="s">
        <v>1</v>
      </c>
      <c r="AD353" s="56">
        <v>41355.597916666666</v>
      </c>
      <c r="AE353" s="55">
        <v>2013</v>
      </c>
      <c r="AF353" s="54" t="s">
        <v>182</v>
      </c>
      <c r="AG353" s="54" t="s">
        <v>219</v>
      </c>
      <c r="AH353" s="54">
        <v>17665828</v>
      </c>
      <c r="AI353" s="56">
        <v>41249</v>
      </c>
      <c r="AJ353" s="56">
        <v>41455</v>
      </c>
      <c r="AK353" s="54" t="s">
        <v>190</v>
      </c>
      <c r="AL353" s="54" t="s">
        <v>230</v>
      </c>
      <c r="AM353" s="54" t="s">
        <v>192</v>
      </c>
    </row>
    <row r="354" spans="1:39" ht="114" customHeight="1">
      <c r="A354" s="54" t="s">
        <v>7</v>
      </c>
      <c r="B354" s="54" t="s">
        <v>246</v>
      </c>
      <c r="C354" s="54" t="s">
        <v>68</v>
      </c>
      <c r="D354" s="54" t="s">
        <v>177</v>
      </c>
      <c r="E354" s="54" t="s">
        <v>355</v>
      </c>
      <c r="F354" s="54" t="s">
        <v>356</v>
      </c>
      <c r="G354" s="55">
        <v>2013</v>
      </c>
      <c r="H354" s="54">
        <v>1733678</v>
      </c>
      <c r="I354" s="54">
        <v>0</v>
      </c>
      <c r="J354" s="54" t="s">
        <v>356</v>
      </c>
      <c r="K354" s="54" t="s">
        <v>98</v>
      </c>
      <c r="L354" s="54" t="s">
        <v>180</v>
      </c>
      <c r="M354" s="56">
        <v>41596</v>
      </c>
      <c r="N354" s="54" t="s">
        <v>59</v>
      </c>
      <c r="O354" s="54" t="s">
        <v>251</v>
      </c>
      <c r="P354" s="54" t="s">
        <v>182</v>
      </c>
      <c r="Q354" s="54" t="s">
        <v>183</v>
      </c>
      <c r="R354" s="54" t="s">
        <v>7</v>
      </c>
      <c r="S354" s="54" t="s">
        <v>7</v>
      </c>
      <c r="T354" s="54" t="s">
        <v>246</v>
      </c>
      <c r="U354" s="54" t="s">
        <v>184</v>
      </c>
      <c r="V354" s="54" t="s">
        <v>252</v>
      </c>
      <c r="W354" s="54"/>
      <c r="X354" s="54" t="s">
        <v>182</v>
      </c>
      <c r="Y354" s="54" t="s">
        <v>186</v>
      </c>
      <c r="Z354" s="54" t="s">
        <v>187</v>
      </c>
      <c r="AA354" s="54">
        <v>204384</v>
      </c>
      <c r="AB354" s="54"/>
      <c r="AC354" s="54" t="s">
        <v>188</v>
      </c>
      <c r="AD354" s="56">
        <v>41598.659722222219</v>
      </c>
      <c r="AE354" s="55">
        <v>2013</v>
      </c>
      <c r="AF354" s="54" t="s">
        <v>182</v>
      </c>
      <c r="AG354" s="54" t="s">
        <v>189</v>
      </c>
      <c r="AH354" s="54">
        <v>74648102</v>
      </c>
      <c r="AI354" s="56">
        <v>41586</v>
      </c>
      <c r="AJ354" s="56">
        <v>41759</v>
      </c>
      <c r="AK354" s="54" t="s">
        <v>190</v>
      </c>
      <c r="AL354" s="54"/>
      <c r="AM354" s="54" t="s">
        <v>192</v>
      </c>
    </row>
    <row r="355" spans="1:39" ht="45.75" customHeight="1">
      <c r="A355" s="54" t="s">
        <v>100</v>
      </c>
      <c r="B355" s="54" t="s">
        <v>241</v>
      </c>
      <c r="C355" s="54" t="s">
        <v>68</v>
      </c>
      <c r="D355" s="54"/>
      <c r="E355" s="54"/>
      <c r="F355" s="54"/>
      <c r="G355" s="55">
        <v>2013</v>
      </c>
      <c r="H355" s="54">
        <v>0</v>
      </c>
      <c r="I355" s="54">
        <v>0</v>
      </c>
      <c r="J355" s="54" t="s">
        <v>782</v>
      </c>
      <c r="K355" s="54" t="s">
        <v>98</v>
      </c>
      <c r="L355" s="54" t="s">
        <v>180</v>
      </c>
      <c r="M355" s="56">
        <v>41590</v>
      </c>
      <c r="N355" s="54"/>
      <c r="O355" s="54" t="s">
        <v>217</v>
      </c>
      <c r="P355" s="54" t="s">
        <v>182</v>
      </c>
      <c r="Q355" s="54" t="s">
        <v>183</v>
      </c>
      <c r="R355" s="54" t="s">
        <v>100</v>
      </c>
      <c r="S355" s="54" t="s">
        <v>100</v>
      </c>
      <c r="T355" s="54" t="s">
        <v>241</v>
      </c>
      <c r="U355" s="54" t="s">
        <v>243</v>
      </c>
      <c r="V355" s="54" t="s">
        <v>241</v>
      </c>
      <c r="W355" s="54"/>
      <c r="X355" s="54" t="s">
        <v>182</v>
      </c>
      <c r="Y355" s="54" t="s">
        <v>186</v>
      </c>
      <c r="Z355" s="54" t="s">
        <v>244</v>
      </c>
      <c r="AA355" s="54">
        <v>204250</v>
      </c>
      <c r="AB355" s="54"/>
      <c r="AC355" s="54" t="s">
        <v>239</v>
      </c>
      <c r="AD355" s="56">
        <v>41596.54583333333</v>
      </c>
      <c r="AE355" s="55"/>
      <c r="AF355" s="54"/>
      <c r="AG355" s="54" t="s">
        <v>189</v>
      </c>
      <c r="AH355" s="54"/>
      <c r="AI355" s="56"/>
      <c r="AJ355" s="56"/>
      <c r="AK355" s="54"/>
      <c r="AL355" s="54"/>
      <c r="AM355" s="54"/>
    </row>
    <row r="356" spans="1:39" ht="57" customHeight="1">
      <c r="A356" s="54" t="s">
        <v>18</v>
      </c>
      <c r="B356" s="54" t="s">
        <v>236</v>
      </c>
      <c r="C356" s="54" t="s">
        <v>68</v>
      </c>
      <c r="D356" s="54"/>
      <c r="E356" s="54"/>
      <c r="F356" s="54"/>
      <c r="G356" s="55">
        <v>2013</v>
      </c>
      <c r="H356" s="54">
        <v>0</v>
      </c>
      <c r="I356" s="54">
        <v>0</v>
      </c>
      <c r="J356" s="54" t="s">
        <v>783</v>
      </c>
      <c r="K356" s="54" t="s">
        <v>98</v>
      </c>
      <c r="L356" s="54" t="s">
        <v>180</v>
      </c>
      <c r="M356" s="56">
        <v>41590</v>
      </c>
      <c r="N356" s="54"/>
      <c r="O356" s="54" t="s">
        <v>227</v>
      </c>
      <c r="P356" s="54" t="s">
        <v>182</v>
      </c>
      <c r="Q356" s="54" t="s">
        <v>183</v>
      </c>
      <c r="R356" s="54" t="s">
        <v>18</v>
      </c>
      <c r="S356" s="54" t="s">
        <v>18</v>
      </c>
      <c r="T356" s="54" t="s">
        <v>236</v>
      </c>
      <c r="U356" s="54" t="s">
        <v>239</v>
      </c>
      <c r="V356" s="54" t="s">
        <v>240</v>
      </c>
      <c r="W356" s="54"/>
      <c r="X356" s="54" t="s">
        <v>182</v>
      </c>
      <c r="Y356" s="54" t="s">
        <v>186</v>
      </c>
      <c r="Z356" s="54" t="s">
        <v>187</v>
      </c>
      <c r="AA356" s="54">
        <v>203899</v>
      </c>
      <c r="AB356" s="54"/>
      <c r="AC356" s="54" t="s">
        <v>1</v>
      </c>
      <c r="AD356" s="56">
        <v>41591.527777777774</v>
      </c>
      <c r="AE356" s="55"/>
      <c r="AF356" s="54"/>
      <c r="AG356" s="54" t="s">
        <v>189</v>
      </c>
      <c r="AH356" s="54"/>
      <c r="AI356" s="56"/>
      <c r="AJ356" s="56"/>
      <c r="AK356" s="54"/>
      <c r="AL356" s="54"/>
      <c r="AM356" s="54"/>
    </row>
    <row r="357" spans="1:39" ht="57" customHeight="1">
      <c r="A357" s="54" t="s">
        <v>18</v>
      </c>
      <c r="B357" s="54" t="s">
        <v>236</v>
      </c>
      <c r="C357" s="54" t="s">
        <v>68</v>
      </c>
      <c r="D357" s="54"/>
      <c r="E357" s="54"/>
      <c r="F357" s="54"/>
      <c r="G357" s="55">
        <v>2013</v>
      </c>
      <c r="H357" s="54">
        <v>1170000</v>
      </c>
      <c r="I357" s="54">
        <v>0</v>
      </c>
      <c r="J357" s="54" t="s">
        <v>784</v>
      </c>
      <c r="K357" s="54" t="s">
        <v>98</v>
      </c>
      <c r="L357" s="54" t="s">
        <v>180</v>
      </c>
      <c r="M357" s="56">
        <v>41592</v>
      </c>
      <c r="N357" s="54"/>
      <c r="O357" s="54" t="s">
        <v>251</v>
      </c>
      <c r="P357" s="54" t="s">
        <v>182</v>
      </c>
      <c r="Q357" s="54" t="s">
        <v>183</v>
      </c>
      <c r="R357" s="54" t="s">
        <v>18</v>
      </c>
      <c r="S357" s="54" t="s">
        <v>18</v>
      </c>
      <c r="T357" s="54" t="s">
        <v>236</v>
      </c>
      <c r="U357" s="54" t="s">
        <v>239</v>
      </c>
      <c r="V357" s="54" t="s">
        <v>240</v>
      </c>
      <c r="W357" s="54"/>
      <c r="X357" s="54" t="s">
        <v>182</v>
      </c>
      <c r="Y357" s="54" t="s">
        <v>186</v>
      </c>
      <c r="Z357" s="54" t="s">
        <v>187</v>
      </c>
      <c r="AA357" s="54">
        <v>204048</v>
      </c>
      <c r="AB357" s="54"/>
      <c r="AC357" s="54" t="s">
        <v>1</v>
      </c>
      <c r="AD357" s="56">
        <v>41596.979166666664</v>
      </c>
      <c r="AE357" s="55"/>
      <c r="AF357" s="54"/>
      <c r="AG357" s="54" t="s">
        <v>189</v>
      </c>
      <c r="AH357" s="54"/>
      <c r="AI357" s="56"/>
      <c r="AJ357" s="56"/>
      <c r="AK357" s="54"/>
      <c r="AL357" s="54"/>
      <c r="AM357" s="54"/>
    </row>
    <row r="358" spans="1:39" ht="57" customHeight="1">
      <c r="A358" s="54" t="s">
        <v>127</v>
      </c>
      <c r="B358" s="54" t="s">
        <v>785</v>
      </c>
      <c r="C358" s="54" t="s">
        <v>68</v>
      </c>
      <c r="D358" s="54"/>
      <c r="E358" s="54"/>
      <c r="F358" s="54"/>
      <c r="G358" s="55">
        <v>2013</v>
      </c>
      <c r="H358" s="54">
        <v>0</v>
      </c>
      <c r="I358" s="54">
        <v>1000000</v>
      </c>
      <c r="J358" s="54" t="s">
        <v>786</v>
      </c>
      <c r="K358" s="54" t="s">
        <v>98</v>
      </c>
      <c r="L358" s="54" t="s">
        <v>180</v>
      </c>
      <c r="M358" s="56">
        <v>41590</v>
      </c>
      <c r="N358" s="54"/>
      <c r="O358" s="54" t="s">
        <v>260</v>
      </c>
      <c r="P358" s="54" t="s">
        <v>182</v>
      </c>
      <c r="Q358" s="54" t="s">
        <v>238</v>
      </c>
      <c r="R358" s="54" t="s">
        <v>127</v>
      </c>
      <c r="S358" s="54" t="s">
        <v>7</v>
      </c>
      <c r="T358" s="54" t="s">
        <v>785</v>
      </c>
      <c r="U358" s="54" t="s">
        <v>257</v>
      </c>
      <c r="V358" s="54" t="s">
        <v>787</v>
      </c>
      <c r="W358" s="54"/>
      <c r="X358" s="54" t="s">
        <v>182</v>
      </c>
      <c r="Y358" s="54" t="s">
        <v>186</v>
      </c>
      <c r="Z358" s="54" t="s">
        <v>187</v>
      </c>
      <c r="AA358" s="54">
        <v>204151</v>
      </c>
      <c r="AB358" s="54"/>
      <c r="AC358" s="54" t="s">
        <v>239</v>
      </c>
      <c r="AD358" s="56">
        <v>41593.761111111111</v>
      </c>
      <c r="AE358" s="55"/>
      <c r="AF358" s="54"/>
      <c r="AG358" s="54" t="s">
        <v>189</v>
      </c>
      <c r="AH358" s="54"/>
      <c r="AI358" s="56"/>
      <c r="AJ358" s="56"/>
      <c r="AK358" s="54"/>
      <c r="AL358" s="54"/>
      <c r="AM358" s="54"/>
    </row>
    <row r="359" spans="1:39" ht="57" customHeight="1">
      <c r="A359" s="54" t="s">
        <v>124</v>
      </c>
      <c r="B359" s="54" t="s">
        <v>236</v>
      </c>
      <c r="C359" s="54" t="s">
        <v>68</v>
      </c>
      <c r="D359" s="54"/>
      <c r="E359" s="54"/>
      <c r="F359" s="54"/>
      <c r="G359" s="55">
        <v>2013</v>
      </c>
      <c r="H359" s="54">
        <v>0</v>
      </c>
      <c r="I359" s="54">
        <v>10000000</v>
      </c>
      <c r="J359" s="54" t="s">
        <v>788</v>
      </c>
      <c r="K359" s="54" t="s">
        <v>98</v>
      </c>
      <c r="L359" s="54" t="s">
        <v>180</v>
      </c>
      <c r="M359" s="56">
        <v>41593</v>
      </c>
      <c r="N359" s="54"/>
      <c r="O359" s="54" t="s">
        <v>217</v>
      </c>
      <c r="P359" s="54" t="s">
        <v>182</v>
      </c>
      <c r="Q359" s="54" t="s">
        <v>238</v>
      </c>
      <c r="R359" s="54" t="s">
        <v>124</v>
      </c>
      <c r="S359" s="54" t="s">
        <v>28</v>
      </c>
      <c r="T359" s="54" t="s">
        <v>236</v>
      </c>
      <c r="U359" s="54" t="s">
        <v>239</v>
      </c>
      <c r="V359" s="54" t="s">
        <v>240</v>
      </c>
      <c r="W359" s="54"/>
      <c r="X359" s="54" t="s">
        <v>182</v>
      </c>
      <c r="Y359" s="54" t="s">
        <v>186</v>
      </c>
      <c r="Z359" s="54" t="s">
        <v>187</v>
      </c>
      <c r="AA359" s="54">
        <v>204197</v>
      </c>
      <c r="AB359" s="54"/>
      <c r="AC359" s="54" t="s">
        <v>1</v>
      </c>
      <c r="AD359" s="56">
        <v>41595.45208333333</v>
      </c>
      <c r="AE359" s="55"/>
      <c r="AF359" s="54"/>
      <c r="AG359" s="54" t="s">
        <v>189</v>
      </c>
      <c r="AH359" s="54"/>
      <c r="AI359" s="56"/>
      <c r="AJ359" s="56"/>
      <c r="AK359" s="54"/>
      <c r="AL359" s="54"/>
      <c r="AM359" s="54"/>
    </row>
    <row r="360" spans="1:39" ht="57" customHeight="1">
      <c r="A360" s="54" t="s">
        <v>124</v>
      </c>
      <c r="B360" s="54" t="s">
        <v>236</v>
      </c>
      <c r="C360" s="54" t="s">
        <v>68</v>
      </c>
      <c r="D360" s="54"/>
      <c r="E360" s="54"/>
      <c r="F360" s="54"/>
      <c r="G360" s="55">
        <v>2013</v>
      </c>
      <c r="H360" s="54">
        <v>100000</v>
      </c>
      <c r="I360" s="54">
        <v>0</v>
      </c>
      <c r="J360" s="54" t="s">
        <v>789</v>
      </c>
      <c r="K360" s="54" t="s">
        <v>98</v>
      </c>
      <c r="L360" s="54" t="s">
        <v>180</v>
      </c>
      <c r="M360" s="56">
        <v>41593</v>
      </c>
      <c r="N360" s="54"/>
      <c r="O360" s="54" t="s">
        <v>217</v>
      </c>
      <c r="P360" s="54" t="s">
        <v>182</v>
      </c>
      <c r="Q360" s="54" t="s">
        <v>183</v>
      </c>
      <c r="R360" s="54" t="s">
        <v>124</v>
      </c>
      <c r="S360" s="54" t="s">
        <v>28</v>
      </c>
      <c r="T360" s="54" t="s">
        <v>236</v>
      </c>
      <c r="U360" s="54" t="s">
        <v>239</v>
      </c>
      <c r="V360" s="54" t="s">
        <v>240</v>
      </c>
      <c r="W360" s="54"/>
      <c r="X360" s="54" t="s">
        <v>182</v>
      </c>
      <c r="Y360" s="54" t="s">
        <v>186</v>
      </c>
      <c r="Z360" s="54" t="s">
        <v>187</v>
      </c>
      <c r="AA360" s="54">
        <v>204198</v>
      </c>
      <c r="AB360" s="54"/>
      <c r="AC360" s="54" t="s">
        <v>1</v>
      </c>
      <c r="AD360" s="56">
        <v>41595.456944444442</v>
      </c>
      <c r="AE360" s="55"/>
      <c r="AF360" s="54"/>
      <c r="AG360" s="54" t="s">
        <v>189</v>
      </c>
      <c r="AH360" s="54"/>
      <c r="AI360" s="56"/>
      <c r="AJ360" s="56"/>
      <c r="AK360" s="54"/>
      <c r="AL360" s="54"/>
      <c r="AM360" s="54"/>
    </row>
    <row r="361" spans="1:39" ht="90.75" customHeight="1">
      <c r="A361" s="54" t="s">
        <v>124</v>
      </c>
      <c r="B361" s="54" t="s">
        <v>246</v>
      </c>
      <c r="C361" s="54" t="s">
        <v>195</v>
      </c>
      <c r="D361" s="54" t="s">
        <v>195</v>
      </c>
      <c r="E361" s="54" t="s">
        <v>247</v>
      </c>
      <c r="F361" s="54" t="s">
        <v>248</v>
      </c>
      <c r="G361" s="55">
        <v>2013</v>
      </c>
      <c r="H361" s="54">
        <v>341752</v>
      </c>
      <c r="I361" s="54">
        <v>0</v>
      </c>
      <c r="J361" s="54" t="s">
        <v>249</v>
      </c>
      <c r="K361" s="54" t="s">
        <v>98</v>
      </c>
      <c r="L361" s="54" t="s">
        <v>180</v>
      </c>
      <c r="M361" s="56">
        <v>41355</v>
      </c>
      <c r="N361" s="54" t="s">
        <v>250</v>
      </c>
      <c r="O361" s="54" t="s">
        <v>251</v>
      </c>
      <c r="P361" s="54" t="s">
        <v>182</v>
      </c>
      <c r="Q361" s="54" t="s">
        <v>183</v>
      </c>
      <c r="R361" s="54" t="s">
        <v>124</v>
      </c>
      <c r="S361" s="54" t="s">
        <v>28</v>
      </c>
      <c r="T361" s="54" t="s">
        <v>246</v>
      </c>
      <c r="U361" s="54" t="s">
        <v>184</v>
      </c>
      <c r="V361" s="54" t="s">
        <v>252</v>
      </c>
      <c r="W361" s="54"/>
      <c r="X361" s="54" t="s">
        <v>182</v>
      </c>
      <c r="Y361" s="54" t="s">
        <v>202</v>
      </c>
      <c r="Z361" s="54" t="s">
        <v>187</v>
      </c>
      <c r="AA361" s="54">
        <v>194209</v>
      </c>
      <c r="AB361" s="54"/>
      <c r="AC361" s="54" t="s">
        <v>1</v>
      </c>
      <c r="AD361" s="56">
        <v>41355.604166666664</v>
      </c>
      <c r="AE361" s="55">
        <v>2013</v>
      </c>
      <c r="AF361" s="54" t="s">
        <v>182</v>
      </c>
      <c r="AG361" s="54" t="s">
        <v>219</v>
      </c>
      <c r="AH361" s="54">
        <v>17665828</v>
      </c>
      <c r="AI361" s="56">
        <v>41249</v>
      </c>
      <c r="AJ361" s="56">
        <v>41455</v>
      </c>
      <c r="AK361" s="54" t="s">
        <v>190</v>
      </c>
      <c r="AL361" s="54" t="s">
        <v>230</v>
      </c>
      <c r="AM361" s="54" t="s">
        <v>192</v>
      </c>
    </row>
    <row r="362" spans="1:39" ht="102" customHeight="1">
      <c r="A362" s="54" t="s">
        <v>24</v>
      </c>
      <c r="B362" s="54" t="s">
        <v>241</v>
      </c>
      <c r="C362" s="54" t="s">
        <v>68</v>
      </c>
      <c r="D362" s="54"/>
      <c r="E362" s="54"/>
      <c r="F362" s="54"/>
      <c r="G362" s="55">
        <v>2013</v>
      </c>
      <c r="H362" s="54">
        <v>96000</v>
      </c>
      <c r="I362" s="54">
        <v>0</v>
      </c>
      <c r="J362" s="54" t="s">
        <v>790</v>
      </c>
      <c r="K362" s="54" t="s">
        <v>98</v>
      </c>
      <c r="L362" s="54" t="s">
        <v>180</v>
      </c>
      <c r="M362" s="56">
        <v>41588</v>
      </c>
      <c r="N362" s="54"/>
      <c r="O362" s="54" t="s">
        <v>260</v>
      </c>
      <c r="P362" s="54" t="s">
        <v>182</v>
      </c>
      <c r="Q362" s="54" t="s">
        <v>256</v>
      </c>
      <c r="R362" s="54" t="s">
        <v>24</v>
      </c>
      <c r="S362" s="54" t="s">
        <v>24</v>
      </c>
      <c r="T362" s="54" t="s">
        <v>241</v>
      </c>
      <c r="U362" s="54" t="s">
        <v>243</v>
      </c>
      <c r="V362" s="54" t="s">
        <v>241</v>
      </c>
      <c r="W362" s="54"/>
      <c r="X362" s="54" t="s">
        <v>182</v>
      </c>
      <c r="Y362" s="54" t="s">
        <v>186</v>
      </c>
      <c r="Z362" s="54" t="s">
        <v>244</v>
      </c>
      <c r="AA362" s="54">
        <v>204190</v>
      </c>
      <c r="AB362" s="54"/>
      <c r="AC362" s="54" t="s">
        <v>1</v>
      </c>
      <c r="AD362" s="56">
        <v>41594.683333333334</v>
      </c>
      <c r="AE362" s="55"/>
      <c r="AF362" s="54"/>
      <c r="AG362" s="54" t="s">
        <v>189</v>
      </c>
      <c r="AH362" s="54"/>
      <c r="AI362" s="56"/>
      <c r="AJ362" s="56"/>
      <c r="AK362" s="54"/>
      <c r="AL362" s="54"/>
      <c r="AM362" s="54"/>
    </row>
    <row r="363" spans="1:39" ht="45.75" customHeight="1">
      <c r="A363" s="54" t="s">
        <v>24</v>
      </c>
      <c r="B363" s="54" t="s">
        <v>791</v>
      </c>
      <c r="C363" s="54" t="s">
        <v>68</v>
      </c>
      <c r="D363" s="54"/>
      <c r="E363" s="54"/>
      <c r="F363" s="54"/>
      <c r="G363" s="55">
        <v>2013</v>
      </c>
      <c r="H363" s="54">
        <v>160000</v>
      </c>
      <c r="I363" s="54">
        <v>0</v>
      </c>
      <c r="J363" s="54" t="s">
        <v>290</v>
      </c>
      <c r="K363" s="54" t="s">
        <v>98</v>
      </c>
      <c r="L363" s="54" t="s">
        <v>180</v>
      </c>
      <c r="M363" s="56">
        <v>41589</v>
      </c>
      <c r="N363" s="54"/>
      <c r="O363" s="54" t="s">
        <v>217</v>
      </c>
      <c r="P363" s="54" t="s">
        <v>182</v>
      </c>
      <c r="Q363" s="54" t="s">
        <v>256</v>
      </c>
      <c r="R363" s="54" t="s">
        <v>24</v>
      </c>
      <c r="S363" s="54" t="s">
        <v>24</v>
      </c>
      <c r="T363" s="54" t="s">
        <v>791</v>
      </c>
      <c r="U363" s="54" t="s">
        <v>257</v>
      </c>
      <c r="V363" s="54" t="s">
        <v>792</v>
      </c>
      <c r="W363" s="54"/>
      <c r="X363" s="54" t="s">
        <v>182</v>
      </c>
      <c r="Y363" s="54" t="s">
        <v>186</v>
      </c>
      <c r="Z363" s="54" t="s">
        <v>244</v>
      </c>
      <c r="AA363" s="54">
        <v>203868</v>
      </c>
      <c r="AB363" s="54"/>
      <c r="AC363" s="54" t="s">
        <v>239</v>
      </c>
      <c r="AD363" s="56">
        <v>41594.677083333328</v>
      </c>
      <c r="AE363" s="55"/>
      <c r="AF363" s="54"/>
      <c r="AG363" s="54" t="s">
        <v>189</v>
      </c>
      <c r="AH363" s="54"/>
      <c r="AI363" s="56"/>
      <c r="AJ363" s="56"/>
      <c r="AK363" s="54"/>
      <c r="AL363" s="54"/>
      <c r="AM363" s="54"/>
    </row>
    <row r="364" spans="1:39" ht="57" customHeight="1">
      <c r="A364" s="54" t="s">
        <v>24</v>
      </c>
      <c r="B364" s="54" t="s">
        <v>236</v>
      </c>
      <c r="C364" s="54" t="s">
        <v>195</v>
      </c>
      <c r="D364" s="54"/>
      <c r="E364" s="54"/>
      <c r="F364" s="54"/>
      <c r="G364" s="55">
        <v>2013</v>
      </c>
      <c r="H364" s="54">
        <v>0</v>
      </c>
      <c r="I364" s="54">
        <v>0</v>
      </c>
      <c r="J364" s="54" t="s">
        <v>794</v>
      </c>
      <c r="K364" s="54" t="s">
        <v>98</v>
      </c>
      <c r="L364" s="54" t="s">
        <v>180</v>
      </c>
      <c r="M364" s="56">
        <v>41246</v>
      </c>
      <c r="N364" s="54"/>
      <c r="O364" s="54" t="s">
        <v>200</v>
      </c>
      <c r="P364" s="54" t="s">
        <v>182</v>
      </c>
      <c r="Q364" s="54" t="s">
        <v>183</v>
      </c>
      <c r="R364" s="54" t="s">
        <v>24</v>
      </c>
      <c r="S364" s="54" t="s">
        <v>24</v>
      </c>
      <c r="T364" s="54" t="s">
        <v>236</v>
      </c>
      <c r="U364" s="54" t="s">
        <v>239</v>
      </c>
      <c r="V364" s="54" t="s">
        <v>240</v>
      </c>
      <c r="W364" s="54"/>
      <c r="X364" s="54" t="s">
        <v>182</v>
      </c>
      <c r="Y364" s="54" t="s">
        <v>202</v>
      </c>
      <c r="Z364" s="54" t="s">
        <v>244</v>
      </c>
      <c r="AA364" s="54">
        <v>190498</v>
      </c>
      <c r="AB364" s="54"/>
      <c r="AC364" s="54" t="s">
        <v>1</v>
      </c>
      <c r="AD364" s="56">
        <v>41256.682638888888</v>
      </c>
      <c r="AE364" s="55"/>
      <c r="AF364" s="54"/>
      <c r="AG364" s="54" t="s">
        <v>189</v>
      </c>
      <c r="AH364" s="54"/>
      <c r="AI364" s="56"/>
      <c r="AJ364" s="56"/>
      <c r="AK364" s="54"/>
      <c r="AL364" s="54"/>
      <c r="AM364" s="54"/>
    </row>
    <row r="365" spans="1:39" ht="57" customHeight="1">
      <c r="A365" s="54" t="s">
        <v>24</v>
      </c>
      <c r="B365" s="54" t="s">
        <v>236</v>
      </c>
      <c r="C365" s="54" t="s">
        <v>195</v>
      </c>
      <c r="D365" s="54"/>
      <c r="E365" s="54"/>
      <c r="F365" s="54"/>
      <c r="G365" s="55">
        <v>2013</v>
      </c>
      <c r="H365" s="54">
        <v>0</v>
      </c>
      <c r="I365" s="54">
        <v>0</v>
      </c>
      <c r="J365" s="54" t="s">
        <v>793</v>
      </c>
      <c r="K365" s="54" t="s">
        <v>98</v>
      </c>
      <c r="L365" s="54" t="s">
        <v>180</v>
      </c>
      <c r="M365" s="56">
        <v>41246</v>
      </c>
      <c r="N365" s="54"/>
      <c r="O365" s="54" t="s">
        <v>200</v>
      </c>
      <c r="P365" s="54" t="s">
        <v>182</v>
      </c>
      <c r="Q365" s="54" t="s">
        <v>183</v>
      </c>
      <c r="R365" s="54" t="s">
        <v>24</v>
      </c>
      <c r="S365" s="54" t="s">
        <v>24</v>
      </c>
      <c r="T365" s="54" t="s">
        <v>236</v>
      </c>
      <c r="U365" s="54" t="s">
        <v>239</v>
      </c>
      <c r="V365" s="54" t="s">
        <v>240</v>
      </c>
      <c r="W365" s="54"/>
      <c r="X365" s="54" t="s">
        <v>182</v>
      </c>
      <c r="Y365" s="54" t="s">
        <v>202</v>
      </c>
      <c r="Z365" s="54" t="s">
        <v>244</v>
      </c>
      <c r="AA365" s="54">
        <v>190648</v>
      </c>
      <c r="AB365" s="54"/>
      <c r="AC365" s="54" t="s">
        <v>1</v>
      </c>
      <c r="AD365" s="56">
        <v>41256.676388888889</v>
      </c>
      <c r="AE365" s="55"/>
      <c r="AF365" s="54"/>
      <c r="AG365" s="54" t="s">
        <v>189</v>
      </c>
      <c r="AH365" s="54"/>
      <c r="AI365" s="56"/>
      <c r="AJ365" s="56"/>
      <c r="AK365" s="54"/>
      <c r="AL365" s="54"/>
      <c r="AM365" s="54"/>
    </row>
    <row r="366" spans="1:39" ht="57" customHeight="1">
      <c r="A366" s="54" t="s">
        <v>24</v>
      </c>
      <c r="B366" s="54" t="s">
        <v>236</v>
      </c>
      <c r="C366" s="54" t="s">
        <v>68</v>
      </c>
      <c r="D366" s="54"/>
      <c r="E366" s="54"/>
      <c r="F366" s="54"/>
      <c r="G366" s="55">
        <v>2013</v>
      </c>
      <c r="H366" s="54">
        <v>0</v>
      </c>
      <c r="I366" s="54">
        <v>0</v>
      </c>
      <c r="J366" s="54" t="s">
        <v>795</v>
      </c>
      <c r="K366" s="54" t="s">
        <v>98</v>
      </c>
      <c r="L366" s="54" t="s">
        <v>180</v>
      </c>
      <c r="M366" s="56">
        <v>41585</v>
      </c>
      <c r="N366" s="54"/>
      <c r="O366" s="54" t="s">
        <v>200</v>
      </c>
      <c r="P366" s="54" t="s">
        <v>182</v>
      </c>
      <c r="Q366" s="54" t="s">
        <v>256</v>
      </c>
      <c r="R366" s="54" t="s">
        <v>24</v>
      </c>
      <c r="S366" s="54" t="s">
        <v>24</v>
      </c>
      <c r="T366" s="54" t="s">
        <v>236</v>
      </c>
      <c r="U366" s="54" t="s">
        <v>239</v>
      </c>
      <c r="V366" s="54" t="s">
        <v>240</v>
      </c>
      <c r="W366" s="54"/>
      <c r="X366" s="54" t="s">
        <v>182</v>
      </c>
      <c r="Y366" s="54" t="s">
        <v>186</v>
      </c>
      <c r="Z366" s="54" t="s">
        <v>187</v>
      </c>
      <c r="AA366" s="54">
        <v>203806</v>
      </c>
      <c r="AB366" s="54"/>
      <c r="AC366" s="54" t="s">
        <v>1</v>
      </c>
      <c r="AD366" s="56">
        <v>41594.677777777775</v>
      </c>
      <c r="AE366" s="55"/>
      <c r="AF366" s="54"/>
      <c r="AG366" s="54" t="s">
        <v>189</v>
      </c>
      <c r="AH366" s="54"/>
      <c r="AI366" s="56"/>
      <c r="AJ366" s="56"/>
      <c r="AK366" s="54"/>
      <c r="AL366" s="54"/>
      <c r="AM366" s="54"/>
    </row>
    <row r="367" spans="1:39" ht="57" customHeight="1">
      <c r="A367" s="54" t="s">
        <v>791</v>
      </c>
      <c r="B367" s="54" t="s">
        <v>569</v>
      </c>
      <c r="C367" s="54" t="s">
        <v>195</v>
      </c>
      <c r="D367" s="54"/>
      <c r="E367" s="54"/>
      <c r="F367" s="54"/>
      <c r="G367" s="55">
        <v>2013</v>
      </c>
      <c r="H367" s="54">
        <v>150000</v>
      </c>
      <c r="I367" s="54">
        <v>0</v>
      </c>
      <c r="J367" s="54" t="s">
        <v>796</v>
      </c>
      <c r="K367" s="54" t="s">
        <v>98</v>
      </c>
      <c r="L367" s="54" t="s">
        <v>180</v>
      </c>
      <c r="M367" s="56">
        <v>41250</v>
      </c>
      <c r="N367" s="54"/>
      <c r="O367" s="54" t="s">
        <v>217</v>
      </c>
      <c r="P367" s="54" t="s">
        <v>182</v>
      </c>
      <c r="Q367" s="54" t="s">
        <v>183</v>
      </c>
      <c r="R367" s="54" t="s">
        <v>791</v>
      </c>
      <c r="S367" s="54" t="s">
        <v>19</v>
      </c>
      <c r="T367" s="54" t="s">
        <v>569</v>
      </c>
      <c r="U367" s="54" t="s">
        <v>257</v>
      </c>
      <c r="V367" s="54" t="s">
        <v>572</v>
      </c>
      <c r="W367" s="54"/>
      <c r="X367" s="54" t="s">
        <v>182</v>
      </c>
      <c r="Y367" s="54" t="s">
        <v>202</v>
      </c>
      <c r="Z367" s="54" t="s">
        <v>244</v>
      </c>
      <c r="AA367" s="54">
        <v>190593</v>
      </c>
      <c r="AB367" s="54"/>
      <c r="AC367" s="54" t="s">
        <v>1</v>
      </c>
      <c r="AD367" s="56">
        <v>41256.681250000001</v>
      </c>
      <c r="AE367" s="55"/>
      <c r="AF367" s="54"/>
      <c r="AG367" s="54" t="s">
        <v>189</v>
      </c>
      <c r="AH367" s="54"/>
      <c r="AI367" s="56"/>
      <c r="AJ367" s="56"/>
      <c r="AK367" s="54"/>
      <c r="AL367" s="54"/>
      <c r="AM367" s="54"/>
    </row>
    <row r="368" spans="1:39" ht="45.75" customHeight="1">
      <c r="A368" s="54" t="s">
        <v>938</v>
      </c>
      <c r="B368" s="54" t="s">
        <v>212</v>
      </c>
      <c r="C368" s="54" t="s">
        <v>68</v>
      </c>
      <c r="D368" s="54" t="s">
        <v>177</v>
      </c>
      <c r="E368" s="54" t="s">
        <v>338</v>
      </c>
      <c r="F368" s="54" t="s">
        <v>339</v>
      </c>
      <c r="G368" s="55">
        <v>2013</v>
      </c>
      <c r="H368" s="54">
        <v>80429</v>
      </c>
      <c r="I368" s="54">
        <v>0</v>
      </c>
      <c r="J368" s="54" t="s">
        <v>1004</v>
      </c>
      <c r="K368" s="54">
        <v>60000</v>
      </c>
      <c r="L368" s="54" t="s">
        <v>235</v>
      </c>
      <c r="M368" s="56">
        <v>41597</v>
      </c>
      <c r="N368" s="54" t="s">
        <v>62</v>
      </c>
      <c r="O368" s="54" t="s">
        <v>217</v>
      </c>
      <c r="P368" s="54" t="s">
        <v>182</v>
      </c>
      <c r="Q368" s="54" t="s">
        <v>256</v>
      </c>
      <c r="R368" s="54" t="s">
        <v>938</v>
      </c>
      <c r="S368" s="54" t="s">
        <v>938</v>
      </c>
      <c r="T368" s="54" t="s">
        <v>212</v>
      </c>
      <c r="U368" s="54" t="s">
        <v>184</v>
      </c>
      <c r="V368" s="54" t="s">
        <v>218</v>
      </c>
      <c r="W368" s="54"/>
      <c r="X368" s="54" t="s">
        <v>182</v>
      </c>
      <c r="Y368" s="54" t="s">
        <v>186</v>
      </c>
      <c r="Z368" s="54" t="s">
        <v>187</v>
      </c>
      <c r="AA368" s="54">
        <v>204319</v>
      </c>
      <c r="AB368" s="54"/>
      <c r="AC368" s="54" t="s">
        <v>188</v>
      </c>
      <c r="AD368" s="56">
        <v>41597.551388888889</v>
      </c>
      <c r="AE368" s="55">
        <v>2013</v>
      </c>
      <c r="AF368" s="54" t="s">
        <v>182</v>
      </c>
      <c r="AG368" s="54" t="s">
        <v>189</v>
      </c>
      <c r="AH368" s="54">
        <v>0</v>
      </c>
      <c r="AI368" s="56">
        <v>41591</v>
      </c>
      <c r="AJ368" s="56">
        <v>41790</v>
      </c>
      <c r="AK368" s="54" t="s">
        <v>191</v>
      </c>
      <c r="AL368" s="54" t="s">
        <v>191</v>
      </c>
      <c r="AM368" s="54" t="s">
        <v>325</v>
      </c>
    </row>
    <row r="369" spans="1:39" ht="90.75" customHeight="1">
      <c r="A369" s="54" t="s">
        <v>23</v>
      </c>
      <c r="B369" s="54" t="s">
        <v>236</v>
      </c>
      <c r="C369" s="54" t="s">
        <v>68</v>
      </c>
      <c r="D369" s="54"/>
      <c r="E369" s="54"/>
      <c r="F369" s="54"/>
      <c r="G369" s="55">
        <v>2013</v>
      </c>
      <c r="H369" s="54">
        <v>400000</v>
      </c>
      <c r="I369" s="54">
        <v>0</v>
      </c>
      <c r="J369" s="54" t="s">
        <v>797</v>
      </c>
      <c r="K369" s="54" t="s">
        <v>98</v>
      </c>
      <c r="L369" s="54" t="s">
        <v>180</v>
      </c>
      <c r="M369" s="56">
        <v>41594</v>
      </c>
      <c r="N369" s="54"/>
      <c r="O369" s="54" t="s">
        <v>217</v>
      </c>
      <c r="P369" s="54" t="s">
        <v>182</v>
      </c>
      <c r="Q369" s="54" t="s">
        <v>256</v>
      </c>
      <c r="R369" s="54" t="s">
        <v>23</v>
      </c>
      <c r="S369" s="54" t="s">
        <v>23</v>
      </c>
      <c r="T369" s="54" t="s">
        <v>236</v>
      </c>
      <c r="U369" s="54" t="s">
        <v>239</v>
      </c>
      <c r="V369" s="54" t="s">
        <v>240</v>
      </c>
      <c r="W369" s="54"/>
      <c r="X369" s="54" t="s">
        <v>182</v>
      </c>
      <c r="Y369" s="54" t="s">
        <v>186</v>
      </c>
      <c r="Z369" s="54" t="s">
        <v>187</v>
      </c>
      <c r="AA369" s="54">
        <v>204200</v>
      </c>
      <c r="AB369" s="54"/>
      <c r="AC369" s="54" t="s">
        <v>239</v>
      </c>
      <c r="AD369" s="56">
        <v>41595.90347222222</v>
      </c>
      <c r="AE369" s="55"/>
      <c r="AF369" s="54"/>
      <c r="AG369" s="54" t="s">
        <v>189</v>
      </c>
      <c r="AH369" s="54"/>
      <c r="AI369" s="56"/>
      <c r="AJ369" s="56"/>
      <c r="AK369" s="54"/>
      <c r="AL369" s="54"/>
      <c r="AM369" s="54"/>
    </row>
    <row r="370" spans="1:39" ht="45.75" customHeight="1">
      <c r="A370" s="54" t="s">
        <v>12</v>
      </c>
      <c r="B370" s="54" t="s">
        <v>597</v>
      </c>
      <c r="C370" s="54" t="s">
        <v>195</v>
      </c>
      <c r="D370" s="54"/>
      <c r="E370" s="54"/>
      <c r="F370" s="54"/>
      <c r="G370" s="55">
        <v>2013</v>
      </c>
      <c r="H370" s="54">
        <v>62362</v>
      </c>
      <c r="I370" s="54">
        <v>0</v>
      </c>
      <c r="J370" s="54" t="s">
        <v>799</v>
      </c>
      <c r="K370" s="54">
        <v>45961</v>
      </c>
      <c r="L370" s="54" t="s">
        <v>235</v>
      </c>
      <c r="M370" s="56">
        <v>41557</v>
      </c>
      <c r="N370" s="54"/>
      <c r="O370" s="54" t="s">
        <v>217</v>
      </c>
      <c r="P370" s="54" t="s">
        <v>182</v>
      </c>
      <c r="Q370" s="54" t="s">
        <v>256</v>
      </c>
      <c r="R370" s="54" t="s">
        <v>12</v>
      </c>
      <c r="S370" s="54" t="s">
        <v>12</v>
      </c>
      <c r="T370" s="54" t="s">
        <v>599</v>
      </c>
      <c r="U370" s="54" t="s">
        <v>264</v>
      </c>
      <c r="V370" s="54" t="s">
        <v>597</v>
      </c>
      <c r="W370" s="54"/>
      <c r="X370" s="54" t="s">
        <v>182</v>
      </c>
      <c r="Y370" s="54" t="s">
        <v>202</v>
      </c>
      <c r="Z370" s="54" t="s">
        <v>187</v>
      </c>
      <c r="AA370" s="54">
        <v>202554</v>
      </c>
      <c r="AB370" s="54"/>
      <c r="AC370" s="54" t="s">
        <v>1</v>
      </c>
      <c r="AD370" s="56">
        <v>41557.722916666666</v>
      </c>
      <c r="AE370" s="55"/>
      <c r="AF370" s="54"/>
      <c r="AG370" s="54" t="s">
        <v>189</v>
      </c>
      <c r="AH370" s="54"/>
      <c r="AI370" s="56"/>
      <c r="AJ370" s="56"/>
      <c r="AK370" s="54"/>
      <c r="AL370" s="54"/>
      <c r="AM370" s="54"/>
    </row>
    <row r="371" spans="1:39" ht="45.75" customHeight="1">
      <c r="A371" s="54" t="s">
        <v>12</v>
      </c>
      <c r="B371" s="54" t="s">
        <v>597</v>
      </c>
      <c r="C371" s="54" t="s">
        <v>195</v>
      </c>
      <c r="D371" s="54"/>
      <c r="E371" s="54"/>
      <c r="F371" s="54"/>
      <c r="G371" s="55">
        <v>2013</v>
      </c>
      <c r="H371" s="54">
        <v>179331</v>
      </c>
      <c r="I371" s="54">
        <v>0</v>
      </c>
      <c r="J371" s="54" t="s">
        <v>798</v>
      </c>
      <c r="K371" s="54">
        <v>138085</v>
      </c>
      <c r="L371" s="54" t="s">
        <v>235</v>
      </c>
      <c r="M371" s="56">
        <v>41261</v>
      </c>
      <c r="N371" s="54"/>
      <c r="O371" s="54" t="s">
        <v>217</v>
      </c>
      <c r="P371" s="54" t="s">
        <v>182</v>
      </c>
      <c r="Q371" s="54" t="s">
        <v>256</v>
      </c>
      <c r="R371" s="54" t="s">
        <v>12</v>
      </c>
      <c r="S371" s="54" t="s">
        <v>12</v>
      </c>
      <c r="T371" s="54" t="s">
        <v>599</v>
      </c>
      <c r="U371" s="54" t="s">
        <v>264</v>
      </c>
      <c r="V371" s="54" t="s">
        <v>597</v>
      </c>
      <c r="W371" s="54"/>
      <c r="X371" s="54" t="s">
        <v>182</v>
      </c>
      <c r="Y371" s="54" t="s">
        <v>202</v>
      </c>
      <c r="Z371" s="54" t="s">
        <v>187</v>
      </c>
      <c r="AA371" s="54">
        <v>192305</v>
      </c>
      <c r="AB371" s="54"/>
      <c r="AC371" s="54" t="s">
        <v>1</v>
      </c>
      <c r="AD371" s="56">
        <v>41311.71875</v>
      </c>
      <c r="AE371" s="55"/>
      <c r="AF371" s="54"/>
      <c r="AG371" s="54" t="s">
        <v>189</v>
      </c>
      <c r="AH371" s="54"/>
      <c r="AI371" s="56"/>
      <c r="AJ371" s="56"/>
      <c r="AK371" s="54"/>
      <c r="AL371" s="54"/>
      <c r="AM371" s="54"/>
    </row>
    <row r="372" spans="1:39" ht="45.75" customHeight="1">
      <c r="A372" s="54" t="s">
        <v>12</v>
      </c>
      <c r="B372" s="54" t="s">
        <v>597</v>
      </c>
      <c r="C372" s="54" t="s">
        <v>68</v>
      </c>
      <c r="D372" s="54"/>
      <c r="E372" s="54"/>
      <c r="F372" s="54"/>
      <c r="G372" s="55">
        <v>2013</v>
      </c>
      <c r="H372" s="54">
        <v>28437</v>
      </c>
      <c r="I372" s="54">
        <v>0</v>
      </c>
      <c r="J372" s="54" t="s">
        <v>800</v>
      </c>
      <c r="K372" s="54">
        <v>20645</v>
      </c>
      <c r="L372" s="54" t="s">
        <v>235</v>
      </c>
      <c r="M372" s="56">
        <v>41589</v>
      </c>
      <c r="N372" s="54"/>
      <c r="O372" s="54" t="s">
        <v>395</v>
      </c>
      <c r="P372" s="54" t="s">
        <v>182</v>
      </c>
      <c r="Q372" s="54" t="s">
        <v>256</v>
      </c>
      <c r="R372" s="54" t="s">
        <v>12</v>
      </c>
      <c r="S372" s="54" t="s">
        <v>12</v>
      </c>
      <c r="T372" s="54" t="s">
        <v>599</v>
      </c>
      <c r="U372" s="54" t="s">
        <v>264</v>
      </c>
      <c r="V372" s="54" t="s">
        <v>597</v>
      </c>
      <c r="W372" s="54"/>
      <c r="X372" s="54" t="s">
        <v>182</v>
      </c>
      <c r="Y372" s="54" t="s">
        <v>186</v>
      </c>
      <c r="Z372" s="54" t="s">
        <v>244</v>
      </c>
      <c r="AA372" s="54">
        <v>204093</v>
      </c>
      <c r="AB372" s="54"/>
      <c r="AC372" s="54" t="s">
        <v>1</v>
      </c>
      <c r="AD372" s="56">
        <v>41593.63958333333</v>
      </c>
      <c r="AE372" s="55"/>
      <c r="AF372" s="54"/>
      <c r="AG372" s="54" t="s">
        <v>189</v>
      </c>
      <c r="AH372" s="54"/>
      <c r="AI372" s="56"/>
      <c r="AJ372" s="56"/>
      <c r="AK372" s="54"/>
      <c r="AL372" s="54"/>
      <c r="AM372" s="54"/>
    </row>
    <row r="373" spans="1:39" ht="45.75" customHeight="1">
      <c r="A373" s="54" t="s">
        <v>12</v>
      </c>
      <c r="B373" s="54" t="s">
        <v>241</v>
      </c>
      <c r="C373" s="54" t="s">
        <v>68</v>
      </c>
      <c r="D373" s="54"/>
      <c r="E373" s="54"/>
      <c r="F373" s="54"/>
      <c r="G373" s="55">
        <v>2013</v>
      </c>
      <c r="H373" s="54">
        <v>68871</v>
      </c>
      <c r="I373" s="54">
        <v>0</v>
      </c>
      <c r="J373" s="54" t="s">
        <v>801</v>
      </c>
      <c r="K373" s="54">
        <v>50000</v>
      </c>
      <c r="L373" s="54" t="s">
        <v>235</v>
      </c>
      <c r="M373" s="56">
        <v>41593</v>
      </c>
      <c r="N373" s="54"/>
      <c r="O373" s="54" t="s">
        <v>260</v>
      </c>
      <c r="P373" s="54" t="s">
        <v>182</v>
      </c>
      <c r="Q373" s="54" t="s">
        <v>183</v>
      </c>
      <c r="R373" s="54" t="s">
        <v>12</v>
      </c>
      <c r="S373" s="54" t="s">
        <v>12</v>
      </c>
      <c r="T373" s="54" t="s">
        <v>241</v>
      </c>
      <c r="U373" s="54" t="s">
        <v>243</v>
      </c>
      <c r="V373" s="54" t="s">
        <v>241</v>
      </c>
      <c r="W373" s="54"/>
      <c r="X373" s="54" t="s">
        <v>182</v>
      </c>
      <c r="Y373" s="54" t="s">
        <v>186</v>
      </c>
      <c r="Z373" s="54" t="s">
        <v>244</v>
      </c>
      <c r="AA373" s="54">
        <v>204090</v>
      </c>
      <c r="AB373" s="54"/>
      <c r="AC373" s="54" t="s">
        <v>1</v>
      </c>
      <c r="AD373" s="56">
        <v>41593.516666666663</v>
      </c>
      <c r="AE373" s="55"/>
      <c r="AF373" s="54"/>
      <c r="AG373" s="54" t="s">
        <v>189</v>
      </c>
      <c r="AH373" s="54"/>
      <c r="AI373" s="56"/>
      <c r="AJ373" s="56"/>
      <c r="AK373" s="54"/>
      <c r="AL373" s="54"/>
      <c r="AM373" s="54"/>
    </row>
    <row r="374" spans="1:39" ht="45.75" customHeight="1">
      <c r="A374" s="54" t="s">
        <v>12</v>
      </c>
      <c r="B374" s="54" t="s">
        <v>375</v>
      </c>
      <c r="C374" s="54" t="s">
        <v>195</v>
      </c>
      <c r="D374" s="54"/>
      <c r="E374" s="54"/>
      <c r="F374" s="54"/>
      <c r="G374" s="55">
        <v>2013</v>
      </c>
      <c r="H374" s="54">
        <v>261780</v>
      </c>
      <c r="I374" s="54">
        <v>0</v>
      </c>
      <c r="J374" s="54" t="s">
        <v>802</v>
      </c>
      <c r="K374" s="54">
        <v>200000</v>
      </c>
      <c r="L374" s="54" t="s">
        <v>235</v>
      </c>
      <c r="M374" s="56">
        <v>41352</v>
      </c>
      <c r="N374" s="54"/>
      <c r="O374" s="54" t="s">
        <v>400</v>
      </c>
      <c r="P374" s="54" t="s">
        <v>182</v>
      </c>
      <c r="Q374" s="54" t="s">
        <v>256</v>
      </c>
      <c r="R374" s="54" t="s">
        <v>12</v>
      </c>
      <c r="S374" s="54" t="s">
        <v>12</v>
      </c>
      <c r="T374" s="54" t="s">
        <v>375</v>
      </c>
      <c r="U374" s="54" t="s">
        <v>257</v>
      </c>
      <c r="V374" s="54" t="s">
        <v>378</v>
      </c>
      <c r="W374" s="54"/>
      <c r="X374" s="54" t="s">
        <v>182</v>
      </c>
      <c r="Y374" s="54" t="s">
        <v>202</v>
      </c>
      <c r="Z374" s="54" t="s">
        <v>187</v>
      </c>
      <c r="AA374" s="54">
        <v>194413</v>
      </c>
      <c r="AB374" s="54"/>
      <c r="AC374" s="54" t="s">
        <v>1</v>
      </c>
      <c r="AD374" s="56">
        <v>41360.457638888889</v>
      </c>
      <c r="AE374" s="55"/>
      <c r="AF374" s="54"/>
      <c r="AG374" s="54" t="s">
        <v>189</v>
      </c>
      <c r="AH374" s="54"/>
      <c r="AI374" s="56"/>
      <c r="AJ374" s="56"/>
      <c r="AK374" s="54"/>
      <c r="AL374" s="54"/>
      <c r="AM374" s="54"/>
    </row>
    <row r="375" spans="1:39" ht="102" customHeight="1">
      <c r="A375" s="54" t="s">
        <v>12</v>
      </c>
      <c r="B375" s="54" t="s">
        <v>194</v>
      </c>
      <c r="C375" s="54" t="s">
        <v>195</v>
      </c>
      <c r="D375" s="54" t="s">
        <v>195</v>
      </c>
      <c r="E375" s="54" t="s">
        <v>196</v>
      </c>
      <c r="F375" s="54" t="s">
        <v>197</v>
      </c>
      <c r="G375" s="55">
        <v>2013</v>
      </c>
      <c r="H375" s="54">
        <v>259740</v>
      </c>
      <c r="I375" s="54">
        <v>0</v>
      </c>
      <c r="J375" s="54" t="s">
        <v>803</v>
      </c>
      <c r="K375" s="54">
        <v>200000</v>
      </c>
      <c r="L375" s="54" t="s">
        <v>235</v>
      </c>
      <c r="M375" s="56">
        <v>41218</v>
      </c>
      <c r="N375" s="54" t="s">
        <v>199</v>
      </c>
      <c r="O375" s="54" t="s">
        <v>200</v>
      </c>
      <c r="P375" s="54" t="s">
        <v>182</v>
      </c>
      <c r="Q375" s="54" t="s">
        <v>183</v>
      </c>
      <c r="R375" s="54" t="s">
        <v>12</v>
      </c>
      <c r="S375" s="54" t="s">
        <v>12</v>
      </c>
      <c r="T375" s="54" t="s">
        <v>194</v>
      </c>
      <c r="U375" s="54" t="s">
        <v>184</v>
      </c>
      <c r="V375" s="54" t="s">
        <v>201</v>
      </c>
      <c r="W375" s="54"/>
      <c r="X375" s="54" t="s">
        <v>182</v>
      </c>
      <c r="Y375" s="54" t="s">
        <v>202</v>
      </c>
      <c r="Z375" s="54" t="s">
        <v>187</v>
      </c>
      <c r="AA375" s="54">
        <v>198674</v>
      </c>
      <c r="AB375" s="54"/>
      <c r="AC375" s="54" t="s">
        <v>229</v>
      </c>
      <c r="AD375" s="56">
        <v>41442.625</v>
      </c>
      <c r="AE375" s="55">
        <v>2013</v>
      </c>
      <c r="AF375" s="54" t="s">
        <v>182</v>
      </c>
      <c r="AG375" s="54" t="s">
        <v>189</v>
      </c>
      <c r="AH375" s="54">
        <v>733680</v>
      </c>
      <c r="AI375" s="56">
        <v>41275</v>
      </c>
      <c r="AJ375" s="56">
        <v>41639</v>
      </c>
      <c r="AK375" s="54" t="s">
        <v>203</v>
      </c>
      <c r="AL375" s="54" t="s">
        <v>204</v>
      </c>
      <c r="AM375" s="54" t="s">
        <v>192</v>
      </c>
    </row>
    <row r="376" spans="1:39" ht="102" customHeight="1">
      <c r="A376" s="54" t="s">
        <v>12</v>
      </c>
      <c r="B376" s="54" t="s">
        <v>194</v>
      </c>
      <c r="C376" s="54" t="s">
        <v>195</v>
      </c>
      <c r="D376" s="54" t="s">
        <v>195</v>
      </c>
      <c r="E376" s="54" t="s">
        <v>196</v>
      </c>
      <c r="F376" s="54" t="s">
        <v>197</v>
      </c>
      <c r="G376" s="55">
        <v>2013</v>
      </c>
      <c r="H376" s="54">
        <v>392670</v>
      </c>
      <c r="I376" s="54">
        <v>0</v>
      </c>
      <c r="J376" s="54" t="s">
        <v>197</v>
      </c>
      <c r="K376" s="54">
        <v>392670</v>
      </c>
      <c r="L376" s="54" t="s">
        <v>180</v>
      </c>
      <c r="M376" s="56">
        <v>41456</v>
      </c>
      <c r="N376" s="54" t="s">
        <v>199</v>
      </c>
      <c r="O376" s="54" t="s">
        <v>200</v>
      </c>
      <c r="P376" s="54" t="s">
        <v>182</v>
      </c>
      <c r="Q376" s="54" t="s">
        <v>183</v>
      </c>
      <c r="R376" s="54" t="s">
        <v>12</v>
      </c>
      <c r="S376" s="54" t="s">
        <v>12</v>
      </c>
      <c r="T376" s="54" t="s">
        <v>194</v>
      </c>
      <c r="U376" s="54" t="s">
        <v>184</v>
      </c>
      <c r="V376" s="54" t="s">
        <v>201</v>
      </c>
      <c r="W376" s="54"/>
      <c r="X376" s="54" t="s">
        <v>182</v>
      </c>
      <c r="Y376" s="54" t="s">
        <v>202</v>
      </c>
      <c r="Z376" s="54" t="s">
        <v>187</v>
      </c>
      <c r="AA376" s="54">
        <v>200271</v>
      </c>
      <c r="AB376" s="54"/>
      <c r="AC376" s="54" t="s">
        <v>188</v>
      </c>
      <c r="AD376" s="56">
        <v>41492.536805555552</v>
      </c>
      <c r="AE376" s="55">
        <v>2013</v>
      </c>
      <c r="AF376" s="54" t="s">
        <v>182</v>
      </c>
      <c r="AG376" s="54" t="s">
        <v>189</v>
      </c>
      <c r="AH376" s="54">
        <v>733680</v>
      </c>
      <c r="AI376" s="56">
        <v>41275</v>
      </c>
      <c r="AJ376" s="56">
        <v>41639</v>
      </c>
      <c r="AK376" s="54" t="s">
        <v>203</v>
      </c>
      <c r="AL376" s="54" t="s">
        <v>204</v>
      </c>
      <c r="AM376" s="54" t="s">
        <v>192</v>
      </c>
    </row>
    <row r="377" spans="1:39" ht="45.75" customHeight="1">
      <c r="A377" s="54" t="s">
        <v>12</v>
      </c>
      <c r="B377" s="54" t="s">
        <v>315</v>
      </c>
      <c r="C377" s="54" t="s">
        <v>195</v>
      </c>
      <c r="D377" s="54"/>
      <c r="E377" s="54"/>
      <c r="F377" s="54"/>
      <c r="G377" s="55">
        <v>2013</v>
      </c>
      <c r="H377" s="54">
        <v>187608</v>
      </c>
      <c r="I377" s="54">
        <v>0</v>
      </c>
      <c r="J377" s="54" t="s">
        <v>804</v>
      </c>
      <c r="K377" s="54">
        <v>138267</v>
      </c>
      <c r="L377" s="54" t="s">
        <v>235</v>
      </c>
      <c r="M377" s="56">
        <v>41557</v>
      </c>
      <c r="N377" s="54"/>
      <c r="O377" s="54" t="s">
        <v>217</v>
      </c>
      <c r="P377" s="54" t="s">
        <v>182</v>
      </c>
      <c r="Q377" s="54" t="s">
        <v>256</v>
      </c>
      <c r="R377" s="54" t="s">
        <v>12</v>
      </c>
      <c r="S377" s="54" t="s">
        <v>12</v>
      </c>
      <c r="T377" s="54" t="s">
        <v>315</v>
      </c>
      <c r="U377" s="54" t="s">
        <v>264</v>
      </c>
      <c r="V377" s="54" t="s">
        <v>319</v>
      </c>
      <c r="W377" s="54"/>
      <c r="X377" s="54" t="s">
        <v>182</v>
      </c>
      <c r="Y377" s="54" t="s">
        <v>202</v>
      </c>
      <c r="Z377" s="54" t="s">
        <v>187</v>
      </c>
      <c r="AA377" s="54">
        <v>202555</v>
      </c>
      <c r="AB377" s="54"/>
      <c r="AC377" s="54" t="s">
        <v>1</v>
      </c>
      <c r="AD377" s="56">
        <v>41557.723611111112</v>
      </c>
      <c r="AE377" s="55"/>
      <c r="AF377" s="54"/>
      <c r="AG377" s="54" t="s">
        <v>189</v>
      </c>
      <c r="AH377" s="54"/>
      <c r="AI377" s="56"/>
      <c r="AJ377" s="56"/>
      <c r="AK377" s="54"/>
      <c r="AL377" s="54"/>
      <c r="AM377" s="54"/>
    </row>
    <row r="378" spans="1:39" ht="125.25" customHeight="1">
      <c r="A378" s="54" t="s">
        <v>12</v>
      </c>
      <c r="B378" s="54" t="s">
        <v>315</v>
      </c>
      <c r="C378" s="54" t="s">
        <v>195</v>
      </c>
      <c r="D378" s="54" t="s">
        <v>195</v>
      </c>
      <c r="E378" s="54" t="s">
        <v>805</v>
      </c>
      <c r="F378" s="54" t="s">
        <v>806</v>
      </c>
      <c r="G378" s="55">
        <v>2013</v>
      </c>
      <c r="H378" s="54">
        <v>221049</v>
      </c>
      <c r="I378" s="54">
        <v>0</v>
      </c>
      <c r="J378" s="54" t="s">
        <v>807</v>
      </c>
      <c r="K378" s="54">
        <v>170208</v>
      </c>
      <c r="L378" s="54" t="s">
        <v>235</v>
      </c>
      <c r="M378" s="56">
        <v>41261</v>
      </c>
      <c r="N378" s="54" t="s">
        <v>337</v>
      </c>
      <c r="O378" s="54" t="s">
        <v>337</v>
      </c>
      <c r="P378" s="54" t="s">
        <v>182</v>
      </c>
      <c r="Q378" s="54" t="s">
        <v>256</v>
      </c>
      <c r="R378" s="54" t="s">
        <v>12</v>
      </c>
      <c r="S378" s="54" t="s">
        <v>12</v>
      </c>
      <c r="T378" s="54" t="s">
        <v>315</v>
      </c>
      <c r="U378" s="54" t="s">
        <v>264</v>
      </c>
      <c r="V378" s="54" t="s">
        <v>319</v>
      </c>
      <c r="W378" s="54"/>
      <c r="X378" s="54" t="s">
        <v>182</v>
      </c>
      <c r="Y378" s="54" t="s">
        <v>202</v>
      </c>
      <c r="Z378" s="54" t="s">
        <v>187</v>
      </c>
      <c r="AA378" s="54">
        <v>192306</v>
      </c>
      <c r="AB378" s="54"/>
      <c r="AC378" s="54" t="s">
        <v>1</v>
      </c>
      <c r="AD378" s="56">
        <v>41311.720138888886</v>
      </c>
      <c r="AE378" s="55">
        <v>2013</v>
      </c>
      <c r="AF378" s="54" t="s">
        <v>182</v>
      </c>
      <c r="AG378" s="54" t="s">
        <v>219</v>
      </c>
      <c r="AH378" s="54">
        <v>826028</v>
      </c>
      <c r="AI378" s="56">
        <v>41275</v>
      </c>
      <c r="AJ378" s="56">
        <v>41455</v>
      </c>
      <c r="AK378" s="54" t="s">
        <v>190</v>
      </c>
      <c r="AL378" s="54" t="s">
        <v>230</v>
      </c>
      <c r="AM378" s="54" t="s">
        <v>192</v>
      </c>
    </row>
    <row r="379" spans="1:39" ht="125.25" customHeight="1">
      <c r="A379" s="54" t="s">
        <v>12</v>
      </c>
      <c r="B379" s="54" t="s">
        <v>315</v>
      </c>
      <c r="C379" s="54" t="s">
        <v>68</v>
      </c>
      <c r="D379" s="54" t="s">
        <v>177</v>
      </c>
      <c r="E379" s="54" t="s">
        <v>808</v>
      </c>
      <c r="F379" s="54" t="s">
        <v>809</v>
      </c>
      <c r="G379" s="55">
        <v>2013</v>
      </c>
      <c r="H379" s="54">
        <v>206612</v>
      </c>
      <c r="I379" s="54">
        <v>0</v>
      </c>
      <c r="J379" s="54" t="s">
        <v>810</v>
      </c>
      <c r="K379" s="54">
        <v>150000</v>
      </c>
      <c r="L379" s="54" t="s">
        <v>235</v>
      </c>
      <c r="M379" s="56">
        <v>41593</v>
      </c>
      <c r="N379" s="54" t="s">
        <v>56</v>
      </c>
      <c r="O379" s="54" t="s">
        <v>227</v>
      </c>
      <c r="P379" s="54" t="s">
        <v>182</v>
      </c>
      <c r="Q379" s="54" t="s">
        <v>183</v>
      </c>
      <c r="R379" s="54" t="s">
        <v>12</v>
      </c>
      <c r="S379" s="54" t="s">
        <v>12</v>
      </c>
      <c r="T379" s="54" t="s">
        <v>315</v>
      </c>
      <c r="U379" s="54" t="s">
        <v>264</v>
      </c>
      <c r="V379" s="54" t="s">
        <v>319</v>
      </c>
      <c r="W379" s="54"/>
      <c r="X379" s="54" t="s">
        <v>182</v>
      </c>
      <c r="Y379" s="54" t="s">
        <v>186</v>
      </c>
      <c r="Z379" s="54" t="s">
        <v>244</v>
      </c>
      <c r="AA379" s="54">
        <v>204091</v>
      </c>
      <c r="AB379" s="54"/>
      <c r="AC379" s="54" t="s">
        <v>1</v>
      </c>
      <c r="AD379" s="56">
        <v>41593.52847222222</v>
      </c>
      <c r="AE379" s="55">
        <v>2013</v>
      </c>
      <c r="AF379" s="54" t="s">
        <v>182</v>
      </c>
      <c r="AG379" s="54" t="s">
        <v>189</v>
      </c>
      <c r="AH379" s="54">
        <v>1070000</v>
      </c>
      <c r="AI379" s="56">
        <v>41608</v>
      </c>
      <c r="AJ379" s="56">
        <v>41729</v>
      </c>
      <c r="AK379" s="54" t="s">
        <v>191</v>
      </c>
      <c r="AL379" s="54" t="s">
        <v>191</v>
      </c>
      <c r="AM379" s="54" t="s">
        <v>192</v>
      </c>
    </row>
    <row r="380" spans="1:39" ht="45.75" customHeight="1">
      <c r="A380" s="54" t="s">
        <v>12</v>
      </c>
      <c r="B380" s="54" t="s">
        <v>811</v>
      </c>
      <c r="C380" s="54" t="s">
        <v>195</v>
      </c>
      <c r="D380" s="54"/>
      <c r="E380" s="54"/>
      <c r="F380" s="54"/>
      <c r="G380" s="55">
        <v>2013</v>
      </c>
      <c r="H380" s="54">
        <v>129870</v>
      </c>
      <c r="I380" s="54">
        <v>0</v>
      </c>
      <c r="J380" s="54" t="s">
        <v>812</v>
      </c>
      <c r="K380" s="54">
        <v>100000</v>
      </c>
      <c r="L380" s="54" t="s">
        <v>235</v>
      </c>
      <c r="M380" s="56">
        <v>41261</v>
      </c>
      <c r="N380" s="54"/>
      <c r="O380" s="54" t="s">
        <v>227</v>
      </c>
      <c r="P380" s="54" t="s">
        <v>182</v>
      </c>
      <c r="Q380" s="54" t="s">
        <v>256</v>
      </c>
      <c r="R380" s="54" t="s">
        <v>12</v>
      </c>
      <c r="S380" s="54" t="s">
        <v>12</v>
      </c>
      <c r="T380" s="54" t="s">
        <v>375</v>
      </c>
      <c r="U380" s="54" t="s">
        <v>257</v>
      </c>
      <c r="V380" s="54" t="s">
        <v>813</v>
      </c>
      <c r="W380" s="54"/>
      <c r="X380" s="54" t="s">
        <v>182</v>
      </c>
      <c r="Y380" s="54" t="s">
        <v>202</v>
      </c>
      <c r="Z380" s="54" t="s">
        <v>187</v>
      </c>
      <c r="AA380" s="54">
        <v>192304</v>
      </c>
      <c r="AB380" s="54"/>
      <c r="AC380" s="54" t="s">
        <v>1</v>
      </c>
      <c r="AD380" s="56">
        <v>41311.71597222222</v>
      </c>
      <c r="AE380" s="55"/>
      <c r="AF380" s="54"/>
      <c r="AG380" s="54" t="s">
        <v>189</v>
      </c>
      <c r="AH380" s="54"/>
      <c r="AI380" s="56"/>
      <c r="AJ380" s="56"/>
      <c r="AK380" s="54"/>
      <c r="AL380" s="54"/>
      <c r="AM380" s="54"/>
    </row>
    <row r="381" spans="1:39" ht="45.75" customHeight="1">
      <c r="A381" s="54" t="s">
        <v>12</v>
      </c>
      <c r="B381" s="54" t="s">
        <v>811</v>
      </c>
      <c r="C381" s="54" t="s">
        <v>68</v>
      </c>
      <c r="D381" s="54"/>
      <c r="E381" s="54"/>
      <c r="F381" s="54"/>
      <c r="G381" s="55">
        <v>2013</v>
      </c>
      <c r="H381" s="54">
        <v>688705</v>
      </c>
      <c r="I381" s="54">
        <v>0</v>
      </c>
      <c r="J381" s="54" t="s">
        <v>814</v>
      </c>
      <c r="K381" s="54">
        <v>500000</v>
      </c>
      <c r="L381" s="54" t="s">
        <v>235</v>
      </c>
      <c r="M381" s="56">
        <v>41591</v>
      </c>
      <c r="N381" s="54"/>
      <c r="O381" s="54" t="s">
        <v>395</v>
      </c>
      <c r="P381" s="54" t="s">
        <v>182</v>
      </c>
      <c r="Q381" s="54" t="s">
        <v>256</v>
      </c>
      <c r="R381" s="54" t="s">
        <v>12</v>
      </c>
      <c r="S381" s="54" t="s">
        <v>12</v>
      </c>
      <c r="T381" s="54" t="s">
        <v>375</v>
      </c>
      <c r="U381" s="54" t="s">
        <v>257</v>
      </c>
      <c r="V381" s="54" t="s">
        <v>813</v>
      </c>
      <c r="W381" s="54"/>
      <c r="X381" s="54" t="s">
        <v>182</v>
      </c>
      <c r="Y381" s="54" t="s">
        <v>186</v>
      </c>
      <c r="Z381" s="54" t="s">
        <v>244</v>
      </c>
      <c r="AA381" s="54">
        <v>204112</v>
      </c>
      <c r="AB381" s="54"/>
      <c r="AC381" s="54" t="s">
        <v>1</v>
      </c>
      <c r="AD381" s="56">
        <v>41593.642361111109</v>
      </c>
      <c r="AE381" s="55"/>
      <c r="AF381" s="54"/>
      <c r="AG381" s="54" t="s">
        <v>189</v>
      </c>
      <c r="AH381" s="54"/>
      <c r="AI381" s="56"/>
      <c r="AJ381" s="56"/>
      <c r="AK381" s="54"/>
      <c r="AL381" s="54"/>
      <c r="AM381" s="54"/>
    </row>
    <row r="382" spans="1:39" ht="90.75" customHeight="1">
      <c r="A382" s="54" t="s">
        <v>12</v>
      </c>
      <c r="B382" s="54" t="s">
        <v>236</v>
      </c>
      <c r="C382" s="54" t="s">
        <v>68</v>
      </c>
      <c r="D382" s="54"/>
      <c r="E382" s="54"/>
      <c r="F382" s="54"/>
      <c r="G382" s="55">
        <v>2013</v>
      </c>
      <c r="H382" s="54">
        <v>2961433</v>
      </c>
      <c r="I382" s="54">
        <v>0</v>
      </c>
      <c r="J382" s="54" t="s">
        <v>815</v>
      </c>
      <c r="K382" s="54">
        <v>2150000</v>
      </c>
      <c r="L382" s="54" t="s">
        <v>235</v>
      </c>
      <c r="M382" s="56">
        <v>41590</v>
      </c>
      <c r="N382" s="54"/>
      <c r="O382" s="54" t="s">
        <v>251</v>
      </c>
      <c r="P382" s="54" t="s">
        <v>182</v>
      </c>
      <c r="Q382" s="54" t="s">
        <v>183</v>
      </c>
      <c r="R382" s="54" t="s">
        <v>12</v>
      </c>
      <c r="S382" s="54" t="s">
        <v>12</v>
      </c>
      <c r="T382" s="54" t="s">
        <v>236</v>
      </c>
      <c r="U382" s="54" t="s">
        <v>239</v>
      </c>
      <c r="V382" s="54" t="s">
        <v>240</v>
      </c>
      <c r="W382" s="54"/>
      <c r="X382" s="54" t="s">
        <v>182</v>
      </c>
      <c r="Y382" s="54" t="s">
        <v>186</v>
      </c>
      <c r="Z382" s="54" t="s">
        <v>244</v>
      </c>
      <c r="AA382" s="54">
        <v>203963</v>
      </c>
      <c r="AB382" s="54"/>
      <c r="AC382" s="54" t="s">
        <v>1</v>
      </c>
      <c r="AD382" s="56">
        <v>41593.604166666664</v>
      </c>
      <c r="AE382" s="55"/>
      <c r="AF382" s="54"/>
      <c r="AG382" s="54" t="s">
        <v>189</v>
      </c>
      <c r="AH382" s="54"/>
      <c r="AI382" s="56"/>
      <c r="AJ382" s="56"/>
      <c r="AK382" s="54"/>
      <c r="AL382" s="54"/>
      <c r="AM382" s="54"/>
    </row>
    <row r="383" spans="1:39" ht="57" customHeight="1">
      <c r="A383" s="54" t="s">
        <v>12</v>
      </c>
      <c r="B383" s="54" t="s">
        <v>236</v>
      </c>
      <c r="C383" s="54" t="s">
        <v>68</v>
      </c>
      <c r="D383" s="54"/>
      <c r="E383" s="54"/>
      <c r="F383" s="54"/>
      <c r="G383" s="55">
        <v>2013</v>
      </c>
      <c r="H383" s="54">
        <v>0</v>
      </c>
      <c r="I383" s="54">
        <v>0</v>
      </c>
      <c r="J383" s="54" t="s">
        <v>816</v>
      </c>
      <c r="K383" s="54" t="s">
        <v>98</v>
      </c>
      <c r="L383" s="54" t="s">
        <v>180</v>
      </c>
      <c r="M383" s="56">
        <v>41593</v>
      </c>
      <c r="N383" s="54"/>
      <c r="O383" s="54" t="s">
        <v>227</v>
      </c>
      <c r="P383" s="54" t="s">
        <v>182</v>
      </c>
      <c r="Q383" s="54" t="s">
        <v>183</v>
      </c>
      <c r="R383" s="54" t="s">
        <v>12</v>
      </c>
      <c r="S383" s="54" t="s">
        <v>12</v>
      </c>
      <c r="T383" s="54" t="s">
        <v>236</v>
      </c>
      <c r="U383" s="54" t="s">
        <v>239</v>
      </c>
      <c r="V383" s="54" t="s">
        <v>240</v>
      </c>
      <c r="W383" s="54"/>
      <c r="X383" s="54" t="s">
        <v>182</v>
      </c>
      <c r="Y383" s="54" t="s">
        <v>186</v>
      </c>
      <c r="Z383" s="54" t="s">
        <v>244</v>
      </c>
      <c r="AA383" s="54">
        <v>204095</v>
      </c>
      <c r="AB383" s="54"/>
      <c r="AC383" s="54" t="s">
        <v>1</v>
      </c>
      <c r="AD383" s="56">
        <v>41595.835416666661</v>
      </c>
      <c r="AE383" s="55"/>
      <c r="AF383" s="54"/>
      <c r="AG383" s="54" t="s">
        <v>189</v>
      </c>
      <c r="AH383" s="54"/>
      <c r="AI383" s="56"/>
      <c r="AJ383" s="56"/>
      <c r="AK383" s="54"/>
      <c r="AL383" s="54"/>
      <c r="AM383" s="54"/>
    </row>
    <row r="384" spans="1:39" ht="68.25" customHeight="1">
      <c r="A384" s="54" t="s">
        <v>12</v>
      </c>
      <c r="B384" s="54" t="s">
        <v>236</v>
      </c>
      <c r="C384" s="54" t="s">
        <v>68</v>
      </c>
      <c r="D384" s="54"/>
      <c r="E384" s="54"/>
      <c r="F384" s="54"/>
      <c r="G384" s="55">
        <v>2013</v>
      </c>
      <c r="H384" s="54">
        <v>0</v>
      </c>
      <c r="I384" s="54">
        <v>0</v>
      </c>
      <c r="J384" s="54" t="s">
        <v>817</v>
      </c>
      <c r="K384" s="54" t="s">
        <v>98</v>
      </c>
      <c r="L384" s="54" t="s">
        <v>180</v>
      </c>
      <c r="M384" s="56">
        <v>41592</v>
      </c>
      <c r="N384" s="54"/>
      <c r="O384" s="54" t="s">
        <v>227</v>
      </c>
      <c r="P384" s="54" t="s">
        <v>182</v>
      </c>
      <c r="Q384" s="54" t="s">
        <v>183</v>
      </c>
      <c r="R384" s="54" t="s">
        <v>12</v>
      </c>
      <c r="S384" s="54" t="s">
        <v>12</v>
      </c>
      <c r="T384" s="54" t="s">
        <v>236</v>
      </c>
      <c r="U384" s="54" t="s">
        <v>239</v>
      </c>
      <c r="V384" s="54" t="s">
        <v>240</v>
      </c>
      <c r="W384" s="54"/>
      <c r="X384" s="54" t="s">
        <v>182</v>
      </c>
      <c r="Y384" s="54" t="s">
        <v>186</v>
      </c>
      <c r="Z384" s="54" t="s">
        <v>244</v>
      </c>
      <c r="AA384" s="54">
        <v>204049</v>
      </c>
      <c r="AB384" s="54"/>
      <c r="AC384" s="54" t="s">
        <v>229</v>
      </c>
      <c r="AD384" s="56">
        <v>41593.513194444444</v>
      </c>
      <c r="AE384" s="55"/>
      <c r="AF384" s="54"/>
      <c r="AG384" s="54" t="s">
        <v>189</v>
      </c>
      <c r="AH384" s="54"/>
      <c r="AI384" s="56"/>
      <c r="AJ384" s="56"/>
      <c r="AK384" s="54"/>
      <c r="AL384" s="54"/>
      <c r="AM384" s="54"/>
    </row>
    <row r="385" spans="1:39" ht="90.75" customHeight="1">
      <c r="A385" s="54" t="s">
        <v>12</v>
      </c>
      <c r="B385" s="54" t="s">
        <v>246</v>
      </c>
      <c r="C385" s="54" t="s">
        <v>195</v>
      </c>
      <c r="D385" s="54" t="s">
        <v>195</v>
      </c>
      <c r="E385" s="54" t="s">
        <v>247</v>
      </c>
      <c r="F385" s="54" t="s">
        <v>248</v>
      </c>
      <c r="G385" s="55">
        <v>2013</v>
      </c>
      <c r="H385" s="54">
        <v>373134</v>
      </c>
      <c r="I385" s="54">
        <v>0</v>
      </c>
      <c r="J385" s="54" t="s">
        <v>818</v>
      </c>
      <c r="K385" s="54">
        <v>300000</v>
      </c>
      <c r="L385" s="54" t="s">
        <v>235</v>
      </c>
      <c r="M385" s="56">
        <v>41299</v>
      </c>
      <c r="N385" s="54" t="s">
        <v>250</v>
      </c>
      <c r="O385" s="54" t="s">
        <v>251</v>
      </c>
      <c r="P385" s="54" t="s">
        <v>182</v>
      </c>
      <c r="Q385" s="54" t="s">
        <v>183</v>
      </c>
      <c r="R385" s="54" t="s">
        <v>12</v>
      </c>
      <c r="S385" s="54" t="s">
        <v>12</v>
      </c>
      <c r="T385" s="54" t="s">
        <v>246</v>
      </c>
      <c r="U385" s="54" t="s">
        <v>184</v>
      </c>
      <c r="V385" s="54" t="s">
        <v>252</v>
      </c>
      <c r="W385" s="54"/>
      <c r="X385" s="54" t="s">
        <v>182</v>
      </c>
      <c r="Y385" s="54" t="s">
        <v>202</v>
      </c>
      <c r="Z385" s="54" t="s">
        <v>187</v>
      </c>
      <c r="AA385" s="54">
        <v>192307</v>
      </c>
      <c r="AB385" s="54"/>
      <c r="AC385" s="54" t="s">
        <v>229</v>
      </c>
      <c r="AD385" s="56">
        <v>41355.597222222219</v>
      </c>
      <c r="AE385" s="55">
        <v>2013</v>
      </c>
      <c r="AF385" s="54" t="s">
        <v>182</v>
      </c>
      <c r="AG385" s="54" t="s">
        <v>219</v>
      </c>
      <c r="AH385" s="54">
        <v>17665828</v>
      </c>
      <c r="AI385" s="56">
        <v>41249</v>
      </c>
      <c r="AJ385" s="56">
        <v>41455</v>
      </c>
      <c r="AK385" s="54" t="s">
        <v>190</v>
      </c>
      <c r="AL385" s="54" t="s">
        <v>230</v>
      </c>
      <c r="AM385" s="54" t="s">
        <v>192</v>
      </c>
    </row>
    <row r="386" spans="1:39" ht="114" customHeight="1">
      <c r="A386" s="54" t="s">
        <v>12</v>
      </c>
      <c r="B386" s="54" t="s">
        <v>246</v>
      </c>
      <c r="C386" s="54" t="s">
        <v>68</v>
      </c>
      <c r="D386" s="54" t="s">
        <v>177</v>
      </c>
      <c r="E386" s="54" t="s">
        <v>355</v>
      </c>
      <c r="F386" s="54" t="s">
        <v>356</v>
      </c>
      <c r="G386" s="55">
        <v>2013</v>
      </c>
      <c r="H386" s="54">
        <v>195567</v>
      </c>
      <c r="I386" s="54">
        <v>0</v>
      </c>
      <c r="J386" s="54" t="s">
        <v>357</v>
      </c>
      <c r="K386" s="54">
        <v>150000</v>
      </c>
      <c r="L386" s="54" t="s">
        <v>235</v>
      </c>
      <c r="M386" s="56">
        <v>41592</v>
      </c>
      <c r="N386" s="54" t="s">
        <v>59</v>
      </c>
      <c r="O386" s="54" t="s">
        <v>251</v>
      </c>
      <c r="P386" s="54" t="s">
        <v>182</v>
      </c>
      <c r="Q386" s="54" t="s">
        <v>183</v>
      </c>
      <c r="R386" s="54" t="s">
        <v>12</v>
      </c>
      <c r="S386" s="54" t="s">
        <v>12</v>
      </c>
      <c r="T386" s="54" t="s">
        <v>246</v>
      </c>
      <c r="U386" s="54" t="s">
        <v>184</v>
      </c>
      <c r="V386" s="54" t="s">
        <v>252</v>
      </c>
      <c r="W386" s="54"/>
      <c r="X386" s="54" t="s">
        <v>182</v>
      </c>
      <c r="Y386" s="54" t="s">
        <v>186</v>
      </c>
      <c r="Z386" s="54" t="s">
        <v>244</v>
      </c>
      <c r="AA386" s="54">
        <v>203961</v>
      </c>
      <c r="AB386" s="54"/>
      <c r="AC386" s="54" t="s">
        <v>229</v>
      </c>
      <c r="AD386" s="56">
        <v>41598.660416666666</v>
      </c>
      <c r="AE386" s="55">
        <v>2013</v>
      </c>
      <c r="AF386" s="54" t="s">
        <v>182</v>
      </c>
      <c r="AG386" s="54" t="s">
        <v>189</v>
      </c>
      <c r="AH386" s="54">
        <v>74648102</v>
      </c>
      <c r="AI386" s="56">
        <v>41586</v>
      </c>
      <c r="AJ386" s="56">
        <v>41759</v>
      </c>
      <c r="AK386" s="54" t="s">
        <v>190</v>
      </c>
      <c r="AL386" s="54"/>
      <c r="AM386" s="54" t="s">
        <v>192</v>
      </c>
    </row>
    <row r="387" spans="1:39" ht="125.25" customHeight="1">
      <c r="A387" s="54" t="s">
        <v>819</v>
      </c>
      <c r="B387" s="54" t="s">
        <v>820</v>
      </c>
      <c r="C387" s="54" t="s">
        <v>382</v>
      </c>
      <c r="D387" s="54"/>
      <c r="E387" s="54"/>
      <c r="F387" s="54"/>
      <c r="G387" s="55">
        <v>2013</v>
      </c>
      <c r="H387" s="54">
        <v>50000</v>
      </c>
      <c r="I387" s="54">
        <v>0</v>
      </c>
      <c r="J387" s="54" t="s">
        <v>821</v>
      </c>
      <c r="K387" s="54" t="s">
        <v>98</v>
      </c>
      <c r="L387" s="54" t="s">
        <v>180</v>
      </c>
      <c r="M387" s="56">
        <v>41514</v>
      </c>
      <c r="N387" s="54"/>
      <c r="O387" s="54" t="s">
        <v>217</v>
      </c>
      <c r="P387" s="54" t="s">
        <v>182</v>
      </c>
      <c r="Q387" s="54" t="s">
        <v>256</v>
      </c>
      <c r="R387" s="54" t="s">
        <v>819</v>
      </c>
      <c r="S387" s="54" t="s">
        <v>7</v>
      </c>
      <c r="T387" s="54" t="s">
        <v>820</v>
      </c>
      <c r="U387" s="54" t="s">
        <v>264</v>
      </c>
      <c r="V387" s="54" t="s">
        <v>822</v>
      </c>
      <c r="W387" s="54" t="s">
        <v>384</v>
      </c>
      <c r="X387" s="54" t="s">
        <v>182</v>
      </c>
      <c r="Y387" s="54" t="s">
        <v>186</v>
      </c>
      <c r="Z387" s="54" t="s">
        <v>187</v>
      </c>
      <c r="AA387" s="54">
        <v>200892</v>
      </c>
      <c r="AB387" s="54"/>
      <c r="AC387" s="54" t="s">
        <v>239</v>
      </c>
      <c r="AD387" s="56">
        <v>41514.442361111112</v>
      </c>
      <c r="AE387" s="55"/>
      <c r="AF387" s="54"/>
      <c r="AG387" s="54" t="s">
        <v>189</v>
      </c>
      <c r="AH387" s="54"/>
      <c r="AI387" s="56"/>
      <c r="AJ387" s="56"/>
      <c r="AK387" s="54"/>
      <c r="AL387" s="54"/>
      <c r="AM387" s="54"/>
    </row>
    <row r="388" spans="1:39" ht="57" customHeight="1">
      <c r="A388" s="54" t="s">
        <v>823</v>
      </c>
      <c r="B388" s="54" t="s">
        <v>236</v>
      </c>
      <c r="C388" s="54" t="s">
        <v>195</v>
      </c>
      <c r="D388" s="54"/>
      <c r="E388" s="54"/>
      <c r="F388" s="54"/>
      <c r="G388" s="55">
        <v>2013</v>
      </c>
      <c r="H388" s="54">
        <v>25000</v>
      </c>
      <c r="I388" s="54">
        <v>0</v>
      </c>
      <c r="J388" s="54" t="s">
        <v>719</v>
      </c>
      <c r="K388" s="54" t="s">
        <v>98</v>
      </c>
      <c r="L388" s="54" t="s">
        <v>180</v>
      </c>
      <c r="M388" s="56">
        <v>41332</v>
      </c>
      <c r="N388" s="54"/>
      <c r="O388" s="54" t="s">
        <v>217</v>
      </c>
      <c r="P388" s="54" t="s">
        <v>182</v>
      </c>
      <c r="Q388" s="54" t="s">
        <v>256</v>
      </c>
      <c r="R388" s="54" t="s">
        <v>823</v>
      </c>
      <c r="S388" s="54" t="s">
        <v>823</v>
      </c>
      <c r="T388" s="54" t="s">
        <v>236</v>
      </c>
      <c r="U388" s="54" t="s">
        <v>239</v>
      </c>
      <c r="V388" s="54" t="s">
        <v>240</v>
      </c>
      <c r="W388" s="54"/>
      <c r="X388" s="54" t="s">
        <v>182</v>
      </c>
      <c r="Y388" s="54" t="s">
        <v>202</v>
      </c>
      <c r="Z388" s="54" t="s">
        <v>187</v>
      </c>
      <c r="AA388" s="54">
        <v>193436</v>
      </c>
      <c r="AB388" s="54"/>
      <c r="AC388" s="54" t="s">
        <v>1</v>
      </c>
      <c r="AD388" s="56">
        <v>41344.520833333328</v>
      </c>
      <c r="AE388" s="55"/>
      <c r="AF388" s="54"/>
      <c r="AG388" s="54" t="s">
        <v>189</v>
      </c>
      <c r="AH388" s="54"/>
      <c r="AI388" s="56"/>
      <c r="AJ388" s="56"/>
      <c r="AK388" s="54"/>
      <c r="AL388" s="54"/>
      <c r="AM388" s="54"/>
    </row>
    <row r="389" spans="1:39" ht="45.75" customHeight="1">
      <c r="A389" s="54" t="s">
        <v>11</v>
      </c>
      <c r="B389" s="54" t="s">
        <v>824</v>
      </c>
      <c r="C389" s="54" t="s">
        <v>68</v>
      </c>
      <c r="D389" s="54"/>
      <c r="E389" s="54"/>
      <c r="F389" s="54"/>
      <c r="G389" s="55">
        <v>2013</v>
      </c>
      <c r="H389" s="54">
        <v>470514</v>
      </c>
      <c r="I389" s="54">
        <v>0</v>
      </c>
      <c r="J389" s="54" t="s">
        <v>825</v>
      </c>
      <c r="K389" s="54">
        <v>3000000</v>
      </c>
      <c r="L389" s="54" t="s">
        <v>826</v>
      </c>
      <c r="M389" s="56">
        <v>41593</v>
      </c>
      <c r="N389" s="54"/>
      <c r="O389" s="54" t="s">
        <v>217</v>
      </c>
      <c r="P389" s="54" t="s">
        <v>182</v>
      </c>
      <c r="Q389" s="54" t="s">
        <v>256</v>
      </c>
      <c r="R389" s="54" t="s">
        <v>11</v>
      </c>
      <c r="S389" s="54" t="s">
        <v>11</v>
      </c>
      <c r="T389" s="54" t="s">
        <v>576</v>
      </c>
      <c r="U389" s="54" t="s">
        <v>303</v>
      </c>
      <c r="V389" s="54" t="s">
        <v>827</v>
      </c>
      <c r="W389" s="54"/>
      <c r="X389" s="54" t="s">
        <v>182</v>
      </c>
      <c r="Y389" s="54" t="s">
        <v>186</v>
      </c>
      <c r="Z389" s="54" t="s">
        <v>187</v>
      </c>
      <c r="AA389" s="54">
        <v>204157</v>
      </c>
      <c r="AB389" s="54"/>
      <c r="AC389" s="54" t="s">
        <v>1</v>
      </c>
      <c r="AD389" s="56">
        <v>41593.779166666667</v>
      </c>
      <c r="AE389" s="55"/>
      <c r="AF389" s="54"/>
      <c r="AG389" s="54" t="s">
        <v>189</v>
      </c>
      <c r="AH389" s="54"/>
      <c r="AI389" s="56"/>
      <c r="AJ389" s="56"/>
      <c r="AK389" s="54"/>
      <c r="AL389" s="54"/>
      <c r="AM389" s="54"/>
    </row>
    <row r="390" spans="1:39" ht="45.75" customHeight="1">
      <c r="A390" s="54" t="s">
        <v>11</v>
      </c>
      <c r="B390" s="54" t="s">
        <v>375</v>
      </c>
      <c r="C390" s="54" t="s">
        <v>195</v>
      </c>
      <c r="D390" s="54"/>
      <c r="E390" s="54"/>
      <c r="F390" s="54"/>
      <c r="G390" s="55">
        <v>2013</v>
      </c>
      <c r="H390" s="54">
        <v>1537279</v>
      </c>
      <c r="I390" s="54">
        <v>0</v>
      </c>
      <c r="J390" s="54" t="s">
        <v>828</v>
      </c>
      <c r="K390" s="54">
        <v>10000000</v>
      </c>
      <c r="L390" s="54" t="s">
        <v>826</v>
      </c>
      <c r="M390" s="56">
        <v>41389</v>
      </c>
      <c r="N390" s="54"/>
      <c r="O390" s="54" t="s">
        <v>217</v>
      </c>
      <c r="P390" s="54" t="s">
        <v>182</v>
      </c>
      <c r="Q390" s="54" t="s">
        <v>256</v>
      </c>
      <c r="R390" s="54" t="s">
        <v>11</v>
      </c>
      <c r="S390" s="54" t="s">
        <v>11</v>
      </c>
      <c r="T390" s="54" t="s">
        <v>375</v>
      </c>
      <c r="U390" s="54" t="s">
        <v>257</v>
      </c>
      <c r="V390" s="54" t="s">
        <v>378</v>
      </c>
      <c r="W390" s="54"/>
      <c r="X390" s="54" t="s">
        <v>182</v>
      </c>
      <c r="Y390" s="54" t="s">
        <v>202</v>
      </c>
      <c r="Z390" s="54" t="s">
        <v>187</v>
      </c>
      <c r="AA390" s="54">
        <v>198004</v>
      </c>
      <c r="AB390" s="54"/>
      <c r="AC390" s="54" t="s">
        <v>1</v>
      </c>
      <c r="AD390" s="56">
        <v>41432.618055555555</v>
      </c>
      <c r="AE390" s="55"/>
      <c r="AF390" s="54"/>
      <c r="AG390" s="54" t="s">
        <v>189</v>
      </c>
      <c r="AH390" s="54"/>
      <c r="AI390" s="56"/>
      <c r="AJ390" s="56"/>
      <c r="AK390" s="54"/>
      <c r="AL390" s="54"/>
      <c r="AM390" s="54"/>
    </row>
    <row r="391" spans="1:39" ht="45.75" customHeight="1">
      <c r="A391" s="54" t="s">
        <v>11</v>
      </c>
      <c r="B391" s="54" t="s">
        <v>375</v>
      </c>
      <c r="C391" s="54" t="s">
        <v>68</v>
      </c>
      <c r="D391" s="54"/>
      <c r="E391" s="54"/>
      <c r="F391" s="54"/>
      <c r="G391" s="55">
        <v>2013</v>
      </c>
      <c r="H391" s="54">
        <v>2352572</v>
      </c>
      <c r="I391" s="54">
        <v>0</v>
      </c>
      <c r="J391" s="54" t="s">
        <v>829</v>
      </c>
      <c r="K391" s="54">
        <v>15000000</v>
      </c>
      <c r="L391" s="54" t="s">
        <v>826</v>
      </c>
      <c r="M391" s="56">
        <v>41590</v>
      </c>
      <c r="N391" s="54"/>
      <c r="O391" s="54" t="s">
        <v>217</v>
      </c>
      <c r="P391" s="54" t="s">
        <v>182</v>
      </c>
      <c r="Q391" s="54" t="s">
        <v>256</v>
      </c>
      <c r="R391" s="54" t="s">
        <v>11</v>
      </c>
      <c r="S391" s="54" t="s">
        <v>11</v>
      </c>
      <c r="T391" s="54" t="s">
        <v>375</v>
      </c>
      <c r="U391" s="54" t="s">
        <v>257</v>
      </c>
      <c r="V391" s="54" t="s">
        <v>378</v>
      </c>
      <c r="W391" s="54"/>
      <c r="X391" s="54" t="s">
        <v>182</v>
      </c>
      <c r="Y391" s="54" t="s">
        <v>186</v>
      </c>
      <c r="Z391" s="54" t="s">
        <v>187</v>
      </c>
      <c r="AA391" s="54">
        <v>203966</v>
      </c>
      <c r="AB391" s="54"/>
      <c r="AC391" s="54" t="s">
        <v>1</v>
      </c>
      <c r="AD391" s="56">
        <v>41590.766666666663</v>
      </c>
      <c r="AE391" s="55"/>
      <c r="AF391" s="54"/>
      <c r="AG391" s="54" t="s">
        <v>189</v>
      </c>
      <c r="AH391" s="54"/>
      <c r="AI391" s="56"/>
      <c r="AJ391" s="56"/>
      <c r="AK391" s="54"/>
      <c r="AL391" s="54"/>
      <c r="AM391" s="54"/>
    </row>
    <row r="392" spans="1:39" ht="57" customHeight="1">
      <c r="A392" s="54" t="s">
        <v>11</v>
      </c>
      <c r="B392" s="54" t="s">
        <v>830</v>
      </c>
      <c r="C392" s="54" t="s">
        <v>68</v>
      </c>
      <c r="D392" s="54"/>
      <c r="E392" s="54"/>
      <c r="F392" s="54"/>
      <c r="G392" s="55">
        <v>2013</v>
      </c>
      <c r="H392" s="54">
        <v>425020</v>
      </c>
      <c r="I392" s="54">
        <v>0</v>
      </c>
      <c r="J392" s="54" t="s">
        <v>831</v>
      </c>
      <c r="K392" s="54">
        <v>2709930</v>
      </c>
      <c r="L392" s="54" t="s">
        <v>826</v>
      </c>
      <c r="M392" s="56">
        <v>41592</v>
      </c>
      <c r="N392" s="54"/>
      <c r="O392" s="54" t="s">
        <v>217</v>
      </c>
      <c r="P392" s="54" t="s">
        <v>182</v>
      </c>
      <c r="Q392" s="54" t="s">
        <v>256</v>
      </c>
      <c r="R392" s="54" t="s">
        <v>11</v>
      </c>
      <c r="S392" s="54" t="s">
        <v>11</v>
      </c>
      <c r="T392" s="54" t="s">
        <v>830</v>
      </c>
      <c r="U392" s="54" t="s">
        <v>264</v>
      </c>
      <c r="V392" s="54" t="s">
        <v>832</v>
      </c>
      <c r="W392" s="54"/>
      <c r="X392" s="54" t="s">
        <v>182</v>
      </c>
      <c r="Y392" s="54" t="s">
        <v>186</v>
      </c>
      <c r="Z392" s="54" t="s">
        <v>187</v>
      </c>
      <c r="AA392" s="54">
        <v>204075</v>
      </c>
      <c r="AB392" s="54"/>
      <c r="AC392" s="54" t="s">
        <v>1</v>
      </c>
      <c r="AD392" s="56">
        <v>41592.712500000001</v>
      </c>
      <c r="AE392" s="55"/>
      <c r="AF392" s="54"/>
      <c r="AG392" s="54" t="s">
        <v>189</v>
      </c>
      <c r="AH392" s="54"/>
      <c r="AI392" s="56"/>
      <c r="AJ392" s="56"/>
      <c r="AK392" s="54"/>
      <c r="AL392" s="54"/>
      <c r="AM392" s="54"/>
    </row>
    <row r="393" spans="1:39" ht="45.75" customHeight="1">
      <c r="A393" s="54" t="s">
        <v>11</v>
      </c>
      <c r="B393" s="54" t="s">
        <v>833</v>
      </c>
      <c r="C393" s="54" t="s">
        <v>68</v>
      </c>
      <c r="D393" s="54"/>
      <c r="E393" s="54"/>
      <c r="F393" s="54"/>
      <c r="G393" s="55">
        <v>2013</v>
      </c>
      <c r="H393" s="54">
        <v>784191</v>
      </c>
      <c r="I393" s="54">
        <v>0</v>
      </c>
      <c r="J393" s="54" t="s">
        <v>834</v>
      </c>
      <c r="K393" s="54">
        <v>5000000</v>
      </c>
      <c r="L393" s="54" t="s">
        <v>826</v>
      </c>
      <c r="M393" s="56">
        <v>41593</v>
      </c>
      <c r="N393" s="54"/>
      <c r="O393" s="54" t="s">
        <v>217</v>
      </c>
      <c r="P393" s="54" t="s">
        <v>182</v>
      </c>
      <c r="Q393" s="54" t="s">
        <v>256</v>
      </c>
      <c r="R393" s="54" t="s">
        <v>11</v>
      </c>
      <c r="S393" s="54" t="s">
        <v>11</v>
      </c>
      <c r="T393" s="54" t="s">
        <v>833</v>
      </c>
      <c r="U393" s="54" t="s">
        <v>264</v>
      </c>
      <c r="V393" s="54" t="s">
        <v>835</v>
      </c>
      <c r="W393" s="54"/>
      <c r="X393" s="54" t="s">
        <v>182</v>
      </c>
      <c r="Y393" s="54" t="s">
        <v>186</v>
      </c>
      <c r="Z393" s="54" t="s">
        <v>187</v>
      </c>
      <c r="AA393" s="54">
        <v>204239</v>
      </c>
      <c r="AB393" s="54"/>
      <c r="AC393" s="54" t="s">
        <v>1</v>
      </c>
      <c r="AD393" s="56">
        <v>41596.518749999996</v>
      </c>
      <c r="AE393" s="55"/>
      <c r="AF393" s="54"/>
      <c r="AG393" s="54" t="s">
        <v>189</v>
      </c>
      <c r="AH393" s="54"/>
      <c r="AI393" s="56"/>
      <c r="AJ393" s="56"/>
      <c r="AK393" s="54"/>
      <c r="AL393" s="54"/>
      <c r="AM393" s="54"/>
    </row>
    <row r="394" spans="1:39" ht="45.75" customHeight="1">
      <c r="A394" s="54" t="s">
        <v>11</v>
      </c>
      <c r="B394" s="54" t="s">
        <v>833</v>
      </c>
      <c r="C394" s="54" t="s">
        <v>68</v>
      </c>
      <c r="D394" s="54"/>
      <c r="E394" s="54"/>
      <c r="F394" s="54"/>
      <c r="G394" s="55">
        <v>2013</v>
      </c>
      <c r="H394" s="54">
        <v>1568381</v>
      </c>
      <c r="I394" s="54">
        <v>0</v>
      </c>
      <c r="J394" s="54" t="s">
        <v>1036</v>
      </c>
      <c r="K394" s="54">
        <v>10000000</v>
      </c>
      <c r="L394" s="54" t="s">
        <v>826</v>
      </c>
      <c r="M394" s="56">
        <v>41598</v>
      </c>
      <c r="N394" s="54"/>
      <c r="O394" s="54" t="s">
        <v>217</v>
      </c>
      <c r="P394" s="54" t="s">
        <v>182</v>
      </c>
      <c r="Q394" s="54" t="s">
        <v>256</v>
      </c>
      <c r="R394" s="54" t="s">
        <v>11</v>
      </c>
      <c r="S394" s="54" t="s">
        <v>11</v>
      </c>
      <c r="T394" s="54" t="s">
        <v>833</v>
      </c>
      <c r="U394" s="54" t="s">
        <v>264</v>
      </c>
      <c r="V394" s="54" t="s">
        <v>835</v>
      </c>
      <c r="W394" s="54"/>
      <c r="X394" s="54" t="s">
        <v>182</v>
      </c>
      <c r="Y394" s="54" t="s">
        <v>186</v>
      </c>
      <c r="Z394" s="54" t="s">
        <v>244</v>
      </c>
      <c r="AA394" s="54">
        <v>204399</v>
      </c>
      <c r="AB394" s="54"/>
      <c r="AC394" s="54" t="s">
        <v>1</v>
      </c>
      <c r="AD394" s="56">
        <v>41598.731249999997</v>
      </c>
      <c r="AE394" s="55"/>
      <c r="AF394" s="54"/>
      <c r="AG394" s="54" t="s">
        <v>189</v>
      </c>
      <c r="AH394" s="54"/>
      <c r="AI394" s="56"/>
      <c r="AJ394" s="56"/>
      <c r="AK394" s="54"/>
      <c r="AL394" s="54"/>
      <c r="AM394" s="54"/>
    </row>
    <row r="395" spans="1:39" ht="90.75" customHeight="1">
      <c r="A395" s="54" t="s">
        <v>11</v>
      </c>
      <c r="B395" s="54" t="s">
        <v>836</v>
      </c>
      <c r="C395" s="54" t="s">
        <v>195</v>
      </c>
      <c r="D395" s="54" t="s">
        <v>195</v>
      </c>
      <c r="E395" s="54" t="s">
        <v>837</v>
      </c>
      <c r="F395" s="54" t="s">
        <v>838</v>
      </c>
      <c r="G395" s="55">
        <v>2013</v>
      </c>
      <c r="H395" s="54">
        <v>303522</v>
      </c>
      <c r="I395" s="54">
        <v>0</v>
      </c>
      <c r="J395" s="54" t="s">
        <v>838</v>
      </c>
      <c r="K395" s="54">
        <v>1999299</v>
      </c>
      <c r="L395" s="54" t="s">
        <v>826</v>
      </c>
      <c r="M395" s="56">
        <v>41430</v>
      </c>
      <c r="N395" s="54" t="s">
        <v>284</v>
      </c>
      <c r="O395" s="54" t="s">
        <v>400</v>
      </c>
      <c r="P395" s="54" t="s">
        <v>182</v>
      </c>
      <c r="Q395" s="54" t="s">
        <v>256</v>
      </c>
      <c r="R395" s="54" t="s">
        <v>11</v>
      </c>
      <c r="S395" s="54" t="s">
        <v>11</v>
      </c>
      <c r="T395" s="54" t="s">
        <v>836</v>
      </c>
      <c r="U395" s="54" t="s">
        <v>264</v>
      </c>
      <c r="V395" s="54" t="s">
        <v>839</v>
      </c>
      <c r="W395" s="54"/>
      <c r="X395" s="54" t="s">
        <v>182</v>
      </c>
      <c r="Y395" s="54" t="s">
        <v>202</v>
      </c>
      <c r="Z395" s="54" t="s">
        <v>187</v>
      </c>
      <c r="AA395" s="54">
        <v>198295</v>
      </c>
      <c r="AB395" s="54"/>
      <c r="AC395" s="54" t="s">
        <v>1</v>
      </c>
      <c r="AD395" s="56">
        <v>41436.689583333333</v>
      </c>
      <c r="AE395" s="55">
        <v>2013</v>
      </c>
      <c r="AF395" s="54" t="s">
        <v>182</v>
      </c>
      <c r="AG395" s="54" t="s">
        <v>189</v>
      </c>
      <c r="AH395" s="54">
        <v>303522</v>
      </c>
      <c r="AI395" s="56">
        <v>41428</v>
      </c>
      <c r="AJ395" s="56">
        <v>41639</v>
      </c>
      <c r="AK395" s="54" t="s">
        <v>190</v>
      </c>
      <c r="AL395" s="54" t="s">
        <v>204</v>
      </c>
      <c r="AM395" s="54" t="s">
        <v>192</v>
      </c>
    </row>
    <row r="396" spans="1:39" ht="159" customHeight="1">
      <c r="A396" s="54" t="s">
        <v>11</v>
      </c>
      <c r="B396" s="54" t="s">
        <v>836</v>
      </c>
      <c r="C396" s="54" t="s">
        <v>195</v>
      </c>
      <c r="D396" s="54" t="s">
        <v>195</v>
      </c>
      <c r="E396" s="54" t="s">
        <v>840</v>
      </c>
      <c r="F396" s="54" t="s">
        <v>841</v>
      </c>
      <c r="G396" s="55">
        <v>2013</v>
      </c>
      <c r="H396" s="54">
        <v>308261</v>
      </c>
      <c r="I396" s="54">
        <v>0</v>
      </c>
      <c r="J396" s="54" t="s">
        <v>842</v>
      </c>
      <c r="K396" s="54">
        <v>2000000</v>
      </c>
      <c r="L396" s="54" t="s">
        <v>826</v>
      </c>
      <c r="M396" s="56">
        <v>41254</v>
      </c>
      <c r="N396" s="54" t="s">
        <v>269</v>
      </c>
      <c r="O396" s="54" t="s">
        <v>260</v>
      </c>
      <c r="P396" s="54" t="s">
        <v>182</v>
      </c>
      <c r="Q396" s="54" t="s">
        <v>256</v>
      </c>
      <c r="R396" s="54" t="s">
        <v>11</v>
      </c>
      <c r="S396" s="54" t="s">
        <v>11</v>
      </c>
      <c r="T396" s="54" t="s">
        <v>836</v>
      </c>
      <c r="U396" s="54" t="s">
        <v>264</v>
      </c>
      <c r="V396" s="54" t="s">
        <v>839</v>
      </c>
      <c r="W396" s="54"/>
      <c r="X396" s="54" t="s">
        <v>182</v>
      </c>
      <c r="Y396" s="54" t="s">
        <v>202</v>
      </c>
      <c r="Z396" s="54" t="s">
        <v>187</v>
      </c>
      <c r="AA396" s="54">
        <v>191751</v>
      </c>
      <c r="AB396" s="54"/>
      <c r="AC396" s="54" t="s">
        <v>1</v>
      </c>
      <c r="AD396" s="56">
        <v>41292.705555555556</v>
      </c>
      <c r="AE396" s="55">
        <v>2013</v>
      </c>
      <c r="AF396" s="54" t="s">
        <v>182</v>
      </c>
      <c r="AG396" s="54" t="s">
        <v>219</v>
      </c>
      <c r="AH396" s="54">
        <v>1385117</v>
      </c>
      <c r="AI396" s="56">
        <v>41275</v>
      </c>
      <c r="AJ396" s="56">
        <v>41639</v>
      </c>
      <c r="AK396" s="54" t="s">
        <v>190</v>
      </c>
      <c r="AL396" s="54" t="s">
        <v>230</v>
      </c>
      <c r="AM396" s="54" t="s">
        <v>192</v>
      </c>
    </row>
    <row r="397" spans="1:39" ht="102" customHeight="1">
      <c r="A397" s="54" t="s">
        <v>11</v>
      </c>
      <c r="B397" s="54" t="s">
        <v>836</v>
      </c>
      <c r="C397" s="54" t="s">
        <v>195</v>
      </c>
      <c r="D397" s="54" t="s">
        <v>195</v>
      </c>
      <c r="E397" s="54" t="s">
        <v>843</v>
      </c>
      <c r="F397" s="54" t="s">
        <v>844</v>
      </c>
      <c r="G397" s="55">
        <v>2013</v>
      </c>
      <c r="H397" s="54">
        <v>549046</v>
      </c>
      <c r="I397" s="54">
        <v>0</v>
      </c>
      <c r="J397" s="54" t="s">
        <v>844</v>
      </c>
      <c r="K397" s="54">
        <v>3616566</v>
      </c>
      <c r="L397" s="54" t="s">
        <v>826</v>
      </c>
      <c r="M397" s="56">
        <v>41430</v>
      </c>
      <c r="N397" s="54" t="s">
        <v>58</v>
      </c>
      <c r="O397" s="54" t="s">
        <v>395</v>
      </c>
      <c r="P397" s="54" t="s">
        <v>182</v>
      </c>
      <c r="Q397" s="54" t="s">
        <v>256</v>
      </c>
      <c r="R397" s="54" t="s">
        <v>11</v>
      </c>
      <c r="S397" s="54" t="s">
        <v>11</v>
      </c>
      <c r="T397" s="54" t="s">
        <v>836</v>
      </c>
      <c r="U397" s="54" t="s">
        <v>264</v>
      </c>
      <c r="V397" s="54" t="s">
        <v>839</v>
      </c>
      <c r="W397" s="54"/>
      <c r="X397" s="54" t="s">
        <v>182</v>
      </c>
      <c r="Y397" s="54" t="s">
        <v>202</v>
      </c>
      <c r="Z397" s="54" t="s">
        <v>187</v>
      </c>
      <c r="AA397" s="54">
        <v>198294</v>
      </c>
      <c r="AB397" s="54"/>
      <c r="AC397" s="54" t="s">
        <v>1</v>
      </c>
      <c r="AD397" s="56">
        <v>41436.69027777778</v>
      </c>
      <c r="AE397" s="55">
        <v>2013</v>
      </c>
      <c r="AF397" s="54" t="s">
        <v>182</v>
      </c>
      <c r="AG397" s="54" t="s">
        <v>189</v>
      </c>
      <c r="AH397" s="54">
        <v>549046</v>
      </c>
      <c r="AI397" s="56">
        <v>41456</v>
      </c>
      <c r="AJ397" s="56">
        <v>41639</v>
      </c>
      <c r="AK397" s="54" t="s">
        <v>190</v>
      </c>
      <c r="AL397" s="54" t="s">
        <v>204</v>
      </c>
      <c r="AM397" s="54" t="s">
        <v>192</v>
      </c>
    </row>
    <row r="398" spans="1:39" ht="228" customHeight="1">
      <c r="A398" s="54" t="s">
        <v>11</v>
      </c>
      <c r="B398" s="54" t="s">
        <v>836</v>
      </c>
      <c r="C398" s="54" t="s">
        <v>68</v>
      </c>
      <c r="D398" s="54" t="s">
        <v>177</v>
      </c>
      <c r="E398" s="54" t="s">
        <v>845</v>
      </c>
      <c r="F398" s="54" t="s">
        <v>846</v>
      </c>
      <c r="G398" s="55">
        <v>2013</v>
      </c>
      <c r="H398" s="54">
        <v>627353</v>
      </c>
      <c r="I398" s="54">
        <v>0</v>
      </c>
      <c r="J398" s="54" t="s">
        <v>847</v>
      </c>
      <c r="K398" s="54">
        <v>4000000</v>
      </c>
      <c r="L398" s="54" t="s">
        <v>826</v>
      </c>
      <c r="M398" s="56">
        <v>41593</v>
      </c>
      <c r="N398" s="54" t="s">
        <v>54</v>
      </c>
      <c r="O398" s="54" t="s">
        <v>337</v>
      </c>
      <c r="P398" s="54" t="s">
        <v>182</v>
      </c>
      <c r="Q398" s="54" t="s">
        <v>256</v>
      </c>
      <c r="R398" s="54" t="s">
        <v>11</v>
      </c>
      <c r="S398" s="54" t="s">
        <v>11</v>
      </c>
      <c r="T398" s="54" t="s">
        <v>836</v>
      </c>
      <c r="U398" s="54" t="s">
        <v>264</v>
      </c>
      <c r="V398" s="54" t="s">
        <v>839</v>
      </c>
      <c r="W398" s="54"/>
      <c r="X398" s="54" t="s">
        <v>182</v>
      </c>
      <c r="Y398" s="54" t="s">
        <v>186</v>
      </c>
      <c r="Z398" s="54" t="s">
        <v>187</v>
      </c>
      <c r="AA398" s="54">
        <v>204114</v>
      </c>
      <c r="AB398" s="54"/>
      <c r="AC398" s="54" t="s">
        <v>1</v>
      </c>
      <c r="AD398" s="56">
        <v>41593.777777777774</v>
      </c>
      <c r="AE398" s="55">
        <v>2013</v>
      </c>
      <c r="AF398" s="54" t="s">
        <v>182</v>
      </c>
      <c r="AG398" s="54" t="s">
        <v>189</v>
      </c>
      <c r="AH398" s="54">
        <v>11401443</v>
      </c>
      <c r="AI398" s="56">
        <v>41610</v>
      </c>
      <c r="AJ398" s="56">
        <v>42063</v>
      </c>
      <c r="AK398" s="54" t="s">
        <v>190</v>
      </c>
      <c r="AL398" s="54"/>
      <c r="AM398" s="54" t="s">
        <v>192</v>
      </c>
    </row>
    <row r="399" spans="1:39" ht="68.25" customHeight="1">
      <c r="A399" s="54" t="s">
        <v>11</v>
      </c>
      <c r="B399" s="54" t="s">
        <v>315</v>
      </c>
      <c r="C399" s="54" t="s">
        <v>195</v>
      </c>
      <c r="D399" s="54"/>
      <c r="E399" s="54"/>
      <c r="F399" s="54"/>
      <c r="G399" s="55">
        <v>2013</v>
      </c>
      <c r="H399" s="54">
        <v>612182</v>
      </c>
      <c r="I399" s="54">
        <v>0</v>
      </c>
      <c r="J399" s="54" t="s">
        <v>848</v>
      </c>
      <c r="K399" s="54">
        <v>4000000</v>
      </c>
      <c r="L399" s="54" t="s">
        <v>826</v>
      </c>
      <c r="M399" s="56">
        <v>41397</v>
      </c>
      <c r="N399" s="54"/>
      <c r="O399" s="54" t="s">
        <v>400</v>
      </c>
      <c r="P399" s="54" t="s">
        <v>182</v>
      </c>
      <c r="Q399" s="54" t="s">
        <v>256</v>
      </c>
      <c r="R399" s="54" t="s">
        <v>11</v>
      </c>
      <c r="S399" s="54" t="s">
        <v>11</v>
      </c>
      <c r="T399" s="54" t="s">
        <v>315</v>
      </c>
      <c r="U399" s="54" t="s">
        <v>264</v>
      </c>
      <c r="V399" s="54" t="s">
        <v>319</v>
      </c>
      <c r="W399" s="54"/>
      <c r="X399" s="54" t="s">
        <v>182</v>
      </c>
      <c r="Y399" s="54" t="s">
        <v>202</v>
      </c>
      <c r="Z399" s="54" t="s">
        <v>187</v>
      </c>
      <c r="AA399" s="54">
        <v>197968</v>
      </c>
      <c r="AB399" s="54"/>
      <c r="AC399" s="54" t="s">
        <v>1</v>
      </c>
      <c r="AD399" s="56">
        <v>41432.516666666663</v>
      </c>
      <c r="AE399" s="55"/>
      <c r="AF399" s="54"/>
      <c r="AG399" s="54" t="s">
        <v>189</v>
      </c>
      <c r="AH399" s="54"/>
      <c r="AI399" s="56"/>
      <c r="AJ399" s="56"/>
      <c r="AK399" s="54"/>
      <c r="AL399" s="54"/>
      <c r="AM399" s="54"/>
    </row>
    <row r="400" spans="1:39" ht="45.75" customHeight="1">
      <c r="A400" s="54" t="s">
        <v>11</v>
      </c>
      <c r="B400" s="54" t="s">
        <v>315</v>
      </c>
      <c r="C400" s="54" t="s">
        <v>195</v>
      </c>
      <c r="D400" s="54"/>
      <c r="E400" s="54"/>
      <c r="F400" s="54"/>
      <c r="G400" s="55">
        <v>2013</v>
      </c>
      <c r="H400" s="54">
        <v>124084</v>
      </c>
      <c r="I400" s="54">
        <v>0</v>
      </c>
      <c r="J400" s="54" t="s">
        <v>849</v>
      </c>
      <c r="K400" s="54">
        <v>796000</v>
      </c>
      <c r="L400" s="54" t="s">
        <v>826</v>
      </c>
      <c r="M400" s="56">
        <v>41572</v>
      </c>
      <c r="N400" s="54"/>
      <c r="O400" s="54" t="s">
        <v>400</v>
      </c>
      <c r="P400" s="54" t="s">
        <v>182</v>
      </c>
      <c r="Q400" s="54" t="s">
        <v>256</v>
      </c>
      <c r="R400" s="54" t="s">
        <v>11</v>
      </c>
      <c r="S400" s="54" t="s">
        <v>11</v>
      </c>
      <c r="T400" s="54" t="s">
        <v>315</v>
      </c>
      <c r="U400" s="54" t="s">
        <v>264</v>
      </c>
      <c r="V400" s="54" t="s">
        <v>319</v>
      </c>
      <c r="W400" s="54"/>
      <c r="X400" s="54" t="s">
        <v>182</v>
      </c>
      <c r="Y400" s="54" t="s">
        <v>202</v>
      </c>
      <c r="Z400" s="54" t="s">
        <v>187</v>
      </c>
      <c r="AA400" s="54">
        <v>203869</v>
      </c>
      <c r="AB400" s="54"/>
      <c r="AC400" s="54" t="s">
        <v>1</v>
      </c>
      <c r="AD400" s="56">
        <v>41589.734722222223</v>
      </c>
      <c r="AE400" s="55"/>
      <c r="AF400" s="54"/>
      <c r="AG400" s="54" t="s">
        <v>189</v>
      </c>
      <c r="AH400" s="54"/>
      <c r="AI400" s="56"/>
      <c r="AJ400" s="56"/>
      <c r="AK400" s="54"/>
      <c r="AL400" s="54"/>
      <c r="AM400" s="54"/>
    </row>
    <row r="401" spans="1:39" ht="204.75" customHeight="1">
      <c r="A401" s="54" t="s">
        <v>11</v>
      </c>
      <c r="B401" s="54" t="s">
        <v>315</v>
      </c>
      <c r="C401" s="54" t="s">
        <v>68</v>
      </c>
      <c r="D401" s="54" t="s">
        <v>177</v>
      </c>
      <c r="E401" s="54" t="s">
        <v>850</v>
      </c>
      <c r="F401" s="54" t="s">
        <v>851</v>
      </c>
      <c r="G401" s="55">
        <v>2013</v>
      </c>
      <c r="H401" s="54">
        <v>627353</v>
      </c>
      <c r="I401" s="54">
        <v>0</v>
      </c>
      <c r="J401" s="54" t="s">
        <v>852</v>
      </c>
      <c r="K401" s="54">
        <v>4000000</v>
      </c>
      <c r="L401" s="54" t="s">
        <v>826</v>
      </c>
      <c r="M401" s="56">
        <v>41593</v>
      </c>
      <c r="N401" s="54" t="s">
        <v>51</v>
      </c>
      <c r="O401" s="54" t="s">
        <v>400</v>
      </c>
      <c r="P401" s="54" t="s">
        <v>182</v>
      </c>
      <c r="Q401" s="54" t="s">
        <v>256</v>
      </c>
      <c r="R401" s="54" t="s">
        <v>11</v>
      </c>
      <c r="S401" s="54" t="s">
        <v>11</v>
      </c>
      <c r="T401" s="54" t="s">
        <v>315</v>
      </c>
      <c r="U401" s="54" t="s">
        <v>264</v>
      </c>
      <c r="V401" s="54" t="s">
        <v>319</v>
      </c>
      <c r="W401" s="54"/>
      <c r="X401" s="54" t="s">
        <v>182</v>
      </c>
      <c r="Y401" s="54" t="s">
        <v>186</v>
      </c>
      <c r="Z401" s="54" t="s">
        <v>187</v>
      </c>
      <c r="AA401" s="54">
        <v>204238</v>
      </c>
      <c r="AB401" s="54"/>
      <c r="AC401" s="54" t="s">
        <v>1</v>
      </c>
      <c r="AD401" s="56">
        <v>41596.516666666663</v>
      </c>
      <c r="AE401" s="55">
        <v>2013</v>
      </c>
      <c r="AF401" s="54" t="s">
        <v>182</v>
      </c>
      <c r="AG401" s="54" t="s">
        <v>189</v>
      </c>
      <c r="AH401" s="54">
        <v>1055914</v>
      </c>
      <c r="AI401" s="56">
        <v>41598</v>
      </c>
      <c r="AJ401" s="56">
        <v>41779</v>
      </c>
      <c r="AK401" s="54" t="s">
        <v>190</v>
      </c>
      <c r="AL401" s="54" t="s">
        <v>191</v>
      </c>
      <c r="AM401" s="54" t="s">
        <v>192</v>
      </c>
    </row>
    <row r="402" spans="1:39" ht="57" customHeight="1">
      <c r="A402" s="54" t="s">
        <v>11</v>
      </c>
      <c r="B402" s="54" t="s">
        <v>853</v>
      </c>
      <c r="C402" s="54" t="s">
        <v>195</v>
      </c>
      <c r="D402" s="54"/>
      <c r="E402" s="54"/>
      <c r="F402" s="54"/>
      <c r="G402" s="55">
        <v>2013</v>
      </c>
      <c r="H402" s="54">
        <v>19605</v>
      </c>
      <c r="I402" s="54">
        <v>0</v>
      </c>
      <c r="J402" s="54" t="s">
        <v>857</v>
      </c>
      <c r="K402" s="54">
        <v>125000</v>
      </c>
      <c r="L402" s="54" t="s">
        <v>826</v>
      </c>
      <c r="M402" s="56">
        <v>41584</v>
      </c>
      <c r="N402" s="54"/>
      <c r="O402" s="54" t="s">
        <v>200</v>
      </c>
      <c r="P402" s="54" t="s">
        <v>182</v>
      </c>
      <c r="Q402" s="54" t="s">
        <v>256</v>
      </c>
      <c r="R402" s="54" t="s">
        <v>11</v>
      </c>
      <c r="S402" s="54" t="s">
        <v>11</v>
      </c>
      <c r="T402" s="54" t="s">
        <v>853</v>
      </c>
      <c r="U402" s="54" t="s">
        <v>243</v>
      </c>
      <c r="V402" s="54" t="s">
        <v>855</v>
      </c>
      <c r="W402" s="54"/>
      <c r="X402" s="54" t="s">
        <v>182</v>
      </c>
      <c r="Y402" s="54" t="s">
        <v>202</v>
      </c>
      <c r="Z402" s="54" t="s">
        <v>187</v>
      </c>
      <c r="AA402" s="54">
        <v>203866</v>
      </c>
      <c r="AB402" s="54"/>
      <c r="AC402" s="54" t="s">
        <v>1</v>
      </c>
      <c r="AD402" s="56">
        <v>41589.736111111109</v>
      </c>
      <c r="AE402" s="55"/>
      <c r="AF402" s="54"/>
      <c r="AG402" s="54" t="s">
        <v>189</v>
      </c>
      <c r="AH402" s="54"/>
      <c r="AI402" s="56"/>
      <c r="AJ402" s="56"/>
      <c r="AK402" s="54"/>
      <c r="AL402" s="54"/>
      <c r="AM402" s="54"/>
    </row>
    <row r="403" spans="1:39" ht="57" customHeight="1">
      <c r="A403" s="54" t="s">
        <v>11</v>
      </c>
      <c r="B403" s="54" t="s">
        <v>853</v>
      </c>
      <c r="C403" s="54" t="s">
        <v>195</v>
      </c>
      <c r="D403" s="54"/>
      <c r="E403" s="54"/>
      <c r="F403" s="54"/>
      <c r="G403" s="55">
        <v>2013</v>
      </c>
      <c r="H403" s="54">
        <v>311769</v>
      </c>
      <c r="I403" s="54">
        <v>0</v>
      </c>
      <c r="J403" s="54" t="s">
        <v>858</v>
      </c>
      <c r="K403" s="54">
        <v>2000000</v>
      </c>
      <c r="L403" s="54" t="s">
        <v>826</v>
      </c>
      <c r="M403" s="56">
        <v>41578</v>
      </c>
      <c r="N403" s="54"/>
      <c r="O403" s="54" t="s">
        <v>217</v>
      </c>
      <c r="P403" s="54" t="s">
        <v>182</v>
      </c>
      <c r="Q403" s="54" t="s">
        <v>256</v>
      </c>
      <c r="R403" s="54" t="s">
        <v>11</v>
      </c>
      <c r="S403" s="54" t="s">
        <v>11</v>
      </c>
      <c r="T403" s="54" t="s">
        <v>853</v>
      </c>
      <c r="U403" s="54" t="s">
        <v>243</v>
      </c>
      <c r="V403" s="54" t="s">
        <v>855</v>
      </c>
      <c r="W403" s="54"/>
      <c r="X403" s="54" t="s">
        <v>182</v>
      </c>
      <c r="Y403" s="54" t="s">
        <v>202</v>
      </c>
      <c r="Z403" s="54" t="s">
        <v>187</v>
      </c>
      <c r="AA403" s="54">
        <v>203873</v>
      </c>
      <c r="AB403" s="54"/>
      <c r="AC403" s="54" t="s">
        <v>1</v>
      </c>
      <c r="AD403" s="56">
        <v>41589.734027777777</v>
      </c>
      <c r="AE403" s="55"/>
      <c r="AF403" s="54"/>
      <c r="AG403" s="54" t="s">
        <v>189</v>
      </c>
      <c r="AH403" s="54"/>
      <c r="AI403" s="56"/>
      <c r="AJ403" s="56"/>
      <c r="AK403" s="54"/>
      <c r="AL403" s="54"/>
      <c r="AM403" s="54"/>
    </row>
    <row r="404" spans="1:39" ht="57" customHeight="1">
      <c r="A404" s="54" t="s">
        <v>11</v>
      </c>
      <c r="B404" s="54" t="s">
        <v>853</v>
      </c>
      <c r="C404" s="54" t="s">
        <v>195</v>
      </c>
      <c r="D404" s="54"/>
      <c r="E404" s="54"/>
      <c r="F404" s="54"/>
      <c r="G404" s="55">
        <v>2013</v>
      </c>
      <c r="H404" s="54">
        <v>100078</v>
      </c>
      <c r="I404" s="54">
        <v>0</v>
      </c>
      <c r="J404" s="54" t="s">
        <v>856</v>
      </c>
      <c r="K404" s="54">
        <v>642000</v>
      </c>
      <c r="L404" s="54" t="s">
        <v>826</v>
      </c>
      <c r="M404" s="56">
        <v>41582</v>
      </c>
      <c r="N404" s="54"/>
      <c r="O404" s="54" t="s">
        <v>200</v>
      </c>
      <c r="P404" s="54" t="s">
        <v>182</v>
      </c>
      <c r="Q404" s="54" t="s">
        <v>256</v>
      </c>
      <c r="R404" s="54" t="s">
        <v>11</v>
      </c>
      <c r="S404" s="54" t="s">
        <v>11</v>
      </c>
      <c r="T404" s="54" t="s">
        <v>853</v>
      </c>
      <c r="U404" s="54" t="s">
        <v>243</v>
      </c>
      <c r="V404" s="54" t="s">
        <v>855</v>
      </c>
      <c r="W404" s="54"/>
      <c r="X404" s="54" t="s">
        <v>182</v>
      </c>
      <c r="Y404" s="54" t="s">
        <v>202</v>
      </c>
      <c r="Z404" s="54" t="s">
        <v>187</v>
      </c>
      <c r="AA404" s="54">
        <v>203871</v>
      </c>
      <c r="AB404" s="54"/>
      <c r="AC404" s="54" t="s">
        <v>1</v>
      </c>
      <c r="AD404" s="56">
        <v>41589.735416666663</v>
      </c>
      <c r="AE404" s="55"/>
      <c r="AF404" s="54"/>
      <c r="AG404" s="54" t="s">
        <v>189</v>
      </c>
      <c r="AH404" s="54"/>
      <c r="AI404" s="56"/>
      <c r="AJ404" s="56"/>
      <c r="AK404" s="54"/>
      <c r="AL404" s="54"/>
      <c r="AM404" s="54"/>
    </row>
    <row r="405" spans="1:39" ht="57" customHeight="1">
      <c r="A405" s="54" t="s">
        <v>11</v>
      </c>
      <c r="B405" s="54" t="s">
        <v>853</v>
      </c>
      <c r="C405" s="54" t="s">
        <v>195</v>
      </c>
      <c r="D405" s="54"/>
      <c r="E405" s="54"/>
      <c r="F405" s="54"/>
      <c r="G405" s="55">
        <v>2013</v>
      </c>
      <c r="H405" s="54">
        <v>25586</v>
      </c>
      <c r="I405" s="54">
        <v>0</v>
      </c>
      <c r="J405" s="54" t="s">
        <v>854</v>
      </c>
      <c r="K405" s="54">
        <v>166000</v>
      </c>
      <c r="L405" s="54" t="s">
        <v>826</v>
      </c>
      <c r="M405" s="56">
        <v>41277</v>
      </c>
      <c r="N405" s="54"/>
      <c r="O405" s="54" t="s">
        <v>200</v>
      </c>
      <c r="P405" s="54" t="s">
        <v>182</v>
      </c>
      <c r="Q405" s="54" t="s">
        <v>256</v>
      </c>
      <c r="R405" s="54" t="s">
        <v>11</v>
      </c>
      <c r="S405" s="54" t="s">
        <v>11</v>
      </c>
      <c r="T405" s="54" t="s">
        <v>853</v>
      </c>
      <c r="U405" s="54" t="s">
        <v>243</v>
      </c>
      <c r="V405" s="54" t="s">
        <v>855</v>
      </c>
      <c r="W405" s="54"/>
      <c r="X405" s="54" t="s">
        <v>182</v>
      </c>
      <c r="Y405" s="54" t="s">
        <v>202</v>
      </c>
      <c r="Z405" s="54" t="s">
        <v>187</v>
      </c>
      <c r="AA405" s="54">
        <v>200452</v>
      </c>
      <c r="AB405" s="54"/>
      <c r="AC405" s="54" t="s">
        <v>1</v>
      </c>
      <c r="AD405" s="56">
        <v>41499.634027777778</v>
      </c>
      <c r="AE405" s="55"/>
      <c r="AF405" s="54"/>
      <c r="AG405" s="54" t="s">
        <v>189</v>
      </c>
      <c r="AH405" s="54"/>
      <c r="AI405" s="56"/>
      <c r="AJ405" s="56"/>
      <c r="AK405" s="54"/>
      <c r="AL405" s="54"/>
      <c r="AM405" s="54"/>
    </row>
    <row r="406" spans="1:39" ht="57" customHeight="1">
      <c r="A406" s="54" t="s">
        <v>11</v>
      </c>
      <c r="B406" s="54" t="s">
        <v>853</v>
      </c>
      <c r="C406" s="54" t="s">
        <v>195</v>
      </c>
      <c r="D406" s="54"/>
      <c r="E406" s="54"/>
      <c r="F406" s="54"/>
      <c r="G406" s="55">
        <v>2013</v>
      </c>
      <c r="H406" s="54">
        <v>124846</v>
      </c>
      <c r="I406" s="54">
        <v>0</v>
      </c>
      <c r="J406" s="54" t="s">
        <v>859</v>
      </c>
      <c r="K406" s="54">
        <v>810000</v>
      </c>
      <c r="L406" s="54" t="s">
        <v>826</v>
      </c>
      <c r="M406" s="56">
        <v>41290</v>
      </c>
      <c r="N406" s="54"/>
      <c r="O406" s="54" t="s">
        <v>200</v>
      </c>
      <c r="P406" s="54" t="s">
        <v>182</v>
      </c>
      <c r="Q406" s="54" t="s">
        <v>256</v>
      </c>
      <c r="R406" s="54" t="s">
        <v>11</v>
      </c>
      <c r="S406" s="54" t="s">
        <v>11</v>
      </c>
      <c r="T406" s="54" t="s">
        <v>853</v>
      </c>
      <c r="U406" s="54" t="s">
        <v>243</v>
      </c>
      <c r="V406" s="54" t="s">
        <v>855</v>
      </c>
      <c r="W406" s="54"/>
      <c r="X406" s="54" t="s">
        <v>182</v>
      </c>
      <c r="Y406" s="54" t="s">
        <v>202</v>
      </c>
      <c r="Z406" s="54" t="s">
        <v>187</v>
      </c>
      <c r="AA406" s="54">
        <v>199859</v>
      </c>
      <c r="AB406" s="54"/>
      <c r="AC406" s="54" t="s">
        <v>1</v>
      </c>
      <c r="AD406" s="56">
        <v>41478.65902777778</v>
      </c>
      <c r="AE406" s="55"/>
      <c r="AF406" s="54"/>
      <c r="AG406" s="54" t="s">
        <v>189</v>
      </c>
      <c r="AH406" s="54"/>
      <c r="AI406" s="56"/>
      <c r="AJ406" s="56"/>
      <c r="AK406" s="54"/>
      <c r="AL406" s="54"/>
      <c r="AM406" s="54"/>
    </row>
    <row r="407" spans="1:39" ht="57" customHeight="1">
      <c r="A407" s="54" t="s">
        <v>11</v>
      </c>
      <c r="B407" s="54" t="s">
        <v>853</v>
      </c>
      <c r="C407" s="54" t="s">
        <v>68</v>
      </c>
      <c r="D407" s="54"/>
      <c r="E407" s="54"/>
      <c r="F407" s="54"/>
      <c r="G407" s="55">
        <v>2013</v>
      </c>
      <c r="H407" s="54">
        <v>1270389</v>
      </c>
      <c r="I407" s="54">
        <v>0</v>
      </c>
      <c r="J407" s="54" t="s">
        <v>860</v>
      </c>
      <c r="K407" s="54">
        <v>8100000</v>
      </c>
      <c r="L407" s="54" t="s">
        <v>826</v>
      </c>
      <c r="M407" s="56">
        <v>41589</v>
      </c>
      <c r="N407" s="54"/>
      <c r="O407" s="54" t="s">
        <v>200</v>
      </c>
      <c r="P407" s="54" t="s">
        <v>182</v>
      </c>
      <c r="Q407" s="54" t="s">
        <v>256</v>
      </c>
      <c r="R407" s="54" t="s">
        <v>11</v>
      </c>
      <c r="S407" s="54" t="s">
        <v>11</v>
      </c>
      <c r="T407" s="54" t="s">
        <v>853</v>
      </c>
      <c r="U407" s="54" t="s">
        <v>243</v>
      </c>
      <c r="V407" s="54" t="s">
        <v>855</v>
      </c>
      <c r="W407" s="54"/>
      <c r="X407" s="54" t="s">
        <v>182</v>
      </c>
      <c r="Y407" s="54" t="s">
        <v>186</v>
      </c>
      <c r="Z407" s="54" t="s">
        <v>187</v>
      </c>
      <c r="AA407" s="54">
        <v>203965</v>
      </c>
      <c r="AB407" s="54"/>
      <c r="AC407" s="54" t="s">
        <v>1</v>
      </c>
      <c r="AD407" s="56">
        <v>41590.766666666663</v>
      </c>
      <c r="AE407" s="55"/>
      <c r="AF407" s="54"/>
      <c r="AG407" s="54" t="s">
        <v>189</v>
      </c>
      <c r="AH407" s="54"/>
      <c r="AI407" s="56"/>
      <c r="AJ407" s="56"/>
      <c r="AK407" s="54"/>
      <c r="AL407" s="54"/>
      <c r="AM407" s="54"/>
    </row>
    <row r="408" spans="1:39" ht="57" customHeight="1">
      <c r="A408" s="54" t="s">
        <v>11</v>
      </c>
      <c r="B408" s="54" t="s">
        <v>853</v>
      </c>
      <c r="C408" s="54" t="s">
        <v>68</v>
      </c>
      <c r="D408" s="54"/>
      <c r="E408" s="54"/>
      <c r="F408" s="54"/>
      <c r="G408" s="55">
        <v>2013</v>
      </c>
      <c r="H408" s="54">
        <v>299718</v>
      </c>
      <c r="I408" s="54">
        <v>0</v>
      </c>
      <c r="J408" s="54" t="s">
        <v>863</v>
      </c>
      <c r="K408" s="54">
        <v>1911000</v>
      </c>
      <c r="L408" s="54" t="s">
        <v>826</v>
      </c>
      <c r="M408" s="56">
        <v>41590</v>
      </c>
      <c r="N408" s="54"/>
      <c r="O408" s="54" t="s">
        <v>200</v>
      </c>
      <c r="P408" s="54" t="s">
        <v>182</v>
      </c>
      <c r="Q408" s="54" t="s">
        <v>256</v>
      </c>
      <c r="R408" s="54" t="s">
        <v>11</v>
      </c>
      <c r="S408" s="54" t="s">
        <v>11</v>
      </c>
      <c r="T408" s="54" t="s">
        <v>853</v>
      </c>
      <c r="U408" s="54" t="s">
        <v>243</v>
      </c>
      <c r="V408" s="54" t="s">
        <v>855</v>
      </c>
      <c r="W408" s="54"/>
      <c r="X408" s="54" t="s">
        <v>182</v>
      </c>
      <c r="Y408" s="54" t="s">
        <v>186</v>
      </c>
      <c r="Z408" s="54" t="s">
        <v>187</v>
      </c>
      <c r="AA408" s="54">
        <v>204061</v>
      </c>
      <c r="AB408" s="54"/>
      <c r="AC408" s="54" t="s">
        <v>1</v>
      </c>
      <c r="AD408" s="56">
        <v>41592.679861111108</v>
      </c>
      <c r="AE408" s="55"/>
      <c r="AF408" s="54"/>
      <c r="AG408" s="54" t="s">
        <v>189</v>
      </c>
      <c r="AH408" s="54"/>
      <c r="AI408" s="56"/>
      <c r="AJ408" s="56"/>
      <c r="AK408" s="54"/>
      <c r="AL408" s="54"/>
      <c r="AM408" s="54"/>
    </row>
    <row r="409" spans="1:39" ht="57" customHeight="1">
      <c r="A409" s="54" t="s">
        <v>11</v>
      </c>
      <c r="B409" s="54" t="s">
        <v>853</v>
      </c>
      <c r="C409" s="54" t="s">
        <v>68</v>
      </c>
      <c r="D409" s="54"/>
      <c r="E409" s="54"/>
      <c r="F409" s="54"/>
      <c r="G409" s="55">
        <v>2013</v>
      </c>
      <c r="H409" s="54">
        <v>167817</v>
      </c>
      <c r="I409" s="54">
        <v>0</v>
      </c>
      <c r="J409" s="54" t="s">
        <v>862</v>
      </c>
      <c r="K409" s="54">
        <v>1070000</v>
      </c>
      <c r="L409" s="54" t="s">
        <v>826</v>
      </c>
      <c r="M409" s="56">
        <v>41591</v>
      </c>
      <c r="N409" s="54"/>
      <c r="O409" s="54" t="s">
        <v>200</v>
      </c>
      <c r="P409" s="54" t="s">
        <v>182</v>
      </c>
      <c r="Q409" s="54" t="s">
        <v>256</v>
      </c>
      <c r="R409" s="54" t="s">
        <v>11</v>
      </c>
      <c r="S409" s="54" t="s">
        <v>11</v>
      </c>
      <c r="T409" s="54" t="s">
        <v>853</v>
      </c>
      <c r="U409" s="54" t="s">
        <v>243</v>
      </c>
      <c r="V409" s="54" t="s">
        <v>855</v>
      </c>
      <c r="W409" s="54"/>
      <c r="X409" s="54" t="s">
        <v>182</v>
      </c>
      <c r="Y409" s="54" t="s">
        <v>186</v>
      </c>
      <c r="Z409" s="54" t="s">
        <v>187</v>
      </c>
      <c r="AA409" s="54">
        <v>204060</v>
      </c>
      <c r="AB409" s="54"/>
      <c r="AC409" s="54" t="s">
        <v>1</v>
      </c>
      <c r="AD409" s="56">
        <v>41592.678472222222</v>
      </c>
      <c r="AE409" s="55"/>
      <c r="AF409" s="54"/>
      <c r="AG409" s="54" t="s">
        <v>189</v>
      </c>
      <c r="AH409" s="54"/>
      <c r="AI409" s="56"/>
      <c r="AJ409" s="56"/>
      <c r="AK409" s="54"/>
      <c r="AL409" s="54"/>
      <c r="AM409" s="54"/>
    </row>
    <row r="410" spans="1:39" ht="57" customHeight="1">
      <c r="A410" s="54" t="s">
        <v>11</v>
      </c>
      <c r="B410" s="54" t="s">
        <v>853</v>
      </c>
      <c r="C410" s="54" t="s">
        <v>68</v>
      </c>
      <c r="D410" s="54"/>
      <c r="E410" s="54"/>
      <c r="F410" s="54"/>
      <c r="G410" s="55">
        <v>2013</v>
      </c>
      <c r="H410" s="54">
        <v>104297</v>
      </c>
      <c r="I410" s="54">
        <v>0</v>
      </c>
      <c r="J410" s="54" t="s">
        <v>861</v>
      </c>
      <c r="K410" s="54">
        <v>665000</v>
      </c>
      <c r="L410" s="54" t="s">
        <v>826</v>
      </c>
      <c r="M410" s="56">
        <v>41594</v>
      </c>
      <c r="N410" s="54"/>
      <c r="O410" s="54" t="s">
        <v>395</v>
      </c>
      <c r="P410" s="54" t="s">
        <v>182</v>
      </c>
      <c r="Q410" s="54" t="s">
        <v>256</v>
      </c>
      <c r="R410" s="54" t="s">
        <v>11</v>
      </c>
      <c r="S410" s="54" t="s">
        <v>11</v>
      </c>
      <c r="T410" s="54" t="s">
        <v>853</v>
      </c>
      <c r="U410" s="54" t="s">
        <v>243</v>
      </c>
      <c r="V410" s="54" t="s">
        <v>855</v>
      </c>
      <c r="W410" s="54"/>
      <c r="X410" s="54" t="s">
        <v>182</v>
      </c>
      <c r="Y410" s="54" t="s">
        <v>186</v>
      </c>
      <c r="Z410" s="54" t="s">
        <v>187</v>
      </c>
      <c r="AA410" s="54">
        <v>204241</v>
      </c>
      <c r="AB410" s="54"/>
      <c r="AC410" s="54" t="s">
        <v>1</v>
      </c>
      <c r="AD410" s="56">
        <v>41596.520833333328</v>
      </c>
      <c r="AE410" s="55"/>
      <c r="AF410" s="54"/>
      <c r="AG410" s="54" t="s">
        <v>189</v>
      </c>
      <c r="AH410" s="54"/>
      <c r="AI410" s="56"/>
      <c r="AJ410" s="56"/>
      <c r="AK410" s="54"/>
      <c r="AL410" s="54"/>
      <c r="AM410" s="54"/>
    </row>
    <row r="411" spans="1:39" ht="45.75" customHeight="1">
      <c r="A411" s="54" t="s">
        <v>11</v>
      </c>
      <c r="B411" s="54" t="s">
        <v>864</v>
      </c>
      <c r="C411" s="54" t="s">
        <v>195</v>
      </c>
      <c r="D411" s="54"/>
      <c r="E411" s="54"/>
      <c r="F411" s="54"/>
      <c r="G411" s="55">
        <v>2013</v>
      </c>
      <c r="H411" s="54">
        <v>462392</v>
      </c>
      <c r="I411" s="54">
        <v>0</v>
      </c>
      <c r="J411" s="54" t="s">
        <v>865</v>
      </c>
      <c r="K411" s="54">
        <v>3000000</v>
      </c>
      <c r="L411" s="54" t="s">
        <v>826</v>
      </c>
      <c r="M411" s="56">
        <v>41276</v>
      </c>
      <c r="N411" s="54"/>
      <c r="O411" s="54" t="s">
        <v>217</v>
      </c>
      <c r="P411" s="54" t="s">
        <v>182</v>
      </c>
      <c r="Q411" s="54" t="s">
        <v>256</v>
      </c>
      <c r="R411" s="54" t="s">
        <v>11</v>
      </c>
      <c r="S411" s="54" t="s">
        <v>11</v>
      </c>
      <c r="T411" s="54" t="s">
        <v>864</v>
      </c>
      <c r="U411" s="54" t="s">
        <v>257</v>
      </c>
      <c r="V411" s="54" t="s">
        <v>866</v>
      </c>
      <c r="W411" s="54"/>
      <c r="X411" s="54" t="s">
        <v>182</v>
      </c>
      <c r="Y411" s="54" t="s">
        <v>202</v>
      </c>
      <c r="Z411" s="54" t="s">
        <v>187</v>
      </c>
      <c r="AA411" s="54">
        <v>199555</v>
      </c>
      <c r="AB411" s="54"/>
      <c r="AC411" s="54" t="s">
        <v>1</v>
      </c>
      <c r="AD411" s="56">
        <v>41470.485416666663</v>
      </c>
      <c r="AE411" s="55"/>
      <c r="AF411" s="54"/>
      <c r="AG411" s="54" t="s">
        <v>189</v>
      </c>
      <c r="AH411" s="54"/>
      <c r="AI411" s="56"/>
      <c r="AJ411" s="56"/>
      <c r="AK411" s="54"/>
      <c r="AL411" s="54"/>
      <c r="AM411" s="54"/>
    </row>
    <row r="412" spans="1:39" ht="45.75" customHeight="1">
      <c r="A412" s="54" t="s">
        <v>11</v>
      </c>
      <c r="B412" s="54" t="s">
        <v>864</v>
      </c>
      <c r="C412" s="54" t="s">
        <v>195</v>
      </c>
      <c r="D412" s="54"/>
      <c r="E412" s="54"/>
      <c r="F412" s="54"/>
      <c r="G412" s="55">
        <v>2013</v>
      </c>
      <c r="H412" s="54">
        <v>227721</v>
      </c>
      <c r="I412" s="54">
        <v>0</v>
      </c>
      <c r="J412" s="54" t="s">
        <v>868</v>
      </c>
      <c r="K412" s="54">
        <v>1500000</v>
      </c>
      <c r="L412" s="54" t="s">
        <v>826</v>
      </c>
      <c r="M412" s="56">
        <v>41528</v>
      </c>
      <c r="N412" s="54"/>
      <c r="O412" s="54" t="s">
        <v>217</v>
      </c>
      <c r="P412" s="54" t="s">
        <v>182</v>
      </c>
      <c r="Q412" s="54" t="s">
        <v>256</v>
      </c>
      <c r="R412" s="54" t="s">
        <v>11</v>
      </c>
      <c r="S412" s="54" t="s">
        <v>11</v>
      </c>
      <c r="T412" s="54" t="s">
        <v>864</v>
      </c>
      <c r="U412" s="54" t="s">
        <v>257</v>
      </c>
      <c r="V412" s="54" t="s">
        <v>866</v>
      </c>
      <c r="W412" s="54"/>
      <c r="X412" s="54" t="s">
        <v>182</v>
      </c>
      <c r="Y412" s="54" t="s">
        <v>202</v>
      </c>
      <c r="Z412" s="54" t="s">
        <v>187</v>
      </c>
      <c r="AA412" s="54">
        <v>201189</v>
      </c>
      <c r="AB412" s="54"/>
      <c r="AC412" s="54" t="s">
        <v>1</v>
      </c>
      <c r="AD412" s="56">
        <v>41528.677777777775</v>
      </c>
      <c r="AE412" s="55"/>
      <c r="AF412" s="54"/>
      <c r="AG412" s="54" t="s">
        <v>189</v>
      </c>
      <c r="AH412" s="54"/>
      <c r="AI412" s="56"/>
      <c r="AJ412" s="56"/>
      <c r="AK412" s="54"/>
      <c r="AL412" s="54"/>
      <c r="AM412" s="54"/>
    </row>
    <row r="413" spans="1:39" ht="45.75" customHeight="1">
      <c r="A413" s="54" t="s">
        <v>11</v>
      </c>
      <c r="B413" s="54" t="s">
        <v>864</v>
      </c>
      <c r="C413" s="54" t="s">
        <v>195</v>
      </c>
      <c r="D413" s="54"/>
      <c r="E413" s="54"/>
      <c r="F413" s="54"/>
      <c r="G413" s="55">
        <v>2013</v>
      </c>
      <c r="H413" s="54">
        <v>462392</v>
      </c>
      <c r="I413" s="54">
        <v>0</v>
      </c>
      <c r="J413" s="54" t="s">
        <v>867</v>
      </c>
      <c r="K413" s="54">
        <v>3000000</v>
      </c>
      <c r="L413" s="54" t="s">
        <v>826</v>
      </c>
      <c r="M413" s="56">
        <v>41250</v>
      </c>
      <c r="N413" s="54"/>
      <c r="O413" s="54" t="s">
        <v>217</v>
      </c>
      <c r="P413" s="54" t="s">
        <v>182</v>
      </c>
      <c r="Q413" s="54" t="s">
        <v>256</v>
      </c>
      <c r="R413" s="54" t="s">
        <v>11</v>
      </c>
      <c r="S413" s="54" t="s">
        <v>11</v>
      </c>
      <c r="T413" s="54" t="s">
        <v>864</v>
      </c>
      <c r="U413" s="54" t="s">
        <v>257</v>
      </c>
      <c r="V413" s="54" t="s">
        <v>866</v>
      </c>
      <c r="W413" s="54"/>
      <c r="X413" s="54" t="s">
        <v>182</v>
      </c>
      <c r="Y413" s="54" t="s">
        <v>202</v>
      </c>
      <c r="Z413" s="54" t="s">
        <v>187</v>
      </c>
      <c r="AA413" s="54">
        <v>191752</v>
      </c>
      <c r="AB413" s="54"/>
      <c r="AC413" s="54" t="s">
        <v>1</v>
      </c>
      <c r="AD413" s="56">
        <v>41292.707638888889</v>
      </c>
      <c r="AE413" s="55"/>
      <c r="AF413" s="54"/>
      <c r="AG413" s="54" t="s">
        <v>189</v>
      </c>
      <c r="AH413" s="54"/>
      <c r="AI413" s="56"/>
      <c r="AJ413" s="56"/>
      <c r="AK413" s="54"/>
      <c r="AL413" s="54"/>
      <c r="AM413" s="54"/>
    </row>
    <row r="414" spans="1:39" ht="45.75" customHeight="1">
      <c r="A414" s="54" t="s">
        <v>11</v>
      </c>
      <c r="B414" s="54" t="s">
        <v>864</v>
      </c>
      <c r="C414" s="54" t="s">
        <v>68</v>
      </c>
      <c r="D414" s="54"/>
      <c r="E414" s="54"/>
      <c r="F414" s="54"/>
      <c r="G414" s="55">
        <v>2013</v>
      </c>
      <c r="H414" s="54">
        <v>784191</v>
      </c>
      <c r="I414" s="54">
        <v>0</v>
      </c>
      <c r="J414" s="54" t="s">
        <v>869</v>
      </c>
      <c r="K414" s="54">
        <v>5000000</v>
      </c>
      <c r="L414" s="54" t="s">
        <v>826</v>
      </c>
      <c r="M414" s="56">
        <v>41591</v>
      </c>
      <c r="N414" s="54"/>
      <c r="O414" s="54" t="s">
        <v>217</v>
      </c>
      <c r="P414" s="54" t="s">
        <v>182</v>
      </c>
      <c r="Q414" s="54" t="s">
        <v>256</v>
      </c>
      <c r="R414" s="54" t="s">
        <v>11</v>
      </c>
      <c r="S414" s="54" t="s">
        <v>11</v>
      </c>
      <c r="T414" s="54" t="s">
        <v>864</v>
      </c>
      <c r="U414" s="54" t="s">
        <v>257</v>
      </c>
      <c r="V414" s="54" t="s">
        <v>866</v>
      </c>
      <c r="W414" s="54"/>
      <c r="X414" s="54" t="s">
        <v>182</v>
      </c>
      <c r="Y414" s="54" t="s">
        <v>186</v>
      </c>
      <c r="Z414" s="54" t="s">
        <v>187</v>
      </c>
      <c r="AA414" s="54">
        <v>204058</v>
      </c>
      <c r="AB414" s="54"/>
      <c r="AC414" s="54" t="s">
        <v>1</v>
      </c>
      <c r="AD414" s="56">
        <v>41592.677083333328</v>
      </c>
      <c r="AE414" s="55"/>
      <c r="AF414" s="54"/>
      <c r="AG414" s="54" t="s">
        <v>189</v>
      </c>
      <c r="AH414" s="54"/>
      <c r="AI414" s="56"/>
      <c r="AJ414" s="56"/>
      <c r="AK414" s="54"/>
      <c r="AL414" s="54"/>
      <c r="AM414" s="54"/>
    </row>
    <row r="415" spans="1:39" ht="79.5" customHeight="1">
      <c r="A415" s="54" t="s">
        <v>44</v>
      </c>
      <c r="B415" s="54" t="s">
        <v>236</v>
      </c>
      <c r="C415" s="54" t="s">
        <v>68</v>
      </c>
      <c r="D415" s="54"/>
      <c r="E415" s="54"/>
      <c r="F415" s="54"/>
      <c r="G415" s="55">
        <v>2013</v>
      </c>
      <c r="H415" s="54">
        <v>0</v>
      </c>
      <c r="I415" s="54">
        <v>0</v>
      </c>
      <c r="J415" s="54" t="s">
        <v>870</v>
      </c>
      <c r="K415" s="54" t="s">
        <v>98</v>
      </c>
      <c r="L415" s="54" t="s">
        <v>180</v>
      </c>
      <c r="M415" s="56">
        <v>41592</v>
      </c>
      <c r="N415" s="54"/>
      <c r="O415" s="54" t="s">
        <v>217</v>
      </c>
      <c r="P415" s="54" t="s">
        <v>182</v>
      </c>
      <c r="Q415" s="54" t="s">
        <v>183</v>
      </c>
      <c r="R415" s="54" t="s">
        <v>44</v>
      </c>
      <c r="S415" s="54" t="s">
        <v>44</v>
      </c>
      <c r="T415" s="54" t="s">
        <v>236</v>
      </c>
      <c r="U415" s="54" t="s">
        <v>239</v>
      </c>
      <c r="V415" s="54" t="s">
        <v>240</v>
      </c>
      <c r="W415" s="54"/>
      <c r="X415" s="54" t="s">
        <v>182</v>
      </c>
      <c r="Y415" s="54" t="s">
        <v>186</v>
      </c>
      <c r="Z415" s="54" t="s">
        <v>244</v>
      </c>
      <c r="AA415" s="54">
        <v>203969</v>
      </c>
      <c r="AB415" s="54"/>
      <c r="AC415" s="54" t="s">
        <v>1</v>
      </c>
      <c r="AD415" s="56">
        <v>41593.695833333331</v>
      </c>
      <c r="AE415" s="55"/>
      <c r="AF415" s="54"/>
      <c r="AG415" s="54" t="s">
        <v>189</v>
      </c>
      <c r="AH415" s="54"/>
      <c r="AI415" s="56"/>
      <c r="AJ415" s="56"/>
      <c r="AK415" s="54"/>
      <c r="AL415" s="54"/>
      <c r="AM415" s="54"/>
    </row>
    <row r="416" spans="1:39" ht="57" customHeight="1">
      <c r="A416" s="54" t="s">
        <v>44</v>
      </c>
      <c r="B416" s="54" t="s">
        <v>236</v>
      </c>
      <c r="C416" s="54" t="s">
        <v>68</v>
      </c>
      <c r="D416" s="54"/>
      <c r="E416" s="54"/>
      <c r="F416" s="54"/>
      <c r="G416" s="55">
        <v>2013</v>
      </c>
      <c r="H416" s="54">
        <v>0</v>
      </c>
      <c r="I416" s="54">
        <v>0</v>
      </c>
      <c r="J416" s="54" t="s">
        <v>871</v>
      </c>
      <c r="K416" s="54" t="s">
        <v>98</v>
      </c>
      <c r="L416" s="54" t="s">
        <v>180</v>
      </c>
      <c r="M416" s="56">
        <v>41588</v>
      </c>
      <c r="N416" s="54"/>
      <c r="O416" s="54" t="s">
        <v>200</v>
      </c>
      <c r="P416" s="54" t="s">
        <v>182</v>
      </c>
      <c r="Q416" s="54" t="s">
        <v>183</v>
      </c>
      <c r="R416" s="54" t="s">
        <v>44</v>
      </c>
      <c r="S416" s="54" t="s">
        <v>44</v>
      </c>
      <c r="T416" s="54" t="s">
        <v>236</v>
      </c>
      <c r="U416" s="54" t="s">
        <v>239</v>
      </c>
      <c r="V416" s="54" t="s">
        <v>240</v>
      </c>
      <c r="W416" s="54"/>
      <c r="X416" s="54" t="s">
        <v>182</v>
      </c>
      <c r="Y416" s="54" t="s">
        <v>186</v>
      </c>
      <c r="Z416" s="54" t="s">
        <v>187</v>
      </c>
      <c r="AA416" s="54">
        <v>203809</v>
      </c>
      <c r="AB416" s="54"/>
      <c r="AC416" s="54" t="s">
        <v>1</v>
      </c>
      <c r="AD416" s="56">
        <v>41593.500694444439</v>
      </c>
      <c r="AE416" s="55"/>
      <c r="AF416" s="54"/>
      <c r="AG416" s="54" t="s">
        <v>189</v>
      </c>
      <c r="AH416" s="54"/>
      <c r="AI416" s="56"/>
      <c r="AJ416" s="56"/>
      <c r="AK416" s="54"/>
      <c r="AL416" s="54"/>
      <c r="AM416" s="54"/>
    </row>
    <row r="417" spans="1:39" ht="90.75" customHeight="1">
      <c r="A417" s="54" t="s">
        <v>44</v>
      </c>
      <c r="B417" s="54" t="s">
        <v>246</v>
      </c>
      <c r="C417" s="54" t="s">
        <v>195</v>
      </c>
      <c r="D417" s="54" t="s">
        <v>195</v>
      </c>
      <c r="E417" s="54" t="s">
        <v>247</v>
      </c>
      <c r="F417" s="54" t="s">
        <v>248</v>
      </c>
      <c r="G417" s="55">
        <v>2013</v>
      </c>
      <c r="H417" s="54">
        <v>647948</v>
      </c>
      <c r="I417" s="54">
        <v>0</v>
      </c>
      <c r="J417" s="54" t="s">
        <v>872</v>
      </c>
      <c r="K417" s="54">
        <v>600000</v>
      </c>
      <c r="L417" s="54" t="s">
        <v>672</v>
      </c>
      <c r="M417" s="56">
        <v>41281</v>
      </c>
      <c r="N417" s="54" t="s">
        <v>250</v>
      </c>
      <c r="O417" s="54" t="s">
        <v>251</v>
      </c>
      <c r="P417" s="54" t="s">
        <v>182</v>
      </c>
      <c r="Q417" s="54" t="s">
        <v>183</v>
      </c>
      <c r="R417" s="54" t="s">
        <v>44</v>
      </c>
      <c r="S417" s="54" t="s">
        <v>44</v>
      </c>
      <c r="T417" s="54" t="s">
        <v>246</v>
      </c>
      <c r="U417" s="54" t="s">
        <v>184</v>
      </c>
      <c r="V417" s="54" t="s">
        <v>252</v>
      </c>
      <c r="W417" s="54"/>
      <c r="X417" s="54" t="s">
        <v>182</v>
      </c>
      <c r="Y417" s="54" t="s">
        <v>202</v>
      </c>
      <c r="Z417" s="54" t="s">
        <v>187</v>
      </c>
      <c r="AA417" s="54">
        <v>191532</v>
      </c>
      <c r="AB417" s="54"/>
      <c r="AC417" s="54" t="s">
        <v>229</v>
      </c>
      <c r="AD417" s="56">
        <v>41327.734722222223</v>
      </c>
      <c r="AE417" s="55">
        <v>2013</v>
      </c>
      <c r="AF417" s="54" t="s">
        <v>182</v>
      </c>
      <c r="AG417" s="54" t="s">
        <v>219</v>
      </c>
      <c r="AH417" s="54">
        <v>17665828</v>
      </c>
      <c r="AI417" s="56">
        <v>41249</v>
      </c>
      <c r="AJ417" s="56">
        <v>41455</v>
      </c>
      <c r="AK417" s="54" t="s">
        <v>190</v>
      </c>
      <c r="AL417" s="54" t="s">
        <v>230</v>
      </c>
      <c r="AM417" s="54" t="s">
        <v>192</v>
      </c>
    </row>
    <row r="418" spans="1:39" ht="57" customHeight="1">
      <c r="A418" s="54" t="s">
        <v>130</v>
      </c>
      <c r="B418" s="54" t="s">
        <v>236</v>
      </c>
      <c r="C418" s="54" t="s">
        <v>68</v>
      </c>
      <c r="D418" s="54"/>
      <c r="E418" s="54"/>
      <c r="F418" s="54"/>
      <c r="G418" s="55">
        <v>2013</v>
      </c>
      <c r="H418" s="54">
        <v>0</v>
      </c>
      <c r="I418" s="54">
        <v>200000</v>
      </c>
      <c r="J418" s="54" t="s">
        <v>743</v>
      </c>
      <c r="K418" s="54" t="s">
        <v>98</v>
      </c>
      <c r="L418" s="54" t="s">
        <v>180</v>
      </c>
      <c r="M418" s="56">
        <v>41590</v>
      </c>
      <c r="N418" s="54"/>
      <c r="O418" s="54" t="s">
        <v>217</v>
      </c>
      <c r="P418" s="54" t="s">
        <v>182</v>
      </c>
      <c r="Q418" s="54" t="s">
        <v>238</v>
      </c>
      <c r="R418" s="54" t="s">
        <v>42</v>
      </c>
      <c r="S418" s="54" t="s">
        <v>42</v>
      </c>
      <c r="T418" s="54" t="s">
        <v>236</v>
      </c>
      <c r="U418" s="54" t="s">
        <v>239</v>
      </c>
      <c r="V418" s="54" t="s">
        <v>240</v>
      </c>
      <c r="W418" s="54"/>
      <c r="X418" s="54" t="s">
        <v>182</v>
      </c>
      <c r="Y418" s="54" t="s">
        <v>186</v>
      </c>
      <c r="Z418" s="54" t="s">
        <v>187</v>
      </c>
      <c r="AA418" s="54">
        <v>204006</v>
      </c>
      <c r="AB418" s="54"/>
      <c r="AC418" s="54" t="s">
        <v>239</v>
      </c>
      <c r="AD418" s="56">
        <v>41591.704861111109</v>
      </c>
      <c r="AE418" s="55"/>
      <c r="AF418" s="54"/>
      <c r="AG418" s="54" t="s">
        <v>189</v>
      </c>
      <c r="AH418" s="54"/>
      <c r="AI418" s="56"/>
      <c r="AJ418" s="56"/>
      <c r="AK418" s="54"/>
      <c r="AL418" s="54"/>
      <c r="AM418" s="54"/>
    </row>
    <row r="419" spans="1:39" ht="57" customHeight="1">
      <c r="A419" s="54" t="s">
        <v>129</v>
      </c>
      <c r="B419" s="54" t="s">
        <v>236</v>
      </c>
      <c r="C419" s="54" t="s">
        <v>68</v>
      </c>
      <c r="D419" s="54"/>
      <c r="E419" s="54"/>
      <c r="F419" s="54"/>
      <c r="G419" s="55">
        <v>2013</v>
      </c>
      <c r="H419" s="54">
        <v>0</v>
      </c>
      <c r="I419" s="54">
        <v>232019</v>
      </c>
      <c r="J419" s="54" t="s">
        <v>873</v>
      </c>
      <c r="K419" s="54">
        <v>10000000</v>
      </c>
      <c r="L419" s="54" t="s">
        <v>649</v>
      </c>
      <c r="M419" s="56">
        <v>41591</v>
      </c>
      <c r="N419" s="54"/>
      <c r="O419" s="54" t="s">
        <v>217</v>
      </c>
      <c r="P419" s="54" t="s">
        <v>182</v>
      </c>
      <c r="Q419" s="54" t="s">
        <v>238</v>
      </c>
      <c r="R419" s="54" t="s">
        <v>129</v>
      </c>
      <c r="S419" s="54" t="s">
        <v>7</v>
      </c>
      <c r="T419" s="54" t="s">
        <v>236</v>
      </c>
      <c r="U419" s="54" t="s">
        <v>239</v>
      </c>
      <c r="V419" s="54" t="s">
        <v>240</v>
      </c>
      <c r="W419" s="54"/>
      <c r="X419" s="54" t="s">
        <v>182</v>
      </c>
      <c r="Y419" s="54" t="s">
        <v>186</v>
      </c>
      <c r="Z419" s="54" t="s">
        <v>187</v>
      </c>
      <c r="AA419" s="54">
        <v>204145</v>
      </c>
      <c r="AB419" s="54"/>
      <c r="AC419" s="54" t="s">
        <v>1</v>
      </c>
      <c r="AD419" s="56">
        <v>41593.747916666667</v>
      </c>
      <c r="AE419" s="55"/>
      <c r="AF419" s="54"/>
      <c r="AG419" s="54" t="s">
        <v>189</v>
      </c>
      <c r="AH419" s="54"/>
      <c r="AI419" s="56"/>
      <c r="AJ419" s="56"/>
      <c r="AK419" s="54"/>
      <c r="AL419" s="54"/>
      <c r="AM419" s="54"/>
    </row>
    <row r="420" spans="1:39" ht="57" customHeight="1">
      <c r="A420" s="54" t="s">
        <v>115</v>
      </c>
      <c r="B420" s="54" t="s">
        <v>569</v>
      </c>
      <c r="C420" s="54" t="s">
        <v>68</v>
      </c>
      <c r="D420" s="54"/>
      <c r="E420" s="54"/>
      <c r="F420" s="54"/>
      <c r="G420" s="55">
        <v>2013</v>
      </c>
      <c r="H420" s="54">
        <v>400210</v>
      </c>
      <c r="I420" s="54">
        <v>0</v>
      </c>
      <c r="J420" s="54" t="s">
        <v>874</v>
      </c>
      <c r="K420" s="54" t="s">
        <v>98</v>
      </c>
      <c r="L420" s="54" t="s">
        <v>180</v>
      </c>
      <c r="M420" s="56">
        <v>41588</v>
      </c>
      <c r="N420" s="54"/>
      <c r="O420" s="54" t="s">
        <v>260</v>
      </c>
      <c r="P420" s="54" t="s">
        <v>182</v>
      </c>
      <c r="Q420" s="54" t="s">
        <v>183</v>
      </c>
      <c r="R420" s="54" t="s">
        <v>115</v>
      </c>
      <c r="S420" s="54" t="s">
        <v>19</v>
      </c>
      <c r="T420" s="54" t="s">
        <v>569</v>
      </c>
      <c r="U420" s="54" t="s">
        <v>257</v>
      </c>
      <c r="V420" s="54" t="s">
        <v>572</v>
      </c>
      <c r="W420" s="54"/>
      <c r="X420" s="54" t="s">
        <v>182</v>
      </c>
      <c r="Y420" s="54" t="s">
        <v>186</v>
      </c>
      <c r="Z420" s="54" t="s">
        <v>244</v>
      </c>
      <c r="AA420" s="54">
        <v>203796</v>
      </c>
      <c r="AB420" s="54"/>
      <c r="AC420" s="54" t="s">
        <v>1</v>
      </c>
      <c r="AD420" s="56">
        <v>41589.496527777774</v>
      </c>
      <c r="AE420" s="55"/>
      <c r="AF420" s="54"/>
      <c r="AG420" s="54" t="s">
        <v>189</v>
      </c>
      <c r="AH420" s="54"/>
      <c r="AI420" s="56"/>
      <c r="AJ420" s="56"/>
      <c r="AK420" s="54"/>
      <c r="AL420" s="54"/>
      <c r="AM420" s="54"/>
    </row>
    <row r="421" spans="1:39" ht="68.25" customHeight="1">
      <c r="A421" s="54" t="s">
        <v>875</v>
      </c>
      <c r="B421" s="54" t="s">
        <v>212</v>
      </c>
      <c r="C421" s="54" t="s">
        <v>195</v>
      </c>
      <c r="D421" s="54" t="s">
        <v>195</v>
      </c>
      <c r="E421" s="54" t="s">
        <v>213</v>
      </c>
      <c r="F421" s="54" t="s">
        <v>214</v>
      </c>
      <c r="G421" s="55">
        <v>2013</v>
      </c>
      <c r="H421" s="54">
        <v>19928</v>
      </c>
      <c r="I421" s="54">
        <v>0</v>
      </c>
      <c r="J421" s="54" t="s">
        <v>215</v>
      </c>
      <c r="K421" s="54" t="s">
        <v>98</v>
      </c>
      <c r="L421" s="54" t="s">
        <v>180</v>
      </c>
      <c r="M421" s="56">
        <v>41352</v>
      </c>
      <c r="N421" s="54" t="s">
        <v>216</v>
      </c>
      <c r="O421" s="54" t="s">
        <v>217</v>
      </c>
      <c r="P421" s="54" t="s">
        <v>182</v>
      </c>
      <c r="Q421" s="54" t="s">
        <v>183</v>
      </c>
      <c r="R421" s="54" t="s">
        <v>875</v>
      </c>
      <c r="S421" s="54" t="s">
        <v>7</v>
      </c>
      <c r="T421" s="54" t="s">
        <v>212</v>
      </c>
      <c r="U421" s="54" t="s">
        <v>184</v>
      </c>
      <c r="V421" s="54" t="s">
        <v>218</v>
      </c>
      <c r="W421" s="54"/>
      <c r="X421" s="54" t="s">
        <v>182</v>
      </c>
      <c r="Y421" s="54" t="s">
        <v>202</v>
      </c>
      <c r="Z421" s="54" t="s">
        <v>187</v>
      </c>
      <c r="AA421" s="54">
        <v>196571</v>
      </c>
      <c r="AB421" s="54"/>
      <c r="AC421" s="54" t="s">
        <v>188</v>
      </c>
      <c r="AD421" s="56">
        <v>41396.632638888885</v>
      </c>
      <c r="AE421" s="55">
        <v>2013</v>
      </c>
      <c r="AF421" s="54" t="s">
        <v>182</v>
      </c>
      <c r="AG421" s="54" t="s">
        <v>219</v>
      </c>
      <c r="AH421" s="54">
        <v>0</v>
      </c>
      <c r="AI421" s="56">
        <v>41275</v>
      </c>
      <c r="AJ421" s="56">
        <v>41639</v>
      </c>
      <c r="AK421" s="54" t="s">
        <v>191</v>
      </c>
      <c r="AL421" s="54" t="s">
        <v>220</v>
      </c>
      <c r="AM421" s="54" t="s">
        <v>221</v>
      </c>
    </row>
    <row r="422" spans="1:39" ht="68.25" customHeight="1">
      <c r="A422" s="54" t="s">
        <v>876</v>
      </c>
      <c r="B422" s="54" t="s">
        <v>212</v>
      </c>
      <c r="C422" s="54" t="s">
        <v>195</v>
      </c>
      <c r="D422" s="54" t="s">
        <v>195</v>
      </c>
      <c r="E422" s="54" t="s">
        <v>213</v>
      </c>
      <c r="F422" s="54" t="s">
        <v>214</v>
      </c>
      <c r="G422" s="55">
        <v>2013</v>
      </c>
      <c r="H422" s="54">
        <v>9862</v>
      </c>
      <c r="I422" s="54">
        <v>0</v>
      </c>
      <c r="J422" s="54" t="s">
        <v>1005</v>
      </c>
      <c r="K422" s="54" t="s">
        <v>98</v>
      </c>
      <c r="L422" s="54" t="s">
        <v>180</v>
      </c>
      <c r="M422" s="56">
        <v>41597</v>
      </c>
      <c r="N422" s="54" t="s">
        <v>216</v>
      </c>
      <c r="O422" s="54" t="s">
        <v>217</v>
      </c>
      <c r="P422" s="54" t="s">
        <v>182</v>
      </c>
      <c r="Q422" s="54" t="s">
        <v>183</v>
      </c>
      <c r="R422" s="54" t="s">
        <v>876</v>
      </c>
      <c r="S422" s="54" t="s">
        <v>7</v>
      </c>
      <c r="T422" s="54" t="s">
        <v>212</v>
      </c>
      <c r="U422" s="54" t="s">
        <v>184</v>
      </c>
      <c r="V422" s="54" t="s">
        <v>218</v>
      </c>
      <c r="W422" s="54"/>
      <c r="X422" s="54" t="s">
        <v>182</v>
      </c>
      <c r="Y422" s="54" t="s">
        <v>202</v>
      </c>
      <c r="Z422" s="54" t="s">
        <v>187</v>
      </c>
      <c r="AA422" s="54">
        <v>204305</v>
      </c>
      <c r="AB422" s="54"/>
      <c r="AC422" s="54" t="s">
        <v>188</v>
      </c>
      <c r="AD422" s="56">
        <v>41597.533333333333</v>
      </c>
      <c r="AE422" s="55">
        <v>2013</v>
      </c>
      <c r="AF422" s="54" t="s">
        <v>182</v>
      </c>
      <c r="AG422" s="54" t="s">
        <v>219</v>
      </c>
      <c r="AH422" s="54">
        <v>0</v>
      </c>
      <c r="AI422" s="56">
        <v>41275</v>
      </c>
      <c r="AJ422" s="56">
        <v>41639</v>
      </c>
      <c r="AK422" s="54" t="s">
        <v>191</v>
      </c>
      <c r="AL422" s="54" t="s">
        <v>220</v>
      </c>
      <c r="AM422" s="54" t="s">
        <v>221</v>
      </c>
    </row>
    <row r="423" spans="1:39" ht="68.25" customHeight="1">
      <c r="A423" s="54" t="s">
        <v>876</v>
      </c>
      <c r="B423" s="54" t="s">
        <v>212</v>
      </c>
      <c r="C423" s="54" t="s">
        <v>195</v>
      </c>
      <c r="D423" s="54" t="s">
        <v>195</v>
      </c>
      <c r="E423" s="54" t="s">
        <v>213</v>
      </c>
      <c r="F423" s="54" t="s">
        <v>214</v>
      </c>
      <c r="G423" s="55">
        <v>2013</v>
      </c>
      <c r="H423" s="54">
        <v>25739</v>
      </c>
      <c r="I423" s="54">
        <v>0</v>
      </c>
      <c r="J423" s="54" t="s">
        <v>215</v>
      </c>
      <c r="K423" s="54" t="s">
        <v>98</v>
      </c>
      <c r="L423" s="54" t="s">
        <v>180</v>
      </c>
      <c r="M423" s="56">
        <v>41304</v>
      </c>
      <c r="N423" s="54" t="s">
        <v>216</v>
      </c>
      <c r="O423" s="54" t="s">
        <v>217</v>
      </c>
      <c r="P423" s="54" t="s">
        <v>182</v>
      </c>
      <c r="Q423" s="54" t="s">
        <v>183</v>
      </c>
      <c r="R423" s="54" t="s">
        <v>876</v>
      </c>
      <c r="S423" s="54" t="s">
        <v>7</v>
      </c>
      <c r="T423" s="54" t="s">
        <v>212</v>
      </c>
      <c r="U423" s="54" t="s">
        <v>184</v>
      </c>
      <c r="V423" s="54" t="s">
        <v>218</v>
      </c>
      <c r="W423" s="54"/>
      <c r="X423" s="54" t="s">
        <v>182</v>
      </c>
      <c r="Y423" s="54" t="s">
        <v>202</v>
      </c>
      <c r="Z423" s="54" t="s">
        <v>187</v>
      </c>
      <c r="AA423" s="54">
        <v>196573</v>
      </c>
      <c r="AB423" s="54"/>
      <c r="AC423" s="54" t="s">
        <v>188</v>
      </c>
      <c r="AD423" s="56">
        <v>41396.633333333331</v>
      </c>
      <c r="AE423" s="55">
        <v>2013</v>
      </c>
      <c r="AF423" s="54" t="s">
        <v>182</v>
      </c>
      <c r="AG423" s="54" t="s">
        <v>219</v>
      </c>
      <c r="AH423" s="54">
        <v>0</v>
      </c>
      <c r="AI423" s="56">
        <v>41275</v>
      </c>
      <c r="AJ423" s="56">
        <v>41639</v>
      </c>
      <c r="AK423" s="54" t="s">
        <v>191</v>
      </c>
      <c r="AL423" s="54" t="s">
        <v>220</v>
      </c>
      <c r="AM423" s="54" t="s">
        <v>221</v>
      </c>
    </row>
    <row r="424" spans="1:39" ht="57" customHeight="1">
      <c r="A424" s="54" t="s">
        <v>876</v>
      </c>
      <c r="B424" s="54" t="s">
        <v>212</v>
      </c>
      <c r="C424" s="54" t="s">
        <v>68</v>
      </c>
      <c r="D424" s="54" t="s">
        <v>177</v>
      </c>
      <c r="E424" s="54" t="s">
        <v>338</v>
      </c>
      <c r="F424" s="54" t="s">
        <v>339</v>
      </c>
      <c r="G424" s="55">
        <v>2013</v>
      </c>
      <c r="H424" s="54">
        <v>810296</v>
      </c>
      <c r="I424" s="54">
        <v>0</v>
      </c>
      <c r="J424" s="54" t="s">
        <v>340</v>
      </c>
      <c r="K424" s="54" t="s">
        <v>98</v>
      </c>
      <c r="L424" s="54" t="s">
        <v>180</v>
      </c>
      <c r="M424" s="56">
        <v>41593</v>
      </c>
      <c r="N424" s="54" t="s">
        <v>62</v>
      </c>
      <c r="O424" s="54" t="s">
        <v>217</v>
      </c>
      <c r="P424" s="54" t="s">
        <v>182</v>
      </c>
      <c r="Q424" s="54" t="s">
        <v>256</v>
      </c>
      <c r="R424" s="54" t="s">
        <v>876</v>
      </c>
      <c r="S424" s="54" t="s">
        <v>7</v>
      </c>
      <c r="T424" s="54" t="s">
        <v>212</v>
      </c>
      <c r="U424" s="54" t="s">
        <v>184</v>
      </c>
      <c r="V424" s="54" t="s">
        <v>218</v>
      </c>
      <c r="W424" s="54"/>
      <c r="X424" s="54" t="s">
        <v>182</v>
      </c>
      <c r="Y424" s="54" t="s">
        <v>186</v>
      </c>
      <c r="Z424" s="54" t="s">
        <v>187</v>
      </c>
      <c r="AA424" s="54">
        <v>204306</v>
      </c>
      <c r="AB424" s="54"/>
      <c r="AC424" s="54" t="s">
        <v>188</v>
      </c>
      <c r="AD424" s="56">
        <v>41597.536805555552</v>
      </c>
      <c r="AE424" s="55">
        <v>2013</v>
      </c>
      <c r="AF424" s="54" t="s">
        <v>182</v>
      </c>
      <c r="AG424" s="54" t="s">
        <v>189</v>
      </c>
      <c r="AH424" s="54">
        <v>0</v>
      </c>
      <c r="AI424" s="56">
        <v>41591</v>
      </c>
      <c r="AJ424" s="56">
        <v>41790</v>
      </c>
      <c r="AK424" s="54" t="s">
        <v>191</v>
      </c>
      <c r="AL424" s="54" t="s">
        <v>191</v>
      </c>
      <c r="AM424" s="54" t="s">
        <v>325</v>
      </c>
    </row>
    <row r="425" spans="1:39" ht="57" customHeight="1">
      <c r="A425" s="54" t="s">
        <v>945</v>
      </c>
      <c r="B425" s="54" t="s">
        <v>212</v>
      </c>
      <c r="C425" s="54" t="s">
        <v>68</v>
      </c>
      <c r="D425" s="54" t="s">
        <v>177</v>
      </c>
      <c r="E425" s="54" t="s">
        <v>338</v>
      </c>
      <c r="F425" s="54" t="s">
        <v>339</v>
      </c>
      <c r="G425" s="55">
        <v>2013</v>
      </c>
      <c r="H425" s="54">
        <v>359324</v>
      </c>
      <c r="I425" s="54">
        <v>0</v>
      </c>
      <c r="J425" s="54" t="s">
        <v>1006</v>
      </c>
      <c r="K425" s="54" t="s">
        <v>98</v>
      </c>
      <c r="L425" s="54" t="s">
        <v>180</v>
      </c>
      <c r="M425" s="56">
        <v>41597</v>
      </c>
      <c r="N425" s="54" t="s">
        <v>62</v>
      </c>
      <c r="O425" s="54" t="s">
        <v>217</v>
      </c>
      <c r="P425" s="54" t="s">
        <v>182</v>
      </c>
      <c r="Q425" s="54" t="s">
        <v>256</v>
      </c>
      <c r="R425" s="54" t="s">
        <v>945</v>
      </c>
      <c r="S425" s="54" t="s">
        <v>7</v>
      </c>
      <c r="T425" s="54" t="s">
        <v>212</v>
      </c>
      <c r="U425" s="54" t="s">
        <v>184</v>
      </c>
      <c r="V425" s="54" t="s">
        <v>218</v>
      </c>
      <c r="W425" s="54"/>
      <c r="X425" s="54" t="s">
        <v>182</v>
      </c>
      <c r="Y425" s="54" t="s">
        <v>186</v>
      </c>
      <c r="Z425" s="54" t="s">
        <v>187</v>
      </c>
      <c r="AA425" s="54">
        <v>204321</v>
      </c>
      <c r="AB425" s="54"/>
      <c r="AC425" s="54" t="s">
        <v>188</v>
      </c>
      <c r="AD425" s="56">
        <v>41597.552083333328</v>
      </c>
      <c r="AE425" s="55">
        <v>2013</v>
      </c>
      <c r="AF425" s="54" t="s">
        <v>182</v>
      </c>
      <c r="AG425" s="54" t="s">
        <v>189</v>
      </c>
      <c r="AH425" s="54">
        <v>0</v>
      </c>
      <c r="AI425" s="56">
        <v>41591</v>
      </c>
      <c r="AJ425" s="56">
        <v>41790</v>
      </c>
      <c r="AK425" s="54" t="s">
        <v>191</v>
      </c>
      <c r="AL425" s="54" t="s">
        <v>191</v>
      </c>
      <c r="AM425" s="54" t="s">
        <v>325</v>
      </c>
    </row>
    <row r="426" spans="1:39" ht="57" customHeight="1">
      <c r="A426" s="54" t="s">
        <v>112</v>
      </c>
      <c r="B426" s="54" t="s">
        <v>212</v>
      </c>
      <c r="C426" s="54" t="s">
        <v>68</v>
      </c>
      <c r="D426" s="54" t="s">
        <v>177</v>
      </c>
      <c r="E426" s="54" t="s">
        <v>338</v>
      </c>
      <c r="F426" s="54" t="s">
        <v>339</v>
      </c>
      <c r="G426" s="55">
        <v>2013</v>
      </c>
      <c r="H426" s="54">
        <v>550964</v>
      </c>
      <c r="I426" s="54">
        <v>0</v>
      </c>
      <c r="J426" s="54" t="s">
        <v>877</v>
      </c>
      <c r="K426" s="54" t="s">
        <v>98</v>
      </c>
      <c r="L426" s="54" t="s">
        <v>180</v>
      </c>
      <c r="M426" s="56">
        <v>41592</v>
      </c>
      <c r="N426" s="54" t="s">
        <v>62</v>
      </c>
      <c r="O426" s="54" t="s">
        <v>217</v>
      </c>
      <c r="P426" s="54" t="s">
        <v>182</v>
      </c>
      <c r="Q426" s="54" t="s">
        <v>183</v>
      </c>
      <c r="R426" s="54" t="s">
        <v>112</v>
      </c>
      <c r="S426" s="54" t="s">
        <v>7</v>
      </c>
      <c r="T426" s="54" t="s">
        <v>212</v>
      </c>
      <c r="U426" s="54" t="s">
        <v>184</v>
      </c>
      <c r="V426" s="54" t="s">
        <v>218</v>
      </c>
      <c r="W426" s="54"/>
      <c r="X426" s="54" t="s">
        <v>182</v>
      </c>
      <c r="Y426" s="54" t="s">
        <v>186</v>
      </c>
      <c r="Z426" s="54" t="s">
        <v>244</v>
      </c>
      <c r="AA426" s="54">
        <v>204108</v>
      </c>
      <c r="AB426" s="54"/>
      <c r="AC426" s="54" t="s">
        <v>188</v>
      </c>
      <c r="AD426" s="56">
        <v>41593.630555555552</v>
      </c>
      <c r="AE426" s="55">
        <v>2013</v>
      </c>
      <c r="AF426" s="54" t="s">
        <v>182</v>
      </c>
      <c r="AG426" s="54" t="s">
        <v>189</v>
      </c>
      <c r="AH426" s="54">
        <v>0</v>
      </c>
      <c r="AI426" s="56">
        <v>41591</v>
      </c>
      <c r="AJ426" s="56">
        <v>41790</v>
      </c>
      <c r="AK426" s="54" t="s">
        <v>191</v>
      </c>
      <c r="AL426" s="54" t="s">
        <v>191</v>
      </c>
      <c r="AM426" s="54" t="s">
        <v>325</v>
      </c>
    </row>
    <row r="427" spans="1:39" ht="57" customHeight="1">
      <c r="A427" s="54" t="s">
        <v>109</v>
      </c>
      <c r="B427" s="54" t="s">
        <v>212</v>
      </c>
      <c r="C427" s="54" t="s">
        <v>68</v>
      </c>
      <c r="D427" s="54" t="s">
        <v>177</v>
      </c>
      <c r="E427" s="54" t="s">
        <v>338</v>
      </c>
      <c r="F427" s="54" t="s">
        <v>339</v>
      </c>
      <c r="G427" s="55">
        <v>2013</v>
      </c>
      <c r="H427" s="54">
        <v>2754821</v>
      </c>
      <c r="I427" s="54">
        <v>0</v>
      </c>
      <c r="J427" s="54" t="s">
        <v>877</v>
      </c>
      <c r="K427" s="54" t="s">
        <v>98</v>
      </c>
      <c r="L427" s="54" t="s">
        <v>180</v>
      </c>
      <c r="M427" s="56">
        <v>41592</v>
      </c>
      <c r="N427" s="54" t="s">
        <v>62</v>
      </c>
      <c r="O427" s="54" t="s">
        <v>217</v>
      </c>
      <c r="P427" s="54" t="s">
        <v>182</v>
      </c>
      <c r="Q427" s="54" t="s">
        <v>183</v>
      </c>
      <c r="R427" s="54" t="s">
        <v>109</v>
      </c>
      <c r="S427" s="54" t="s">
        <v>7</v>
      </c>
      <c r="T427" s="54" t="s">
        <v>212</v>
      </c>
      <c r="U427" s="54" t="s">
        <v>184</v>
      </c>
      <c r="V427" s="54" t="s">
        <v>218</v>
      </c>
      <c r="W427" s="54"/>
      <c r="X427" s="54" t="s">
        <v>182</v>
      </c>
      <c r="Y427" s="54" t="s">
        <v>186</v>
      </c>
      <c r="Z427" s="54" t="s">
        <v>244</v>
      </c>
      <c r="AA427" s="54">
        <v>204111</v>
      </c>
      <c r="AB427" s="54"/>
      <c r="AC427" s="54" t="s">
        <v>188</v>
      </c>
      <c r="AD427" s="56">
        <v>41593.631944444445</v>
      </c>
      <c r="AE427" s="55">
        <v>2013</v>
      </c>
      <c r="AF427" s="54" t="s">
        <v>182</v>
      </c>
      <c r="AG427" s="54" t="s">
        <v>189</v>
      </c>
      <c r="AH427" s="54">
        <v>0</v>
      </c>
      <c r="AI427" s="56">
        <v>41591</v>
      </c>
      <c r="AJ427" s="56">
        <v>41790</v>
      </c>
      <c r="AK427" s="54" t="s">
        <v>191</v>
      </c>
      <c r="AL427" s="54" t="s">
        <v>191</v>
      </c>
      <c r="AM427" s="54" t="s">
        <v>325</v>
      </c>
    </row>
    <row r="428" spans="1:39" ht="68.25" customHeight="1">
      <c r="A428" s="54" t="s">
        <v>946</v>
      </c>
      <c r="B428" s="54" t="s">
        <v>212</v>
      </c>
      <c r="C428" s="54" t="s">
        <v>195</v>
      </c>
      <c r="D428" s="54" t="s">
        <v>195</v>
      </c>
      <c r="E428" s="54" t="s">
        <v>213</v>
      </c>
      <c r="F428" s="54" t="s">
        <v>214</v>
      </c>
      <c r="G428" s="55">
        <v>2013</v>
      </c>
      <c r="H428" s="54">
        <v>35988</v>
      </c>
      <c r="I428" s="54">
        <v>0</v>
      </c>
      <c r="J428" s="54" t="s">
        <v>1005</v>
      </c>
      <c r="K428" s="54" t="s">
        <v>98</v>
      </c>
      <c r="L428" s="54" t="s">
        <v>180</v>
      </c>
      <c r="M428" s="56">
        <v>41556</v>
      </c>
      <c r="N428" s="54" t="s">
        <v>216</v>
      </c>
      <c r="O428" s="54" t="s">
        <v>217</v>
      </c>
      <c r="P428" s="54" t="s">
        <v>182</v>
      </c>
      <c r="Q428" s="54" t="s">
        <v>183</v>
      </c>
      <c r="R428" s="54" t="s">
        <v>946</v>
      </c>
      <c r="S428" s="54" t="s">
        <v>7</v>
      </c>
      <c r="T428" s="54" t="s">
        <v>212</v>
      </c>
      <c r="U428" s="54" t="s">
        <v>184</v>
      </c>
      <c r="V428" s="54" t="s">
        <v>218</v>
      </c>
      <c r="W428" s="54"/>
      <c r="X428" s="54" t="s">
        <v>182</v>
      </c>
      <c r="Y428" s="54" t="s">
        <v>202</v>
      </c>
      <c r="Z428" s="54" t="s">
        <v>187</v>
      </c>
      <c r="AA428" s="54">
        <v>204308</v>
      </c>
      <c r="AB428" s="54"/>
      <c r="AC428" s="54" t="s">
        <v>188</v>
      </c>
      <c r="AD428" s="56">
        <v>41597.536805555552</v>
      </c>
      <c r="AE428" s="55">
        <v>2013</v>
      </c>
      <c r="AF428" s="54" t="s">
        <v>182</v>
      </c>
      <c r="AG428" s="54" t="s">
        <v>219</v>
      </c>
      <c r="AH428" s="54">
        <v>0</v>
      </c>
      <c r="AI428" s="56">
        <v>41275</v>
      </c>
      <c r="AJ428" s="56">
        <v>41639</v>
      </c>
      <c r="AK428" s="54" t="s">
        <v>191</v>
      </c>
      <c r="AL428" s="54" t="s">
        <v>220</v>
      </c>
      <c r="AM428" s="54" t="s">
        <v>221</v>
      </c>
    </row>
    <row r="429" spans="1:39" ht="68.25" customHeight="1">
      <c r="A429" s="54" t="s">
        <v>946</v>
      </c>
      <c r="B429" s="54" t="s">
        <v>212</v>
      </c>
      <c r="C429" s="54" t="s">
        <v>195</v>
      </c>
      <c r="D429" s="54" t="s">
        <v>195</v>
      </c>
      <c r="E429" s="54" t="s">
        <v>213</v>
      </c>
      <c r="F429" s="54" t="s">
        <v>214</v>
      </c>
      <c r="G429" s="55">
        <v>2013</v>
      </c>
      <c r="H429" s="54">
        <v>8595</v>
      </c>
      <c r="I429" s="54">
        <v>0</v>
      </c>
      <c r="J429" s="54" t="s">
        <v>1005</v>
      </c>
      <c r="K429" s="54" t="s">
        <v>98</v>
      </c>
      <c r="L429" s="54" t="s">
        <v>180</v>
      </c>
      <c r="M429" s="56">
        <v>41556</v>
      </c>
      <c r="N429" s="54" t="s">
        <v>216</v>
      </c>
      <c r="O429" s="54" t="s">
        <v>217</v>
      </c>
      <c r="P429" s="54" t="s">
        <v>182</v>
      </c>
      <c r="Q429" s="54" t="s">
        <v>183</v>
      </c>
      <c r="R429" s="54" t="s">
        <v>946</v>
      </c>
      <c r="S429" s="54" t="s">
        <v>7</v>
      </c>
      <c r="T429" s="54" t="s">
        <v>212</v>
      </c>
      <c r="U429" s="54" t="s">
        <v>184</v>
      </c>
      <c r="V429" s="54" t="s">
        <v>218</v>
      </c>
      <c r="W429" s="54"/>
      <c r="X429" s="54" t="s">
        <v>182</v>
      </c>
      <c r="Y429" s="54" t="s">
        <v>202</v>
      </c>
      <c r="Z429" s="54" t="s">
        <v>187</v>
      </c>
      <c r="AA429" s="54">
        <v>204309</v>
      </c>
      <c r="AB429" s="54"/>
      <c r="AC429" s="54" t="s">
        <v>188</v>
      </c>
      <c r="AD429" s="56">
        <v>41597.536805555552</v>
      </c>
      <c r="AE429" s="55">
        <v>2013</v>
      </c>
      <c r="AF429" s="54" t="s">
        <v>182</v>
      </c>
      <c r="AG429" s="54" t="s">
        <v>219</v>
      </c>
      <c r="AH429" s="54">
        <v>0</v>
      </c>
      <c r="AI429" s="56">
        <v>41275</v>
      </c>
      <c r="AJ429" s="56">
        <v>41639</v>
      </c>
      <c r="AK429" s="54" t="s">
        <v>191</v>
      </c>
      <c r="AL429" s="54" t="s">
        <v>220</v>
      </c>
      <c r="AM429" s="54" t="s">
        <v>221</v>
      </c>
    </row>
    <row r="430" spans="1:39" ht="57" customHeight="1">
      <c r="A430" s="54" t="s">
        <v>946</v>
      </c>
      <c r="B430" s="54" t="s">
        <v>212</v>
      </c>
      <c r="C430" s="54" t="s">
        <v>68</v>
      </c>
      <c r="D430" s="54" t="s">
        <v>177</v>
      </c>
      <c r="E430" s="54" t="s">
        <v>338</v>
      </c>
      <c r="F430" s="54" t="s">
        <v>339</v>
      </c>
      <c r="G430" s="55">
        <v>2013</v>
      </c>
      <c r="H430" s="54">
        <v>128974</v>
      </c>
      <c r="I430" s="54">
        <v>0</v>
      </c>
      <c r="J430" s="54" t="s">
        <v>340</v>
      </c>
      <c r="K430" s="54" t="s">
        <v>98</v>
      </c>
      <c r="L430" s="54" t="s">
        <v>180</v>
      </c>
      <c r="M430" s="56">
        <v>41593</v>
      </c>
      <c r="N430" s="54" t="s">
        <v>62</v>
      </c>
      <c r="O430" s="54" t="s">
        <v>217</v>
      </c>
      <c r="P430" s="54" t="s">
        <v>182</v>
      </c>
      <c r="Q430" s="54" t="s">
        <v>183</v>
      </c>
      <c r="R430" s="54" t="s">
        <v>946</v>
      </c>
      <c r="S430" s="54" t="s">
        <v>7</v>
      </c>
      <c r="T430" s="54" t="s">
        <v>212</v>
      </c>
      <c r="U430" s="54" t="s">
        <v>184</v>
      </c>
      <c r="V430" s="54" t="s">
        <v>218</v>
      </c>
      <c r="W430" s="54"/>
      <c r="X430" s="54" t="s">
        <v>182</v>
      </c>
      <c r="Y430" s="54" t="s">
        <v>186</v>
      </c>
      <c r="Z430" s="54" t="s">
        <v>187</v>
      </c>
      <c r="AA430" s="54">
        <v>204310</v>
      </c>
      <c r="AB430" s="54"/>
      <c r="AC430" s="54" t="s">
        <v>188</v>
      </c>
      <c r="AD430" s="56">
        <v>41597.538194444445</v>
      </c>
      <c r="AE430" s="55">
        <v>2013</v>
      </c>
      <c r="AF430" s="54" t="s">
        <v>182</v>
      </c>
      <c r="AG430" s="54" t="s">
        <v>189</v>
      </c>
      <c r="AH430" s="54">
        <v>0</v>
      </c>
      <c r="AI430" s="56">
        <v>41591</v>
      </c>
      <c r="AJ430" s="56">
        <v>41790</v>
      </c>
      <c r="AK430" s="54" t="s">
        <v>191</v>
      </c>
      <c r="AL430" s="54" t="s">
        <v>191</v>
      </c>
      <c r="AM430" s="54" t="s">
        <v>325</v>
      </c>
    </row>
    <row r="431" spans="1:39" ht="57" customHeight="1">
      <c r="A431" s="54" t="s">
        <v>943</v>
      </c>
      <c r="B431" s="54" t="s">
        <v>212</v>
      </c>
      <c r="C431" s="54" t="s">
        <v>68</v>
      </c>
      <c r="D431" s="54" t="s">
        <v>177</v>
      </c>
      <c r="E431" s="54" t="s">
        <v>338</v>
      </c>
      <c r="F431" s="54" t="s">
        <v>339</v>
      </c>
      <c r="G431" s="55">
        <v>2013</v>
      </c>
      <c r="H431" s="54">
        <v>670241</v>
      </c>
      <c r="I431" s="54">
        <v>0</v>
      </c>
      <c r="J431" s="54" t="s">
        <v>1006</v>
      </c>
      <c r="K431" s="54" t="s">
        <v>98</v>
      </c>
      <c r="L431" s="54" t="s">
        <v>180</v>
      </c>
      <c r="M431" s="56">
        <v>41597</v>
      </c>
      <c r="N431" s="54" t="s">
        <v>62</v>
      </c>
      <c r="O431" s="54" t="s">
        <v>217</v>
      </c>
      <c r="P431" s="54" t="s">
        <v>182</v>
      </c>
      <c r="Q431" s="54" t="s">
        <v>256</v>
      </c>
      <c r="R431" s="54" t="s">
        <v>943</v>
      </c>
      <c r="S431" s="54" t="s">
        <v>7</v>
      </c>
      <c r="T431" s="54" t="s">
        <v>212</v>
      </c>
      <c r="U431" s="54" t="s">
        <v>184</v>
      </c>
      <c r="V431" s="54" t="s">
        <v>218</v>
      </c>
      <c r="W431" s="54"/>
      <c r="X431" s="54" t="s">
        <v>182</v>
      </c>
      <c r="Y431" s="54" t="s">
        <v>186</v>
      </c>
      <c r="Z431" s="54" t="s">
        <v>187</v>
      </c>
      <c r="AA431" s="54">
        <v>204322</v>
      </c>
      <c r="AB431" s="54"/>
      <c r="AC431" s="54" t="s">
        <v>188</v>
      </c>
      <c r="AD431" s="56">
        <v>41597.552777777775</v>
      </c>
      <c r="AE431" s="55">
        <v>2013</v>
      </c>
      <c r="AF431" s="54" t="s">
        <v>182</v>
      </c>
      <c r="AG431" s="54" t="s">
        <v>189</v>
      </c>
      <c r="AH431" s="54">
        <v>0</v>
      </c>
      <c r="AI431" s="56">
        <v>41591</v>
      </c>
      <c r="AJ431" s="56">
        <v>41790</v>
      </c>
      <c r="AK431" s="54" t="s">
        <v>191</v>
      </c>
      <c r="AL431" s="54" t="s">
        <v>191</v>
      </c>
      <c r="AM431" s="54" t="s">
        <v>325</v>
      </c>
    </row>
    <row r="432" spans="1:39" ht="57" customHeight="1">
      <c r="A432" s="54" t="s">
        <v>941</v>
      </c>
      <c r="B432" s="54" t="s">
        <v>212</v>
      </c>
      <c r="C432" s="54" t="s">
        <v>68</v>
      </c>
      <c r="D432" s="54" t="s">
        <v>177</v>
      </c>
      <c r="E432" s="54" t="s">
        <v>338</v>
      </c>
      <c r="F432" s="54" t="s">
        <v>339</v>
      </c>
      <c r="G432" s="55">
        <v>2013</v>
      </c>
      <c r="H432" s="54">
        <v>1018434</v>
      </c>
      <c r="I432" s="54">
        <v>0</v>
      </c>
      <c r="J432" s="54" t="s">
        <v>340</v>
      </c>
      <c r="K432" s="54" t="s">
        <v>98</v>
      </c>
      <c r="L432" s="54" t="s">
        <v>180</v>
      </c>
      <c r="M432" s="56">
        <v>41593</v>
      </c>
      <c r="N432" s="54" t="s">
        <v>62</v>
      </c>
      <c r="O432" s="54" t="s">
        <v>217</v>
      </c>
      <c r="P432" s="54" t="s">
        <v>182</v>
      </c>
      <c r="Q432" s="54" t="s">
        <v>256</v>
      </c>
      <c r="R432" s="54" t="s">
        <v>941</v>
      </c>
      <c r="S432" s="54" t="s">
        <v>7</v>
      </c>
      <c r="T432" s="54" t="s">
        <v>212</v>
      </c>
      <c r="U432" s="54" t="s">
        <v>184</v>
      </c>
      <c r="V432" s="54" t="s">
        <v>218</v>
      </c>
      <c r="W432" s="54"/>
      <c r="X432" s="54" t="s">
        <v>182</v>
      </c>
      <c r="Y432" s="54" t="s">
        <v>186</v>
      </c>
      <c r="Z432" s="54" t="s">
        <v>187</v>
      </c>
      <c r="AA432" s="54">
        <v>204311</v>
      </c>
      <c r="AB432" s="54"/>
      <c r="AC432" s="54" t="s">
        <v>188</v>
      </c>
      <c r="AD432" s="56">
        <v>41597.538888888885</v>
      </c>
      <c r="AE432" s="55">
        <v>2013</v>
      </c>
      <c r="AF432" s="54" t="s">
        <v>182</v>
      </c>
      <c r="AG432" s="54" t="s">
        <v>189</v>
      </c>
      <c r="AH432" s="54">
        <v>0</v>
      </c>
      <c r="AI432" s="56">
        <v>41591</v>
      </c>
      <c r="AJ432" s="56">
        <v>41790</v>
      </c>
      <c r="AK432" s="54" t="s">
        <v>191</v>
      </c>
      <c r="AL432" s="54" t="s">
        <v>191</v>
      </c>
      <c r="AM432" s="54" t="s">
        <v>325</v>
      </c>
    </row>
    <row r="433" spans="1:39" ht="57" customHeight="1">
      <c r="A433" s="54" t="s">
        <v>111</v>
      </c>
      <c r="B433" s="54" t="s">
        <v>212</v>
      </c>
      <c r="C433" s="54" t="s">
        <v>68</v>
      </c>
      <c r="D433" s="54" t="s">
        <v>177</v>
      </c>
      <c r="E433" s="54" t="s">
        <v>338</v>
      </c>
      <c r="F433" s="54" t="s">
        <v>339</v>
      </c>
      <c r="G433" s="55">
        <v>2013</v>
      </c>
      <c r="H433" s="54">
        <v>1377410</v>
      </c>
      <c r="I433" s="54">
        <v>0</v>
      </c>
      <c r="J433" s="54" t="s">
        <v>877</v>
      </c>
      <c r="K433" s="54" t="s">
        <v>98</v>
      </c>
      <c r="L433" s="54" t="s">
        <v>180</v>
      </c>
      <c r="M433" s="56">
        <v>41592</v>
      </c>
      <c r="N433" s="54" t="s">
        <v>62</v>
      </c>
      <c r="O433" s="54" t="s">
        <v>217</v>
      </c>
      <c r="P433" s="54" t="s">
        <v>182</v>
      </c>
      <c r="Q433" s="54" t="s">
        <v>183</v>
      </c>
      <c r="R433" s="54" t="s">
        <v>111</v>
      </c>
      <c r="S433" s="54" t="s">
        <v>7</v>
      </c>
      <c r="T433" s="54" t="s">
        <v>212</v>
      </c>
      <c r="U433" s="54" t="s">
        <v>184</v>
      </c>
      <c r="V433" s="54" t="s">
        <v>218</v>
      </c>
      <c r="W433" s="54"/>
      <c r="X433" s="54" t="s">
        <v>182</v>
      </c>
      <c r="Y433" s="54" t="s">
        <v>186</v>
      </c>
      <c r="Z433" s="54" t="s">
        <v>244</v>
      </c>
      <c r="AA433" s="54">
        <v>204107</v>
      </c>
      <c r="AB433" s="54"/>
      <c r="AC433" s="54" t="s">
        <v>188</v>
      </c>
      <c r="AD433" s="56">
        <v>41593.629861111112</v>
      </c>
      <c r="AE433" s="55">
        <v>2013</v>
      </c>
      <c r="AF433" s="54" t="s">
        <v>182</v>
      </c>
      <c r="AG433" s="54" t="s">
        <v>189</v>
      </c>
      <c r="AH433" s="54">
        <v>0</v>
      </c>
      <c r="AI433" s="56">
        <v>41591</v>
      </c>
      <c r="AJ433" s="56">
        <v>41790</v>
      </c>
      <c r="AK433" s="54" t="s">
        <v>191</v>
      </c>
      <c r="AL433" s="54" t="s">
        <v>191</v>
      </c>
      <c r="AM433" s="54" t="s">
        <v>325</v>
      </c>
    </row>
    <row r="434" spans="1:39" ht="57" customHeight="1">
      <c r="A434" s="54" t="s">
        <v>111</v>
      </c>
      <c r="B434" s="54" t="s">
        <v>212</v>
      </c>
      <c r="C434" s="54" t="s">
        <v>68</v>
      </c>
      <c r="D434" s="54" t="s">
        <v>177</v>
      </c>
      <c r="E434" s="54" t="s">
        <v>338</v>
      </c>
      <c r="F434" s="54" t="s">
        <v>339</v>
      </c>
      <c r="G434" s="55">
        <v>2013</v>
      </c>
      <c r="H434" s="54">
        <v>1340483</v>
      </c>
      <c r="I434" s="54">
        <v>0</v>
      </c>
      <c r="J434" s="54" t="s">
        <v>1007</v>
      </c>
      <c r="K434" s="54" t="s">
        <v>98</v>
      </c>
      <c r="L434" s="54" t="s">
        <v>180</v>
      </c>
      <c r="M434" s="56">
        <v>41593</v>
      </c>
      <c r="N434" s="54" t="s">
        <v>62</v>
      </c>
      <c r="O434" s="54" t="s">
        <v>217</v>
      </c>
      <c r="P434" s="54" t="s">
        <v>182</v>
      </c>
      <c r="Q434" s="54" t="s">
        <v>183</v>
      </c>
      <c r="R434" s="54" t="s">
        <v>111</v>
      </c>
      <c r="S434" s="54" t="s">
        <v>7</v>
      </c>
      <c r="T434" s="54" t="s">
        <v>212</v>
      </c>
      <c r="U434" s="54" t="s">
        <v>184</v>
      </c>
      <c r="V434" s="54" t="s">
        <v>218</v>
      </c>
      <c r="W434" s="54"/>
      <c r="X434" s="54" t="s">
        <v>182</v>
      </c>
      <c r="Y434" s="54" t="s">
        <v>186</v>
      </c>
      <c r="Z434" s="54" t="s">
        <v>187</v>
      </c>
      <c r="AA434" s="54">
        <v>204312</v>
      </c>
      <c r="AB434" s="54"/>
      <c r="AC434" s="54" t="s">
        <v>188</v>
      </c>
      <c r="AD434" s="56">
        <v>41597.540277777778</v>
      </c>
      <c r="AE434" s="55">
        <v>2013</v>
      </c>
      <c r="AF434" s="54" t="s">
        <v>182</v>
      </c>
      <c r="AG434" s="54" t="s">
        <v>189</v>
      </c>
      <c r="AH434" s="54">
        <v>0</v>
      </c>
      <c r="AI434" s="56">
        <v>41591</v>
      </c>
      <c r="AJ434" s="56">
        <v>41790</v>
      </c>
      <c r="AK434" s="54" t="s">
        <v>191</v>
      </c>
      <c r="AL434" s="54" t="s">
        <v>191</v>
      </c>
      <c r="AM434" s="54" t="s">
        <v>325</v>
      </c>
    </row>
    <row r="435" spans="1:39" ht="68.25" customHeight="1">
      <c r="A435" s="54" t="s">
        <v>878</v>
      </c>
      <c r="B435" s="54" t="s">
        <v>212</v>
      </c>
      <c r="C435" s="54" t="s">
        <v>195</v>
      </c>
      <c r="D435" s="54" t="s">
        <v>195</v>
      </c>
      <c r="E435" s="54" t="s">
        <v>213</v>
      </c>
      <c r="F435" s="54" t="s">
        <v>214</v>
      </c>
      <c r="G435" s="55">
        <v>2013</v>
      </c>
      <c r="H435" s="54">
        <v>16396</v>
      </c>
      <c r="I435" s="54">
        <v>0</v>
      </c>
      <c r="J435" s="54" t="s">
        <v>215</v>
      </c>
      <c r="K435" s="54" t="s">
        <v>98</v>
      </c>
      <c r="L435" s="54" t="s">
        <v>180</v>
      </c>
      <c r="M435" s="56">
        <v>41340</v>
      </c>
      <c r="N435" s="54" t="s">
        <v>216</v>
      </c>
      <c r="O435" s="54" t="s">
        <v>217</v>
      </c>
      <c r="P435" s="54" t="s">
        <v>182</v>
      </c>
      <c r="Q435" s="54" t="s">
        <v>183</v>
      </c>
      <c r="R435" s="54" t="s">
        <v>878</v>
      </c>
      <c r="S435" s="54" t="s">
        <v>7</v>
      </c>
      <c r="T435" s="54" t="s">
        <v>212</v>
      </c>
      <c r="U435" s="54" t="s">
        <v>184</v>
      </c>
      <c r="V435" s="54" t="s">
        <v>218</v>
      </c>
      <c r="W435" s="54"/>
      <c r="X435" s="54" t="s">
        <v>182</v>
      </c>
      <c r="Y435" s="54" t="s">
        <v>202</v>
      </c>
      <c r="Z435" s="54" t="s">
        <v>187</v>
      </c>
      <c r="AA435" s="54">
        <v>196574</v>
      </c>
      <c r="AB435" s="54"/>
      <c r="AC435" s="54" t="s">
        <v>188</v>
      </c>
      <c r="AD435" s="56">
        <v>41396.633333333331</v>
      </c>
      <c r="AE435" s="55">
        <v>2013</v>
      </c>
      <c r="AF435" s="54" t="s">
        <v>182</v>
      </c>
      <c r="AG435" s="54" t="s">
        <v>219</v>
      </c>
      <c r="AH435" s="54">
        <v>0</v>
      </c>
      <c r="AI435" s="56">
        <v>41275</v>
      </c>
      <c r="AJ435" s="56">
        <v>41639</v>
      </c>
      <c r="AK435" s="54" t="s">
        <v>191</v>
      </c>
      <c r="AL435" s="54" t="s">
        <v>220</v>
      </c>
      <c r="AM435" s="54" t="s">
        <v>221</v>
      </c>
    </row>
    <row r="436" spans="1:39" ht="57" customHeight="1">
      <c r="A436" s="54" t="s">
        <v>947</v>
      </c>
      <c r="B436" s="54" t="s">
        <v>212</v>
      </c>
      <c r="C436" s="54" t="s">
        <v>68</v>
      </c>
      <c r="D436" s="54" t="s">
        <v>177</v>
      </c>
      <c r="E436" s="54" t="s">
        <v>338</v>
      </c>
      <c r="F436" s="54" t="s">
        <v>339</v>
      </c>
      <c r="G436" s="55">
        <v>2013</v>
      </c>
      <c r="H436" s="54">
        <v>34060</v>
      </c>
      <c r="I436" s="54">
        <v>0</v>
      </c>
      <c r="J436" s="54" t="s">
        <v>340</v>
      </c>
      <c r="K436" s="54" t="s">
        <v>98</v>
      </c>
      <c r="L436" s="54" t="s">
        <v>180</v>
      </c>
      <c r="M436" s="56">
        <v>41590</v>
      </c>
      <c r="N436" s="54" t="s">
        <v>62</v>
      </c>
      <c r="O436" s="54" t="s">
        <v>217</v>
      </c>
      <c r="P436" s="54" t="s">
        <v>182</v>
      </c>
      <c r="Q436" s="54" t="s">
        <v>183</v>
      </c>
      <c r="R436" s="54" t="s">
        <v>947</v>
      </c>
      <c r="S436" s="54" t="s">
        <v>7</v>
      </c>
      <c r="T436" s="54" t="s">
        <v>212</v>
      </c>
      <c r="U436" s="54" t="s">
        <v>184</v>
      </c>
      <c r="V436" s="54" t="s">
        <v>218</v>
      </c>
      <c r="W436" s="54"/>
      <c r="X436" s="54" t="s">
        <v>182</v>
      </c>
      <c r="Y436" s="54" t="s">
        <v>186</v>
      </c>
      <c r="Z436" s="54" t="s">
        <v>187</v>
      </c>
      <c r="AA436" s="54">
        <v>204313</v>
      </c>
      <c r="AB436" s="54"/>
      <c r="AC436" s="54" t="s">
        <v>188</v>
      </c>
      <c r="AD436" s="56">
        <v>41597.540972222218</v>
      </c>
      <c r="AE436" s="55">
        <v>2013</v>
      </c>
      <c r="AF436" s="54" t="s">
        <v>182</v>
      </c>
      <c r="AG436" s="54" t="s">
        <v>189</v>
      </c>
      <c r="AH436" s="54">
        <v>0</v>
      </c>
      <c r="AI436" s="56">
        <v>41591</v>
      </c>
      <c r="AJ436" s="56">
        <v>41790</v>
      </c>
      <c r="AK436" s="54" t="s">
        <v>191</v>
      </c>
      <c r="AL436" s="54" t="s">
        <v>191</v>
      </c>
      <c r="AM436" s="54" t="s">
        <v>325</v>
      </c>
    </row>
    <row r="437" spans="1:39" ht="57" customHeight="1">
      <c r="A437" s="54" t="s">
        <v>940</v>
      </c>
      <c r="B437" s="54" t="s">
        <v>212</v>
      </c>
      <c r="C437" s="54" t="s">
        <v>68</v>
      </c>
      <c r="D437" s="54" t="s">
        <v>177</v>
      </c>
      <c r="E437" s="54" t="s">
        <v>338</v>
      </c>
      <c r="F437" s="54" t="s">
        <v>339</v>
      </c>
      <c r="G437" s="55">
        <v>2013</v>
      </c>
      <c r="H437" s="54">
        <v>2010724</v>
      </c>
      <c r="I437" s="54">
        <v>0</v>
      </c>
      <c r="J437" s="54" t="s">
        <v>1006</v>
      </c>
      <c r="K437" s="54" t="s">
        <v>98</v>
      </c>
      <c r="L437" s="54" t="s">
        <v>180</v>
      </c>
      <c r="M437" s="56">
        <v>41597</v>
      </c>
      <c r="N437" s="54" t="s">
        <v>62</v>
      </c>
      <c r="O437" s="54" t="s">
        <v>217</v>
      </c>
      <c r="P437" s="54" t="s">
        <v>182</v>
      </c>
      <c r="Q437" s="54" t="s">
        <v>256</v>
      </c>
      <c r="R437" s="54" t="s">
        <v>940</v>
      </c>
      <c r="S437" s="54" t="s">
        <v>7</v>
      </c>
      <c r="T437" s="54" t="s">
        <v>212</v>
      </c>
      <c r="U437" s="54" t="s">
        <v>184</v>
      </c>
      <c r="V437" s="54" t="s">
        <v>218</v>
      </c>
      <c r="W437" s="54"/>
      <c r="X437" s="54" t="s">
        <v>182</v>
      </c>
      <c r="Y437" s="54" t="s">
        <v>186</v>
      </c>
      <c r="Z437" s="54" t="s">
        <v>187</v>
      </c>
      <c r="AA437" s="54">
        <v>204323</v>
      </c>
      <c r="AB437" s="54"/>
      <c r="AC437" s="54" t="s">
        <v>188</v>
      </c>
      <c r="AD437" s="56">
        <v>41597.552777777775</v>
      </c>
      <c r="AE437" s="55">
        <v>2013</v>
      </c>
      <c r="AF437" s="54" t="s">
        <v>182</v>
      </c>
      <c r="AG437" s="54" t="s">
        <v>189</v>
      </c>
      <c r="AH437" s="54">
        <v>0</v>
      </c>
      <c r="AI437" s="56">
        <v>41591</v>
      </c>
      <c r="AJ437" s="56">
        <v>41790</v>
      </c>
      <c r="AK437" s="54" t="s">
        <v>191</v>
      </c>
      <c r="AL437" s="54" t="s">
        <v>191</v>
      </c>
      <c r="AM437" s="54" t="s">
        <v>325</v>
      </c>
    </row>
    <row r="438" spans="1:39" ht="57" customHeight="1">
      <c r="A438" s="54" t="s">
        <v>942</v>
      </c>
      <c r="B438" s="54" t="s">
        <v>212</v>
      </c>
      <c r="C438" s="54" t="s">
        <v>68</v>
      </c>
      <c r="D438" s="54" t="s">
        <v>177</v>
      </c>
      <c r="E438" s="54" t="s">
        <v>338</v>
      </c>
      <c r="F438" s="54" t="s">
        <v>339</v>
      </c>
      <c r="G438" s="55">
        <v>2013</v>
      </c>
      <c r="H438" s="54">
        <v>746826</v>
      </c>
      <c r="I438" s="54">
        <v>0</v>
      </c>
      <c r="J438" s="54" t="s">
        <v>1006</v>
      </c>
      <c r="K438" s="54" t="s">
        <v>98</v>
      </c>
      <c r="L438" s="54" t="s">
        <v>180</v>
      </c>
      <c r="M438" s="56">
        <v>41597</v>
      </c>
      <c r="N438" s="54" t="s">
        <v>62</v>
      </c>
      <c r="O438" s="54" t="s">
        <v>217</v>
      </c>
      <c r="P438" s="54" t="s">
        <v>182</v>
      </c>
      <c r="Q438" s="54" t="s">
        <v>256</v>
      </c>
      <c r="R438" s="54" t="s">
        <v>942</v>
      </c>
      <c r="S438" s="54" t="s">
        <v>7</v>
      </c>
      <c r="T438" s="54" t="s">
        <v>212</v>
      </c>
      <c r="U438" s="54" t="s">
        <v>184</v>
      </c>
      <c r="V438" s="54" t="s">
        <v>218</v>
      </c>
      <c r="W438" s="54"/>
      <c r="X438" s="54" t="s">
        <v>182</v>
      </c>
      <c r="Y438" s="54" t="s">
        <v>186</v>
      </c>
      <c r="Z438" s="54" t="s">
        <v>187</v>
      </c>
      <c r="AA438" s="54">
        <v>204320</v>
      </c>
      <c r="AB438" s="54"/>
      <c r="AC438" s="54" t="s">
        <v>188</v>
      </c>
      <c r="AD438" s="56">
        <v>41597.552083333328</v>
      </c>
      <c r="AE438" s="55">
        <v>2013</v>
      </c>
      <c r="AF438" s="54" t="s">
        <v>182</v>
      </c>
      <c r="AG438" s="54" t="s">
        <v>189</v>
      </c>
      <c r="AH438" s="54">
        <v>0</v>
      </c>
      <c r="AI438" s="56">
        <v>41591</v>
      </c>
      <c r="AJ438" s="56">
        <v>41790</v>
      </c>
      <c r="AK438" s="54" t="s">
        <v>191</v>
      </c>
      <c r="AL438" s="54" t="s">
        <v>191</v>
      </c>
      <c r="AM438" s="54" t="s">
        <v>325</v>
      </c>
    </row>
    <row r="439" spans="1:39" ht="68.25" customHeight="1">
      <c r="A439" s="54" t="s">
        <v>116</v>
      </c>
      <c r="B439" s="54" t="s">
        <v>212</v>
      </c>
      <c r="C439" s="54" t="s">
        <v>195</v>
      </c>
      <c r="D439" s="54" t="s">
        <v>195</v>
      </c>
      <c r="E439" s="54" t="s">
        <v>213</v>
      </c>
      <c r="F439" s="54" t="s">
        <v>214</v>
      </c>
      <c r="G439" s="55">
        <v>2013</v>
      </c>
      <c r="H439" s="54">
        <v>145161</v>
      </c>
      <c r="I439" s="54">
        <v>0</v>
      </c>
      <c r="J439" s="54" t="s">
        <v>1005</v>
      </c>
      <c r="K439" s="54" t="s">
        <v>98</v>
      </c>
      <c r="L439" s="54" t="s">
        <v>180</v>
      </c>
      <c r="M439" s="56">
        <v>41576</v>
      </c>
      <c r="N439" s="54" t="s">
        <v>216</v>
      </c>
      <c r="O439" s="54" t="s">
        <v>217</v>
      </c>
      <c r="P439" s="54" t="s">
        <v>182</v>
      </c>
      <c r="Q439" s="54" t="s">
        <v>183</v>
      </c>
      <c r="R439" s="54" t="s">
        <v>116</v>
      </c>
      <c r="S439" s="54" t="s">
        <v>7</v>
      </c>
      <c r="T439" s="54" t="s">
        <v>212</v>
      </c>
      <c r="U439" s="54" t="s">
        <v>184</v>
      </c>
      <c r="V439" s="54" t="s">
        <v>218</v>
      </c>
      <c r="W439" s="54"/>
      <c r="X439" s="54" t="s">
        <v>182</v>
      </c>
      <c r="Y439" s="54" t="s">
        <v>202</v>
      </c>
      <c r="Z439" s="54" t="s">
        <v>187</v>
      </c>
      <c r="AA439" s="54">
        <v>204314</v>
      </c>
      <c r="AB439" s="54"/>
      <c r="AC439" s="54" t="s">
        <v>188</v>
      </c>
      <c r="AD439" s="56">
        <v>41597.542361111111</v>
      </c>
      <c r="AE439" s="55">
        <v>2013</v>
      </c>
      <c r="AF439" s="54" t="s">
        <v>182</v>
      </c>
      <c r="AG439" s="54" t="s">
        <v>219</v>
      </c>
      <c r="AH439" s="54">
        <v>0</v>
      </c>
      <c r="AI439" s="56">
        <v>41275</v>
      </c>
      <c r="AJ439" s="56">
        <v>41639</v>
      </c>
      <c r="AK439" s="54" t="s">
        <v>191</v>
      </c>
      <c r="AL439" s="54" t="s">
        <v>220</v>
      </c>
      <c r="AM439" s="54" t="s">
        <v>221</v>
      </c>
    </row>
    <row r="440" spans="1:39" ht="57" customHeight="1">
      <c r="A440" s="54" t="s">
        <v>116</v>
      </c>
      <c r="B440" s="54" t="s">
        <v>212</v>
      </c>
      <c r="C440" s="54" t="s">
        <v>68</v>
      </c>
      <c r="D440" s="54" t="s">
        <v>177</v>
      </c>
      <c r="E440" s="54" t="s">
        <v>338</v>
      </c>
      <c r="F440" s="54" t="s">
        <v>339</v>
      </c>
      <c r="G440" s="55">
        <v>2013</v>
      </c>
      <c r="H440" s="54">
        <v>321543</v>
      </c>
      <c r="I440" s="54">
        <v>0</v>
      </c>
      <c r="J440" s="54" t="s">
        <v>877</v>
      </c>
      <c r="K440" s="54" t="s">
        <v>98</v>
      </c>
      <c r="L440" s="54" t="s">
        <v>180</v>
      </c>
      <c r="M440" s="56">
        <v>41592</v>
      </c>
      <c r="N440" s="54" t="s">
        <v>62</v>
      </c>
      <c r="O440" s="54" t="s">
        <v>217</v>
      </c>
      <c r="P440" s="54" t="s">
        <v>182</v>
      </c>
      <c r="Q440" s="54" t="s">
        <v>183</v>
      </c>
      <c r="R440" s="54" t="s">
        <v>116</v>
      </c>
      <c r="S440" s="54" t="s">
        <v>7</v>
      </c>
      <c r="T440" s="54" t="s">
        <v>212</v>
      </c>
      <c r="U440" s="54" t="s">
        <v>184</v>
      </c>
      <c r="V440" s="54" t="s">
        <v>218</v>
      </c>
      <c r="W440" s="54"/>
      <c r="X440" s="54" t="s">
        <v>182</v>
      </c>
      <c r="Y440" s="54" t="s">
        <v>186</v>
      </c>
      <c r="Z440" s="54" t="s">
        <v>244</v>
      </c>
      <c r="AA440" s="54">
        <v>204106</v>
      </c>
      <c r="AB440" s="54"/>
      <c r="AC440" s="54" t="s">
        <v>188</v>
      </c>
      <c r="AD440" s="56">
        <v>41593.629166666666</v>
      </c>
      <c r="AE440" s="55">
        <v>2013</v>
      </c>
      <c r="AF440" s="54" t="s">
        <v>182</v>
      </c>
      <c r="AG440" s="54" t="s">
        <v>189</v>
      </c>
      <c r="AH440" s="54">
        <v>0</v>
      </c>
      <c r="AI440" s="56">
        <v>41591</v>
      </c>
      <c r="AJ440" s="56">
        <v>41790</v>
      </c>
      <c r="AK440" s="54" t="s">
        <v>191</v>
      </c>
      <c r="AL440" s="54" t="s">
        <v>191</v>
      </c>
      <c r="AM440" s="54" t="s">
        <v>325</v>
      </c>
    </row>
    <row r="441" spans="1:39" ht="57" customHeight="1">
      <c r="A441" s="54" t="s">
        <v>116</v>
      </c>
      <c r="B441" s="54" t="s">
        <v>212</v>
      </c>
      <c r="C441" s="54" t="s">
        <v>68</v>
      </c>
      <c r="D441" s="54" t="s">
        <v>177</v>
      </c>
      <c r="E441" s="54" t="s">
        <v>338</v>
      </c>
      <c r="F441" s="54" t="s">
        <v>339</v>
      </c>
      <c r="G441" s="55">
        <v>2013</v>
      </c>
      <c r="H441" s="54">
        <v>798722</v>
      </c>
      <c r="I441" s="54">
        <v>0</v>
      </c>
      <c r="J441" s="54" t="s">
        <v>340</v>
      </c>
      <c r="K441" s="54" t="s">
        <v>98</v>
      </c>
      <c r="L441" s="54" t="s">
        <v>180</v>
      </c>
      <c r="M441" s="56">
        <v>41593</v>
      </c>
      <c r="N441" s="54" t="s">
        <v>62</v>
      </c>
      <c r="O441" s="54" t="s">
        <v>217</v>
      </c>
      <c r="P441" s="54" t="s">
        <v>182</v>
      </c>
      <c r="Q441" s="54" t="s">
        <v>256</v>
      </c>
      <c r="R441" s="54" t="s">
        <v>116</v>
      </c>
      <c r="S441" s="54" t="s">
        <v>7</v>
      </c>
      <c r="T441" s="54" t="s">
        <v>212</v>
      </c>
      <c r="U441" s="54" t="s">
        <v>184</v>
      </c>
      <c r="V441" s="54" t="s">
        <v>218</v>
      </c>
      <c r="W441" s="54"/>
      <c r="X441" s="54" t="s">
        <v>182</v>
      </c>
      <c r="Y441" s="54" t="s">
        <v>186</v>
      </c>
      <c r="Z441" s="54" t="s">
        <v>187</v>
      </c>
      <c r="AA441" s="54">
        <v>204315</v>
      </c>
      <c r="AB441" s="54"/>
      <c r="AC441" s="54" t="s">
        <v>188</v>
      </c>
      <c r="AD441" s="56">
        <v>41597.54583333333</v>
      </c>
      <c r="AE441" s="55">
        <v>2013</v>
      </c>
      <c r="AF441" s="54" t="s">
        <v>182</v>
      </c>
      <c r="AG441" s="54" t="s">
        <v>189</v>
      </c>
      <c r="AH441" s="54">
        <v>0</v>
      </c>
      <c r="AI441" s="56">
        <v>41591</v>
      </c>
      <c r="AJ441" s="56">
        <v>41790</v>
      </c>
      <c r="AK441" s="54" t="s">
        <v>191</v>
      </c>
      <c r="AL441" s="54" t="s">
        <v>191</v>
      </c>
      <c r="AM441" s="54" t="s">
        <v>325</v>
      </c>
    </row>
    <row r="442" spans="1:39" ht="45.75" customHeight="1">
      <c r="A442" s="54" t="s">
        <v>6</v>
      </c>
      <c r="B442" s="54" t="s">
        <v>241</v>
      </c>
      <c r="C442" s="54" t="s">
        <v>68</v>
      </c>
      <c r="D442" s="54"/>
      <c r="E442" s="54"/>
      <c r="F442" s="54"/>
      <c r="G442" s="55">
        <v>2013</v>
      </c>
      <c r="H442" s="54">
        <v>10000000</v>
      </c>
      <c r="I442" s="54">
        <v>0</v>
      </c>
      <c r="J442" s="54" t="s">
        <v>879</v>
      </c>
      <c r="K442" s="54">
        <v>37000000</v>
      </c>
      <c r="L442" s="54" t="s">
        <v>880</v>
      </c>
      <c r="M442" s="56">
        <v>41588</v>
      </c>
      <c r="N442" s="54"/>
      <c r="O442" s="54" t="s">
        <v>217</v>
      </c>
      <c r="P442" s="54" t="s">
        <v>182</v>
      </c>
      <c r="Q442" s="54" t="s">
        <v>183</v>
      </c>
      <c r="R442" s="54" t="s">
        <v>6</v>
      </c>
      <c r="S442" s="54" t="s">
        <v>6</v>
      </c>
      <c r="T442" s="54" t="s">
        <v>241</v>
      </c>
      <c r="U442" s="54" t="s">
        <v>243</v>
      </c>
      <c r="V442" s="54" t="s">
        <v>241</v>
      </c>
      <c r="W442" s="54"/>
      <c r="X442" s="54" t="s">
        <v>182</v>
      </c>
      <c r="Y442" s="54" t="s">
        <v>186</v>
      </c>
      <c r="Z442" s="54" t="s">
        <v>187</v>
      </c>
      <c r="AA442" s="54">
        <v>203811</v>
      </c>
      <c r="AB442" s="54"/>
      <c r="AC442" s="54" t="s">
        <v>1</v>
      </c>
      <c r="AD442" s="56">
        <v>41592.624305555553</v>
      </c>
      <c r="AE442" s="55"/>
      <c r="AF442" s="54"/>
      <c r="AG442" s="54" t="s">
        <v>189</v>
      </c>
      <c r="AH442" s="54"/>
      <c r="AI442" s="56"/>
      <c r="AJ442" s="56"/>
      <c r="AK442" s="54"/>
      <c r="AL442" s="54"/>
      <c r="AM442" s="54"/>
    </row>
    <row r="443" spans="1:39" ht="102" customHeight="1">
      <c r="A443" s="54" t="s">
        <v>6</v>
      </c>
      <c r="B443" s="54" t="s">
        <v>881</v>
      </c>
      <c r="C443" s="54" t="s">
        <v>195</v>
      </c>
      <c r="D443" s="54"/>
      <c r="E443" s="54"/>
      <c r="F443" s="54"/>
      <c r="G443" s="55">
        <v>2013</v>
      </c>
      <c r="H443" s="54">
        <v>230438</v>
      </c>
      <c r="I443" s="54">
        <v>0</v>
      </c>
      <c r="J443" s="54" t="s">
        <v>882</v>
      </c>
      <c r="K443" s="54">
        <v>846400</v>
      </c>
      <c r="L443" s="54" t="s">
        <v>880</v>
      </c>
      <c r="M443" s="56">
        <v>41428</v>
      </c>
      <c r="N443" s="54"/>
      <c r="O443" s="54" t="s">
        <v>217</v>
      </c>
      <c r="P443" s="54" t="s">
        <v>182</v>
      </c>
      <c r="Q443" s="54" t="s">
        <v>183</v>
      </c>
      <c r="R443" s="54" t="s">
        <v>6</v>
      </c>
      <c r="S443" s="54" t="s">
        <v>6</v>
      </c>
      <c r="T443" s="54" t="s">
        <v>881</v>
      </c>
      <c r="U443" s="54" t="s">
        <v>257</v>
      </c>
      <c r="V443" s="54" t="s">
        <v>883</v>
      </c>
      <c r="W443" s="54"/>
      <c r="X443" s="54" t="s">
        <v>182</v>
      </c>
      <c r="Y443" s="54" t="s">
        <v>202</v>
      </c>
      <c r="Z443" s="54" t="s">
        <v>244</v>
      </c>
      <c r="AA443" s="54">
        <v>198642</v>
      </c>
      <c r="AB443" s="54"/>
      <c r="AC443" s="54" t="s">
        <v>1</v>
      </c>
      <c r="AD443" s="56">
        <v>41442.505555555552</v>
      </c>
      <c r="AE443" s="55"/>
      <c r="AF443" s="54"/>
      <c r="AG443" s="54" t="s">
        <v>189</v>
      </c>
      <c r="AH443" s="54"/>
      <c r="AI443" s="56"/>
      <c r="AJ443" s="56"/>
      <c r="AK443" s="54"/>
      <c r="AL443" s="54"/>
      <c r="AM443" s="54"/>
    </row>
    <row r="444" spans="1:39" ht="68.25" customHeight="1">
      <c r="A444" s="54" t="s">
        <v>6</v>
      </c>
      <c r="B444" s="54" t="s">
        <v>881</v>
      </c>
      <c r="C444" s="54" t="s">
        <v>68</v>
      </c>
      <c r="D444" s="54"/>
      <c r="E444" s="54"/>
      <c r="F444" s="54"/>
      <c r="G444" s="55">
        <v>2013</v>
      </c>
      <c r="H444" s="54">
        <v>0</v>
      </c>
      <c r="I444" s="54">
        <v>0</v>
      </c>
      <c r="J444" s="54" t="s">
        <v>884</v>
      </c>
      <c r="K444" s="54" t="s">
        <v>98</v>
      </c>
      <c r="L444" s="54" t="s">
        <v>180</v>
      </c>
      <c r="M444" s="56">
        <v>41592</v>
      </c>
      <c r="N444" s="54"/>
      <c r="O444" s="54" t="s">
        <v>217</v>
      </c>
      <c r="P444" s="54" t="s">
        <v>182</v>
      </c>
      <c r="Q444" s="54" t="s">
        <v>183</v>
      </c>
      <c r="R444" s="54" t="s">
        <v>6</v>
      </c>
      <c r="S444" s="54" t="s">
        <v>6</v>
      </c>
      <c r="T444" s="54" t="s">
        <v>881</v>
      </c>
      <c r="U444" s="54" t="s">
        <v>257</v>
      </c>
      <c r="V444" s="54" t="s">
        <v>883</v>
      </c>
      <c r="W444" s="54"/>
      <c r="X444" s="54" t="s">
        <v>182</v>
      </c>
      <c r="Y444" s="54" t="s">
        <v>186</v>
      </c>
      <c r="Z444" s="54" t="s">
        <v>187</v>
      </c>
      <c r="AA444" s="54">
        <v>204046</v>
      </c>
      <c r="AB444" s="54"/>
      <c r="AC444" s="54" t="s">
        <v>239</v>
      </c>
      <c r="AD444" s="56">
        <v>41592.62777777778</v>
      </c>
      <c r="AE444" s="55"/>
      <c r="AF444" s="54"/>
      <c r="AG444" s="54" t="s">
        <v>189</v>
      </c>
      <c r="AH444" s="54"/>
      <c r="AI444" s="56"/>
      <c r="AJ444" s="56"/>
      <c r="AK444" s="54"/>
      <c r="AL444" s="54"/>
      <c r="AM444" s="54"/>
    </row>
    <row r="445" spans="1:39" ht="45.75" customHeight="1">
      <c r="A445" s="54" t="s">
        <v>104</v>
      </c>
      <c r="B445" s="54" t="s">
        <v>375</v>
      </c>
      <c r="C445" s="54" t="s">
        <v>68</v>
      </c>
      <c r="D445" s="54"/>
      <c r="E445" s="54"/>
      <c r="F445" s="54"/>
      <c r="G445" s="55">
        <v>2013</v>
      </c>
      <c r="H445" s="54">
        <v>1935484</v>
      </c>
      <c r="I445" s="54">
        <v>0</v>
      </c>
      <c r="J445" s="54" t="s">
        <v>1037</v>
      </c>
      <c r="K445" s="54">
        <v>1200000</v>
      </c>
      <c r="L445" s="54" t="s">
        <v>593</v>
      </c>
      <c r="M445" s="56">
        <v>41590</v>
      </c>
      <c r="N445" s="54"/>
      <c r="O445" s="54" t="s">
        <v>217</v>
      </c>
      <c r="P445" s="54" t="s">
        <v>182</v>
      </c>
      <c r="Q445" s="54" t="s">
        <v>256</v>
      </c>
      <c r="R445" s="54" t="s">
        <v>104</v>
      </c>
      <c r="S445" s="54" t="s">
        <v>4</v>
      </c>
      <c r="T445" s="54" t="s">
        <v>375</v>
      </c>
      <c r="U445" s="54" t="s">
        <v>257</v>
      </c>
      <c r="V445" s="54" t="s">
        <v>378</v>
      </c>
      <c r="W445" s="54"/>
      <c r="X445" s="54" t="s">
        <v>182</v>
      </c>
      <c r="Y445" s="54" t="s">
        <v>186</v>
      </c>
      <c r="Z445" s="54" t="s">
        <v>187</v>
      </c>
      <c r="AA445" s="54">
        <v>204367</v>
      </c>
      <c r="AB445" s="54"/>
      <c r="AC445" s="54" t="s">
        <v>1</v>
      </c>
      <c r="AD445" s="56">
        <v>41598.486111111109</v>
      </c>
      <c r="AE445" s="55"/>
      <c r="AF445" s="54"/>
      <c r="AG445" s="54" t="s">
        <v>189</v>
      </c>
      <c r="AH445" s="54"/>
      <c r="AI445" s="56"/>
      <c r="AJ445" s="56"/>
      <c r="AK445" s="54"/>
      <c r="AL445" s="54"/>
      <c r="AM445" s="54"/>
    </row>
    <row r="446" spans="1:39" ht="79.5" customHeight="1">
      <c r="A446" s="54" t="s">
        <v>104</v>
      </c>
      <c r="B446" s="54" t="s">
        <v>286</v>
      </c>
      <c r="C446" s="54" t="s">
        <v>68</v>
      </c>
      <c r="D446" s="54"/>
      <c r="E446" s="54"/>
      <c r="F446" s="54"/>
      <c r="G446" s="55">
        <v>2013</v>
      </c>
      <c r="H446" s="54">
        <v>9516129</v>
      </c>
      <c r="I446" s="54">
        <v>0</v>
      </c>
      <c r="J446" s="54" t="s">
        <v>1038</v>
      </c>
      <c r="K446" s="54">
        <v>5900000</v>
      </c>
      <c r="L446" s="54" t="s">
        <v>593</v>
      </c>
      <c r="M446" s="56">
        <v>41592</v>
      </c>
      <c r="N446" s="54"/>
      <c r="O446" s="54" t="s">
        <v>217</v>
      </c>
      <c r="P446" s="54" t="s">
        <v>182</v>
      </c>
      <c r="Q446" s="54" t="s">
        <v>256</v>
      </c>
      <c r="R446" s="54" t="s">
        <v>104</v>
      </c>
      <c r="S446" s="54" t="s">
        <v>4</v>
      </c>
      <c r="T446" s="54" t="s">
        <v>286</v>
      </c>
      <c r="U446" s="54" t="s">
        <v>257</v>
      </c>
      <c r="V446" s="54" t="s">
        <v>288</v>
      </c>
      <c r="W446" s="54"/>
      <c r="X446" s="54" t="s">
        <v>182</v>
      </c>
      <c r="Y446" s="54" t="s">
        <v>186</v>
      </c>
      <c r="Z446" s="54" t="s">
        <v>187</v>
      </c>
      <c r="AA446" s="54">
        <v>204259</v>
      </c>
      <c r="AB446" s="54"/>
      <c r="AC446" s="54" t="s">
        <v>1</v>
      </c>
      <c r="AD446" s="56">
        <v>41598.486805555556</v>
      </c>
      <c r="AE446" s="55"/>
      <c r="AF446" s="54"/>
      <c r="AG446" s="54" t="s">
        <v>189</v>
      </c>
      <c r="AH446" s="54"/>
      <c r="AI446" s="56"/>
      <c r="AJ446" s="56"/>
      <c r="AK446" s="54"/>
      <c r="AL446" s="54"/>
      <c r="AM446" s="54"/>
    </row>
    <row r="447" spans="1:39" ht="45.75" customHeight="1">
      <c r="A447" s="54" t="s">
        <v>104</v>
      </c>
      <c r="B447" s="54" t="s">
        <v>306</v>
      </c>
      <c r="C447" s="54" t="s">
        <v>68</v>
      </c>
      <c r="D447" s="54"/>
      <c r="E447" s="54"/>
      <c r="F447" s="54"/>
      <c r="G447" s="55">
        <v>2013</v>
      </c>
      <c r="H447" s="54">
        <v>12903226</v>
      </c>
      <c r="I447" s="54">
        <v>0</v>
      </c>
      <c r="J447" s="54" t="s">
        <v>1039</v>
      </c>
      <c r="K447" s="54">
        <v>8000000</v>
      </c>
      <c r="L447" s="54" t="s">
        <v>593</v>
      </c>
      <c r="M447" s="56">
        <v>41590</v>
      </c>
      <c r="N447" s="54"/>
      <c r="O447" s="54" t="s">
        <v>217</v>
      </c>
      <c r="P447" s="54" t="s">
        <v>182</v>
      </c>
      <c r="Q447" s="54" t="s">
        <v>256</v>
      </c>
      <c r="R447" s="54" t="s">
        <v>104</v>
      </c>
      <c r="S447" s="54" t="s">
        <v>4</v>
      </c>
      <c r="T447" s="54" t="s">
        <v>306</v>
      </c>
      <c r="U447" s="54" t="s">
        <v>264</v>
      </c>
      <c r="V447" s="54" t="s">
        <v>264</v>
      </c>
      <c r="W447" s="54"/>
      <c r="X447" s="54" t="s">
        <v>182</v>
      </c>
      <c r="Y447" s="54" t="s">
        <v>186</v>
      </c>
      <c r="Z447" s="54" t="s">
        <v>187</v>
      </c>
      <c r="AA447" s="54">
        <v>204372</v>
      </c>
      <c r="AB447" s="54"/>
      <c r="AC447" s="54" t="s">
        <v>1</v>
      </c>
      <c r="AD447" s="56">
        <v>41598.530555555553</v>
      </c>
      <c r="AE447" s="55"/>
      <c r="AF447" s="54"/>
      <c r="AG447" s="54" t="s">
        <v>189</v>
      </c>
      <c r="AH447" s="54"/>
      <c r="AI447" s="56"/>
      <c r="AJ447" s="56"/>
      <c r="AK447" s="54"/>
      <c r="AL447" s="54"/>
      <c r="AM447" s="54"/>
    </row>
    <row r="448" spans="1:39" ht="68.25" customHeight="1">
      <c r="A448" s="54" t="s">
        <v>104</v>
      </c>
      <c r="B448" s="54" t="s">
        <v>320</v>
      </c>
      <c r="C448" s="54" t="s">
        <v>68</v>
      </c>
      <c r="D448" s="54" t="s">
        <v>177</v>
      </c>
      <c r="E448" s="54" t="s">
        <v>322</v>
      </c>
      <c r="F448" s="54" t="s">
        <v>323</v>
      </c>
      <c r="G448" s="55">
        <v>2013</v>
      </c>
      <c r="H448" s="54">
        <v>0</v>
      </c>
      <c r="I448" s="54">
        <v>28870968</v>
      </c>
      <c r="J448" s="54" t="s">
        <v>1040</v>
      </c>
      <c r="K448" s="54">
        <v>17900000</v>
      </c>
      <c r="L448" s="54" t="s">
        <v>593</v>
      </c>
      <c r="M448" s="56">
        <v>41592</v>
      </c>
      <c r="N448" s="54" t="s">
        <v>62</v>
      </c>
      <c r="O448" s="54" t="s">
        <v>217</v>
      </c>
      <c r="P448" s="54" t="s">
        <v>182</v>
      </c>
      <c r="Q448" s="54" t="s">
        <v>238</v>
      </c>
      <c r="R448" s="54" t="s">
        <v>104</v>
      </c>
      <c r="S448" s="54" t="s">
        <v>4</v>
      </c>
      <c r="T448" s="54" t="s">
        <v>320</v>
      </c>
      <c r="U448" s="54" t="s">
        <v>239</v>
      </c>
      <c r="V448" s="54" t="s">
        <v>320</v>
      </c>
      <c r="W448" s="54"/>
      <c r="X448" s="54" t="s">
        <v>182</v>
      </c>
      <c r="Y448" s="54" t="s">
        <v>186</v>
      </c>
      <c r="Z448" s="54" t="s">
        <v>187</v>
      </c>
      <c r="AA448" s="54">
        <v>203824</v>
      </c>
      <c r="AB448" s="54"/>
      <c r="AC448" s="54" t="s">
        <v>1</v>
      </c>
      <c r="AD448" s="56">
        <v>41598.729861111111</v>
      </c>
      <c r="AE448" s="55">
        <v>2013</v>
      </c>
      <c r="AF448" s="54" t="s">
        <v>182</v>
      </c>
      <c r="AG448" s="54" t="s">
        <v>189</v>
      </c>
      <c r="AH448" s="54">
        <v>0</v>
      </c>
      <c r="AI448" s="56">
        <v>41586</v>
      </c>
      <c r="AJ448" s="56">
        <v>41766</v>
      </c>
      <c r="AK448" s="54" t="s">
        <v>191</v>
      </c>
      <c r="AL448" s="54" t="s">
        <v>191</v>
      </c>
      <c r="AM448" s="54" t="s">
        <v>325</v>
      </c>
    </row>
    <row r="449" spans="1:39" ht="102" customHeight="1">
      <c r="A449" s="54" t="s">
        <v>104</v>
      </c>
      <c r="B449" s="54" t="s">
        <v>212</v>
      </c>
      <c r="C449" s="54" t="s">
        <v>195</v>
      </c>
      <c r="D449" s="54" t="s">
        <v>195</v>
      </c>
      <c r="E449" s="54" t="s">
        <v>455</v>
      </c>
      <c r="F449" s="54" t="s">
        <v>456</v>
      </c>
      <c r="G449" s="55">
        <v>2013</v>
      </c>
      <c r="H449" s="54">
        <v>92564</v>
      </c>
      <c r="I449" s="54">
        <v>0</v>
      </c>
      <c r="J449" s="54" t="s">
        <v>885</v>
      </c>
      <c r="K449" s="54">
        <v>61000</v>
      </c>
      <c r="L449" s="54" t="s">
        <v>235</v>
      </c>
      <c r="M449" s="56">
        <v>41263</v>
      </c>
      <c r="N449" s="54" t="s">
        <v>284</v>
      </c>
      <c r="O449" s="54" t="s">
        <v>400</v>
      </c>
      <c r="P449" s="54" t="s">
        <v>182</v>
      </c>
      <c r="Q449" s="54" t="s">
        <v>183</v>
      </c>
      <c r="R449" s="54" t="s">
        <v>104</v>
      </c>
      <c r="S449" s="54" t="s">
        <v>4</v>
      </c>
      <c r="T449" s="54" t="s">
        <v>212</v>
      </c>
      <c r="U449" s="54" t="s">
        <v>184</v>
      </c>
      <c r="V449" s="54" t="s">
        <v>218</v>
      </c>
      <c r="W449" s="54"/>
      <c r="X449" s="54" t="s">
        <v>182</v>
      </c>
      <c r="Y449" s="54" t="s">
        <v>202</v>
      </c>
      <c r="Z449" s="54" t="s">
        <v>187</v>
      </c>
      <c r="AA449" s="54">
        <v>191068</v>
      </c>
      <c r="AB449" s="54"/>
      <c r="AC449" s="54" t="s">
        <v>229</v>
      </c>
      <c r="AD449" s="56">
        <v>41396.624305555553</v>
      </c>
      <c r="AE449" s="55">
        <v>2013</v>
      </c>
      <c r="AF449" s="54" t="s">
        <v>182</v>
      </c>
      <c r="AG449" s="54" t="s">
        <v>219</v>
      </c>
      <c r="AH449" s="54">
        <v>505263</v>
      </c>
      <c r="AI449" s="56">
        <v>41275</v>
      </c>
      <c r="AJ449" s="56">
        <v>41455</v>
      </c>
      <c r="AK449" s="54" t="s">
        <v>190</v>
      </c>
      <c r="AL449" s="54" t="s">
        <v>230</v>
      </c>
      <c r="AM449" s="54" t="s">
        <v>192</v>
      </c>
    </row>
    <row r="450" spans="1:39" ht="136.5" customHeight="1">
      <c r="A450" s="54" t="s">
        <v>104</v>
      </c>
      <c r="B450" s="54" t="s">
        <v>212</v>
      </c>
      <c r="C450" s="54" t="s">
        <v>68</v>
      </c>
      <c r="D450" s="54" t="s">
        <v>177</v>
      </c>
      <c r="E450" s="54" t="s">
        <v>477</v>
      </c>
      <c r="F450" s="54" t="s">
        <v>478</v>
      </c>
      <c r="G450" s="55">
        <v>2013</v>
      </c>
      <c r="H450" s="54">
        <v>4032258</v>
      </c>
      <c r="I450" s="54">
        <v>0</v>
      </c>
      <c r="J450" s="54" t="s">
        <v>1041</v>
      </c>
      <c r="K450" s="54">
        <v>2500000</v>
      </c>
      <c r="L450" s="54" t="s">
        <v>593</v>
      </c>
      <c r="M450" s="56">
        <v>41592</v>
      </c>
      <c r="N450" s="54" t="s">
        <v>58</v>
      </c>
      <c r="O450" s="54" t="s">
        <v>395</v>
      </c>
      <c r="P450" s="54" t="s">
        <v>182</v>
      </c>
      <c r="Q450" s="54" t="s">
        <v>256</v>
      </c>
      <c r="R450" s="54" t="s">
        <v>104</v>
      </c>
      <c r="S450" s="54" t="s">
        <v>4</v>
      </c>
      <c r="T450" s="54" t="s">
        <v>212</v>
      </c>
      <c r="U450" s="54" t="s">
        <v>184</v>
      </c>
      <c r="V450" s="54" t="s">
        <v>218</v>
      </c>
      <c r="W450" s="54"/>
      <c r="X450" s="54" t="s">
        <v>182</v>
      </c>
      <c r="Y450" s="54" t="s">
        <v>186</v>
      </c>
      <c r="Z450" s="54" t="s">
        <v>187</v>
      </c>
      <c r="AA450" s="54">
        <v>204403</v>
      </c>
      <c r="AB450" s="54"/>
      <c r="AC450" s="54" t="s">
        <v>1</v>
      </c>
      <c r="AD450" s="56">
        <v>41598.734027777777</v>
      </c>
      <c r="AE450" s="55">
        <v>2013</v>
      </c>
      <c r="AF450" s="54" t="s">
        <v>182</v>
      </c>
      <c r="AG450" s="54" t="s">
        <v>189</v>
      </c>
      <c r="AH450" s="54">
        <v>21000000</v>
      </c>
      <c r="AI450" s="56">
        <v>41591</v>
      </c>
      <c r="AJ450" s="56">
        <v>41790</v>
      </c>
      <c r="AK450" s="54" t="s">
        <v>190</v>
      </c>
      <c r="AL450" s="54"/>
      <c r="AM450" s="54" t="s">
        <v>297</v>
      </c>
    </row>
    <row r="451" spans="1:39" ht="114" customHeight="1">
      <c r="A451" s="54" t="s">
        <v>104</v>
      </c>
      <c r="B451" s="54" t="s">
        <v>396</v>
      </c>
      <c r="C451" s="54" t="s">
        <v>195</v>
      </c>
      <c r="D451" s="54" t="s">
        <v>195</v>
      </c>
      <c r="E451" s="54" t="s">
        <v>487</v>
      </c>
      <c r="F451" s="54" t="s">
        <v>488</v>
      </c>
      <c r="G451" s="55">
        <v>2013</v>
      </c>
      <c r="H451" s="54">
        <v>396276</v>
      </c>
      <c r="I451" s="54">
        <v>0</v>
      </c>
      <c r="J451" s="54" t="s">
        <v>886</v>
      </c>
      <c r="K451" s="54">
        <v>247000</v>
      </c>
      <c r="L451" s="54" t="s">
        <v>593</v>
      </c>
      <c r="M451" s="56">
        <v>41298</v>
      </c>
      <c r="N451" s="54" t="s">
        <v>284</v>
      </c>
      <c r="O451" s="54" t="s">
        <v>400</v>
      </c>
      <c r="P451" s="54" t="s">
        <v>182</v>
      </c>
      <c r="Q451" s="54" t="s">
        <v>183</v>
      </c>
      <c r="R451" s="54" t="s">
        <v>104</v>
      </c>
      <c r="S451" s="54" t="s">
        <v>4</v>
      </c>
      <c r="T451" s="54" t="s">
        <v>396</v>
      </c>
      <c r="U451" s="54" t="s">
        <v>184</v>
      </c>
      <c r="V451" s="54" t="s">
        <v>401</v>
      </c>
      <c r="W451" s="54"/>
      <c r="X451" s="54" t="s">
        <v>182</v>
      </c>
      <c r="Y451" s="54" t="s">
        <v>202</v>
      </c>
      <c r="Z451" s="54" t="s">
        <v>187</v>
      </c>
      <c r="AA451" s="54">
        <v>191069</v>
      </c>
      <c r="AB451" s="54"/>
      <c r="AC451" s="54" t="s">
        <v>229</v>
      </c>
      <c r="AD451" s="56">
        <v>41326.676388888889</v>
      </c>
      <c r="AE451" s="55">
        <v>2013</v>
      </c>
      <c r="AF451" s="54" t="s">
        <v>182</v>
      </c>
      <c r="AG451" s="54" t="s">
        <v>219</v>
      </c>
      <c r="AH451" s="54">
        <v>1831695</v>
      </c>
      <c r="AI451" s="56">
        <v>41275</v>
      </c>
      <c r="AJ451" s="56">
        <v>41364</v>
      </c>
      <c r="AK451" s="54" t="s">
        <v>190</v>
      </c>
      <c r="AL451" s="54" t="s">
        <v>230</v>
      </c>
      <c r="AM451" s="54" t="s">
        <v>192</v>
      </c>
    </row>
    <row r="452" spans="1:39" ht="57" customHeight="1">
      <c r="A452" s="54" t="s">
        <v>104</v>
      </c>
      <c r="B452" s="54" t="s">
        <v>1042</v>
      </c>
      <c r="C452" s="54" t="s">
        <v>68</v>
      </c>
      <c r="D452" s="54"/>
      <c r="E452" s="54"/>
      <c r="F452" s="54"/>
      <c r="G452" s="55">
        <v>2013</v>
      </c>
      <c r="H452" s="54">
        <v>1612903</v>
      </c>
      <c r="I452" s="54">
        <v>0</v>
      </c>
      <c r="J452" s="54" t="s">
        <v>1043</v>
      </c>
      <c r="K452" s="54">
        <v>1000000</v>
      </c>
      <c r="L452" s="54" t="s">
        <v>593</v>
      </c>
      <c r="M452" s="56">
        <v>41592</v>
      </c>
      <c r="N452" s="54"/>
      <c r="O452" s="54" t="s">
        <v>200</v>
      </c>
      <c r="P452" s="54" t="s">
        <v>182</v>
      </c>
      <c r="Q452" s="54" t="s">
        <v>256</v>
      </c>
      <c r="R452" s="54" t="s">
        <v>104</v>
      </c>
      <c r="S452" s="54" t="s">
        <v>4</v>
      </c>
      <c r="T452" s="54" t="s">
        <v>1042</v>
      </c>
      <c r="U452" s="54" t="s">
        <v>184</v>
      </c>
      <c r="V452" s="54" t="s">
        <v>1044</v>
      </c>
      <c r="W452" s="54"/>
      <c r="X452" s="54" t="s">
        <v>182</v>
      </c>
      <c r="Y452" s="54" t="s">
        <v>186</v>
      </c>
      <c r="Z452" s="54" t="s">
        <v>187</v>
      </c>
      <c r="AA452" s="54">
        <v>204374</v>
      </c>
      <c r="AB452" s="54"/>
      <c r="AC452" s="54" t="s">
        <v>1</v>
      </c>
      <c r="AD452" s="56">
        <v>41598.525694444441</v>
      </c>
      <c r="AE452" s="55"/>
      <c r="AF452" s="54"/>
      <c r="AG452" s="54" t="s">
        <v>189</v>
      </c>
      <c r="AH452" s="54"/>
      <c r="AI452" s="56"/>
      <c r="AJ452" s="56"/>
      <c r="AK452" s="54"/>
      <c r="AL452" s="54"/>
      <c r="AM452" s="54"/>
    </row>
    <row r="453" spans="1:39" ht="57" customHeight="1">
      <c r="A453" s="54" t="s">
        <v>104</v>
      </c>
      <c r="B453" s="54" t="s">
        <v>236</v>
      </c>
      <c r="C453" s="54" t="s">
        <v>195</v>
      </c>
      <c r="D453" s="54"/>
      <c r="E453" s="54"/>
      <c r="F453" s="54"/>
      <c r="G453" s="55">
        <v>2013</v>
      </c>
      <c r="H453" s="54">
        <v>0</v>
      </c>
      <c r="I453" s="54">
        <v>0</v>
      </c>
      <c r="J453" s="54" t="s">
        <v>887</v>
      </c>
      <c r="K453" s="54" t="s">
        <v>98</v>
      </c>
      <c r="L453" s="54" t="s">
        <v>180</v>
      </c>
      <c r="M453" s="56">
        <v>41246</v>
      </c>
      <c r="N453" s="54"/>
      <c r="O453" s="54" t="s">
        <v>200</v>
      </c>
      <c r="P453" s="54" t="s">
        <v>182</v>
      </c>
      <c r="Q453" s="54" t="s">
        <v>183</v>
      </c>
      <c r="R453" s="54" t="s">
        <v>104</v>
      </c>
      <c r="S453" s="54" t="s">
        <v>4</v>
      </c>
      <c r="T453" s="54" t="s">
        <v>236</v>
      </c>
      <c r="U453" s="54" t="s">
        <v>239</v>
      </c>
      <c r="V453" s="54" t="s">
        <v>240</v>
      </c>
      <c r="W453" s="54"/>
      <c r="X453" s="54" t="s">
        <v>182</v>
      </c>
      <c r="Y453" s="54" t="s">
        <v>202</v>
      </c>
      <c r="Z453" s="54" t="s">
        <v>244</v>
      </c>
      <c r="AA453" s="54">
        <v>190499</v>
      </c>
      <c r="AB453" s="54"/>
      <c r="AC453" s="54" t="s">
        <v>1</v>
      </c>
      <c r="AD453" s="56">
        <v>41256.682638888888</v>
      </c>
      <c r="AE453" s="55"/>
      <c r="AF453" s="54"/>
      <c r="AG453" s="54" t="s">
        <v>189</v>
      </c>
      <c r="AH453" s="54"/>
      <c r="AI453" s="56"/>
      <c r="AJ453" s="56"/>
      <c r="AK453" s="54"/>
      <c r="AL453" s="54"/>
      <c r="AM453" s="54"/>
    </row>
    <row r="454" spans="1:39" ht="239.25" customHeight="1">
      <c r="A454" s="54" t="s">
        <v>104</v>
      </c>
      <c r="B454" s="54" t="s">
        <v>236</v>
      </c>
      <c r="C454" s="54" t="s">
        <v>68</v>
      </c>
      <c r="D454" s="54"/>
      <c r="E454" s="54"/>
      <c r="F454" s="54"/>
      <c r="G454" s="55">
        <v>2013</v>
      </c>
      <c r="H454" s="54">
        <v>0</v>
      </c>
      <c r="I454" s="54">
        <v>0</v>
      </c>
      <c r="J454" s="54" t="s">
        <v>1045</v>
      </c>
      <c r="K454" s="54" t="s">
        <v>98</v>
      </c>
      <c r="L454" s="54" t="s">
        <v>593</v>
      </c>
      <c r="M454" s="56">
        <v>41589</v>
      </c>
      <c r="N454" s="54"/>
      <c r="O454" s="54" t="s">
        <v>217</v>
      </c>
      <c r="P454" s="54" t="s">
        <v>182</v>
      </c>
      <c r="Q454" s="54" t="s">
        <v>238</v>
      </c>
      <c r="R454" s="54" t="s">
        <v>104</v>
      </c>
      <c r="S454" s="54" t="s">
        <v>4</v>
      </c>
      <c r="T454" s="54" t="s">
        <v>236</v>
      </c>
      <c r="U454" s="54" t="s">
        <v>239</v>
      </c>
      <c r="V454" s="54" t="s">
        <v>240</v>
      </c>
      <c r="W454" s="54"/>
      <c r="X454" s="54" t="s">
        <v>182</v>
      </c>
      <c r="Y454" s="54" t="s">
        <v>186</v>
      </c>
      <c r="Z454" s="54" t="s">
        <v>187</v>
      </c>
      <c r="AA454" s="54">
        <v>203860</v>
      </c>
      <c r="AB454" s="54"/>
      <c r="AC454" s="54" t="s">
        <v>1</v>
      </c>
      <c r="AD454" s="56">
        <v>41598.523611111108</v>
      </c>
      <c r="AE454" s="55"/>
      <c r="AF454" s="54"/>
      <c r="AG454" s="54" t="s">
        <v>189</v>
      </c>
      <c r="AH454" s="54"/>
      <c r="AI454" s="56"/>
      <c r="AJ454" s="56"/>
      <c r="AK454" s="54"/>
      <c r="AL454" s="54"/>
      <c r="AM454" s="54"/>
    </row>
    <row r="455" spans="1:39" ht="192.75" customHeight="1">
      <c r="A455" s="54" t="s">
        <v>104</v>
      </c>
      <c r="B455" s="54" t="s">
        <v>236</v>
      </c>
      <c r="C455" s="54" t="s">
        <v>68</v>
      </c>
      <c r="D455" s="54"/>
      <c r="E455" s="54"/>
      <c r="F455" s="54"/>
      <c r="G455" s="55">
        <v>2013</v>
      </c>
      <c r="H455" s="54">
        <v>9677419</v>
      </c>
      <c r="I455" s="54">
        <v>0</v>
      </c>
      <c r="J455" s="54" t="s">
        <v>1046</v>
      </c>
      <c r="K455" s="54">
        <v>6000000</v>
      </c>
      <c r="L455" s="54" t="s">
        <v>593</v>
      </c>
      <c r="M455" s="56">
        <v>41589</v>
      </c>
      <c r="N455" s="54"/>
      <c r="O455" s="54" t="s">
        <v>200</v>
      </c>
      <c r="P455" s="54" t="s">
        <v>182</v>
      </c>
      <c r="Q455" s="54" t="s">
        <v>256</v>
      </c>
      <c r="R455" s="54" t="s">
        <v>104</v>
      </c>
      <c r="S455" s="54" t="s">
        <v>4</v>
      </c>
      <c r="T455" s="54" t="s">
        <v>236</v>
      </c>
      <c r="U455" s="54" t="s">
        <v>239</v>
      </c>
      <c r="V455" s="54" t="s">
        <v>240</v>
      </c>
      <c r="W455" s="54"/>
      <c r="X455" s="54" t="s">
        <v>182</v>
      </c>
      <c r="Y455" s="54" t="s">
        <v>186</v>
      </c>
      <c r="Z455" s="54" t="s">
        <v>187</v>
      </c>
      <c r="AA455" s="54">
        <v>204376</v>
      </c>
      <c r="AB455" s="54"/>
      <c r="AC455" s="54" t="s">
        <v>1</v>
      </c>
      <c r="AD455" s="56">
        <v>41598.527777777774</v>
      </c>
      <c r="AE455" s="55"/>
      <c r="AF455" s="54"/>
      <c r="AG455" s="54" t="s">
        <v>189</v>
      </c>
      <c r="AH455" s="54"/>
      <c r="AI455" s="56"/>
      <c r="AJ455" s="56"/>
      <c r="AK455" s="54"/>
      <c r="AL455" s="54"/>
      <c r="AM455" s="54"/>
    </row>
    <row r="456" spans="1:39" ht="57" customHeight="1">
      <c r="A456" s="54" t="s">
        <v>104</v>
      </c>
      <c r="B456" s="54" t="s">
        <v>236</v>
      </c>
      <c r="C456" s="54" t="s">
        <v>68</v>
      </c>
      <c r="D456" s="54"/>
      <c r="E456" s="54"/>
      <c r="F456" s="54"/>
      <c r="G456" s="55">
        <v>2013</v>
      </c>
      <c r="H456" s="54">
        <v>8064516</v>
      </c>
      <c r="I456" s="54">
        <v>0</v>
      </c>
      <c r="J456" s="54" t="s">
        <v>1047</v>
      </c>
      <c r="K456" s="54">
        <v>5000000</v>
      </c>
      <c r="L456" s="54" t="s">
        <v>593</v>
      </c>
      <c r="M456" s="56">
        <v>41590</v>
      </c>
      <c r="N456" s="54"/>
      <c r="O456" s="54" t="s">
        <v>217</v>
      </c>
      <c r="P456" s="54" t="s">
        <v>182</v>
      </c>
      <c r="Q456" s="54" t="s">
        <v>256</v>
      </c>
      <c r="R456" s="54" t="s">
        <v>104</v>
      </c>
      <c r="S456" s="54" t="s">
        <v>4</v>
      </c>
      <c r="T456" s="54" t="s">
        <v>236</v>
      </c>
      <c r="U456" s="54" t="s">
        <v>239</v>
      </c>
      <c r="V456" s="54" t="s">
        <v>240</v>
      </c>
      <c r="W456" s="54"/>
      <c r="X456" s="54" t="s">
        <v>182</v>
      </c>
      <c r="Y456" s="54" t="s">
        <v>186</v>
      </c>
      <c r="Z456" s="54" t="s">
        <v>187</v>
      </c>
      <c r="AA456" s="54">
        <v>204373</v>
      </c>
      <c r="AB456" s="54"/>
      <c r="AC456" s="54" t="s">
        <v>1</v>
      </c>
      <c r="AD456" s="56">
        <v>41598.529861111107</v>
      </c>
      <c r="AE456" s="55"/>
      <c r="AF456" s="54"/>
      <c r="AG456" s="54" t="s">
        <v>189</v>
      </c>
      <c r="AH456" s="54"/>
      <c r="AI456" s="56"/>
      <c r="AJ456" s="56"/>
      <c r="AK456" s="54"/>
      <c r="AL456" s="54"/>
      <c r="AM456" s="54"/>
    </row>
    <row r="457" spans="1:39" ht="114" customHeight="1">
      <c r="A457" s="54" t="s">
        <v>104</v>
      </c>
      <c r="B457" s="54" t="s">
        <v>246</v>
      </c>
      <c r="C457" s="54" t="s">
        <v>68</v>
      </c>
      <c r="D457" s="54" t="s">
        <v>177</v>
      </c>
      <c r="E457" s="54" t="s">
        <v>355</v>
      </c>
      <c r="F457" s="54" t="s">
        <v>356</v>
      </c>
      <c r="G457" s="55">
        <v>2013</v>
      </c>
      <c r="H457" s="54">
        <v>4032258</v>
      </c>
      <c r="I457" s="54">
        <v>0</v>
      </c>
      <c r="J457" s="54" t="s">
        <v>1048</v>
      </c>
      <c r="K457" s="54">
        <v>2500000</v>
      </c>
      <c r="L457" s="54" t="s">
        <v>593</v>
      </c>
      <c r="M457" s="56">
        <v>41592</v>
      </c>
      <c r="N457" s="54" t="s">
        <v>59</v>
      </c>
      <c r="O457" s="54" t="s">
        <v>251</v>
      </c>
      <c r="P457" s="54" t="s">
        <v>182</v>
      </c>
      <c r="Q457" s="54" t="s">
        <v>256</v>
      </c>
      <c r="R457" s="54" t="s">
        <v>104</v>
      </c>
      <c r="S457" s="54" t="s">
        <v>4</v>
      </c>
      <c r="T457" s="54" t="s">
        <v>246</v>
      </c>
      <c r="U457" s="54" t="s">
        <v>184</v>
      </c>
      <c r="V457" s="54" t="s">
        <v>252</v>
      </c>
      <c r="W457" s="54"/>
      <c r="X457" s="54" t="s">
        <v>182</v>
      </c>
      <c r="Y457" s="54" t="s">
        <v>186</v>
      </c>
      <c r="Z457" s="54" t="s">
        <v>187</v>
      </c>
      <c r="AA457" s="54">
        <v>204402</v>
      </c>
      <c r="AB457" s="54"/>
      <c r="AC457" s="54" t="s">
        <v>229</v>
      </c>
      <c r="AD457" s="56">
        <v>41598.732638888891</v>
      </c>
      <c r="AE457" s="55">
        <v>2013</v>
      </c>
      <c r="AF457" s="54" t="s">
        <v>182</v>
      </c>
      <c r="AG457" s="54" t="s">
        <v>189</v>
      </c>
      <c r="AH457" s="54">
        <v>74648102</v>
      </c>
      <c r="AI457" s="56">
        <v>41586</v>
      </c>
      <c r="AJ457" s="56">
        <v>41759</v>
      </c>
      <c r="AK457" s="54" t="s">
        <v>190</v>
      </c>
      <c r="AL457" s="54"/>
      <c r="AM457" s="54" t="s">
        <v>192</v>
      </c>
    </row>
    <row r="458" spans="1:39" ht="45.75" customHeight="1">
      <c r="A458" s="54" t="s">
        <v>888</v>
      </c>
      <c r="B458" s="54" t="s">
        <v>241</v>
      </c>
      <c r="C458" s="54" t="s">
        <v>195</v>
      </c>
      <c r="D458" s="54"/>
      <c r="E458" s="54"/>
      <c r="F458" s="54"/>
      <c r="G458" s="55">
        <v>2013</v>
      </c>
      <c r="H458" s="54">
        <v>0</v>
      </c>
      <c r="I458" s="54">
        <v>0</v>
      </c>
      <c r="J458" s="54" t="s">
        <v>891</v>
      </c>
      <c r="K458" s="54" t="s">
        <v>98</v>
      </c>
      <c r="L458" s="54" t="s">
        <v>180</v>
      </c>
      <c r="M458" s="56">
        <v>41565</v>
      </c>
      <c r="N458" s="54"/>
      <c r="O458" s="54" t="s">
        <v>395</v>
      </c>
      <c r="P458" s="54" t="s">
        <v>182</v>
      </c>
      <c r="Q458" s="54" t="s">
        <v>183</v>
      </c>
      <c r="R458" s="54" t="s">
        <v>888</v>
      </c>
      <c r="S458" s="54" t="s">
        <v>5</v>
      </c>
      <c r="T458" s="54" t="s">
        <v>241</v>
      </c>
      <c r="U458" s="54" t="s">
        <v>243</v>
      </c>
      <c r="V458" s="54" t="s">
        <v>241</v>
      </c>
      <c r="W458" s="54"/>
      <c r="X458" s="54" t="s">
        <v>182</v>
      </c>
      <c r="Y458" s="54" t="s">
        <v>202</v>
      </c>
      <c r="Z458" s="54" t="s">
        <v>187</v>
      </c>
      <c r="AA458" s="54">
        <v>202925</v>
      </c>
      <c r="AB458" s="54"/>
      <c r="AC458" s="54" t="s">
        <v>1</v>
      </c>
      <c r="AD458" s="56">
        <v>41569.603472222218</v>
      </c>
      <c r="AE458" s="55"/>
      <c r="AF458" s="54"/>
      <c r="AG458" s="54" t="s">
        <v>189</v>
      </c>
      <c r="AH458" s="54"/>
      <c r="AI458" s="56"/>
      <c r="AJ458" s="56"/>
      <c r="AK458" s="54"/>
      <c r="AL458" s="54"/>
      <c r="AM458" s="54"/>
    </row>
    <row r="459" spans="1:39" ht="45.75" customHeight="1">
      <c r="A459" s="54" t="s">
        <v>888</v>
      </c>
      <c r="B459" s="54" t="s">
        <v>241</v>
      </c>
      <c r="C459" s="54" t="s">
        <v>195</v>
      </c>
      <c r="D459" s="54"/>
      <c r="E459" s="54"/>
      <c r="F459" s="54"/>
      <c r="G459" s="55">
        <v>2013</v>
      </c>
      <c r="H459" s="54">
        <v>0</v>
      </c>
      <c r="I459" s="54">
        <v>0</v>
      </c>
      <c r="J459" s="54" t="s">
        <v>889</v>
      </c>
      <c r="K459" s="54" t="s">
        <v>98</v>
      </c>
      <c r="L459" s="54" t="s">
        <v>180</v>
      </c>
      <c r="M459" s="56">
        <v>41565</v>
      </c>
      <c r="N459" s="54"/>
      <c r="O459" s="54" t="s">
        <v>217</v>
      </c>
      <c r="P459" s="54" t="s">
        <v>182</v>
      </c>
      <c r="Q459" s="54" t="s">
        <v>183</v>
      </c>
      <c r="R459" s="54" t="s">
        <v>888</v>
      </c>
      <c r="S459" s="54" t="s">
        <v>5</v>
      </c>
      <c r="T459" s="54" t="s">
        <v>241</v>
      </c>
      <c r="U459" s="54" t="s">
        <v>243</v>
      </c>
      <c r="V459" s="54" t="s">
        <v>241</v>
      </c>
      <c r="W459" s="54"/>
      <c r="X459" s="54" t="s">
        <v>182</v>
      </c>
      <c r="Y459" s="54" t="s">
        <v>202</v>
      </c>
      <c r="Z459" s="54" t="s">
        <v>187</v>
      </c>
      <c r="AA459" s="54">
        <v>202924</v>
      </c>
      <c r="AB459" s="54"/>
      <c r="AC459" s="54" t="s">
        <v>1</v>
      </c>
      <c r="AD459" s="56">
        <v>41569.603472222218</v>
      </c>
      <c r="AE459" s="55"/>
      <c r="AF459" s="54"/>
      <c r="AG459" s="54" t="s">
        <v>189</v>
      </c>
      <c r="AH459" s="54"/>
      <c r="AI459" s="56"/>
      <c r="AJ459" s="56"/>
      <c r="AK459" s="54"/>
      <c r="AL459" s="54"/>
      <c r="AM459" s="54"/>
    </row>
    <row r="460" spans="1:39" ht="136.5" customHeight="1">
      <c r="A460" s="54" t="s">
        <v>888</v>
      </c>
      <c r="B460" s="54" t="s">
        <v>241</v>
      </c>
      <c r="C460" s="54" t="s">
        <v>195</v>
      </c>
      <c r="D460" s="54"/>
      <c r="E460" s="54"/>
      <c r="F460" s="54"/>
      <c r="G460" s="55">
        <v>2013</v>
      </c>
      <c r="H460" s="54">
        <v>600000</v>
      </c>
      <c r="I460" s="54">
        <v>0</v>
      </c>
      <c r="J460" s="54" t="s">
        <v>890</v>
      </c>
      <c r="K460" s="54" t="s">
        <v>98</v>
      </c>
      <c r="L460" s="54" t="s">
        <v>180</v>
      </c>
      <c r="M460" s="56">
        <v>41557</v>
      </c>
      <c r="N460" s="54"/>
      <c r="O460" s="54" t="s">
        <v>217</v>
      </c>
      <c r="P460" s="54" t="s">
        <v>182</v>
      </c>
      <c r="Q460" s="54" t="s">
        <v>256</v>
      </c>
      <c r="R460" s="54" t="s">
        <v>888</v>
      </c>
      <c r="S460" s="54" t="s">
        <v>5</v>
      </c>
      <c r="T460" s="54" t="s">
        <v>241</v>
      </c>
      <c r="U460" s="54" t="s">
        <v>243</v>
      </c>
      <c r="V460" s="54" t="s">
        <v>241</v>
      </c>
      <c r="W460" s="54"/>
      <c r="X460" s="54" t="s">
        <v>182</v>
      </c>
      <c r="Y460" s="54" t="s">
        <v>202</v>
      </c>
      <c r="Z460" s="54" t="s">
        <v>187</v>
      </c>
      <c r="AA460" s="54">
        <v>202558</v>
      </c>
      <c r="AB460" s="54"/>
      <c r="AC460" s="54" t="s">
        <v>1</v>
      </c>
      <c r="AD460" s="56">
        <v>41557.736111111109</v>
      </c>
      <c r="AE460" s="55"/>
      <c r="AF460" s="54"/>
      <c r="AG460" s="54" t="s">
        <v>189</v>
      </c>
      <c r="AH460" s="54"/>
      <c r="AI460" s="56"/>
      <c r="AJ460" s="56"/>
      <c r="AK460" s="54"/>
      <c r="AL460" s="54"/>
      <c r="AM460" s="54"/>
    </row>
    <row r="461" spans="1:39" ht="45.75" customHeight="1">
      <c r="A461" s="54" t="s">
        <v>888</v>
      </c>
      <c r="B461" s="54" t="s">
        <v>265</v>
      </c>
      <c r="C461" s="54" t="s">
        <v>195</v>
      </c>
      <c r="D461" s="54"/>
      <c r="E461" s="54"/>
      <c r="F461" s="54"/>
      <c r="G461" s="55">
        <v>2013</v>
      </c>
      <c r="H461" s="54">
        <v>1350000</v>
      </c>
      <c r="I461" s="54">
        <v>0</v>
      </c>
      <c r="J461" s="54" t="s">
        <v>892</v>
      </c>
      <c r="K461" s="54" t="s">
        <v>98</v>
      </c>
      <c r="L461" s="54" t="s">
        <v>180</v>
      </c>
      <c r="M461" s="56">
        <v>41249</v>
      </c>
      <c r="N461" s="54"/>
      <c r="O461" s="54" t="s">
        <v>217</v>
      </c>
      <c r="P461" s="54" t="s">
        <v>182</v>
      </c>
      <c r="Q461" s="54" t="s">
        <v>256</v>
      </c>
      <c r="R461" s="54" t="s">
        <v>888</v>
      </c>
      <c r="S461" s="54" t="s">
        <v>5</v>
      </c>
      <c r="T461" s="54" t="s">
        <v>265</v>
      </c>
      <c r="U461" s="54" t="s">
        <v>264</v>
      </c>
      <c r="V461" s="54" t="s">
        <v>270</v>
      </c>
      <c r="W461" s="54"/>
      <c r="X461" s="54" t="s">
        <v>182</v>
      </c>
      <c r="Y461" s="54" t="s">
        <v>202</v>
      </c>
      <c r="Z461" s="54" t="s">
        <v>187</v>
      </c>
      <c r="AA461" s="54">
        <v>190603</v>
      </c>
      <c r="AB461" s="54"/>
      <c r="AC461" s="54" t="s">
        <v>1</v>
      </c>
      <c r="AD461" s="56">
        <v>41295.506249999999</v>
      </c>
      <c r="AE461" s="55"/>
      <c r="AF461" s="54"/>
      <c r="AG461" s="54" t="s">
        <v>189</v>
      </c>
      <c r="AH461" s="54"/>
      <c r="AI461" s="56"/>
      <c r="AJ461" s="56"/>
      <c r="AK461" s="54"/>
      <c r="AL461" s="54"/>
      <c r="AM461" s="54"/>
    </row>
    <row r="462" spans="1:39" ht="45.75" customHeight="1">
      <c r="A462" s="54" t="s">
        <v>888</v>
      </c>
      <c r="B462" s="54" t="s">
        <v>265</v>
      </c>
      <c r="C462" s="54" t="s">
        <v>195</v>
      </c>
      <c r="D462" s="54"/>
      <c r="E462" s="54"/>
      <c r="F462" s="54"/>
      <c r="G462" s="55">
        <v>2013</v>
      </c>
      <c r="H462" s="54">
        <v>600000</v>
      </c>
      <c r="I462" s="54">
        <v>0</v>
      </c>
      <c r="J462" s="54" t="s">
        <v>893</v>
      </c>
      <c r="K462" s="54" t="s">
        <v>98</v>
      </c>
      <c r="L462" s="54" t="s">
        <v>180</v>
      </c>
      <c r="M462" s="56">
        <v>41437</v>
      </c>
      <c r="N462" s="54"/>
      <c r="O462" s="54" t="s">
        <v>200</v>
      </c>
      <c r="P462" s="54" t="s">
        <v>182</v>
      </c>
      <c r="Q462" s="54" t="s">
        <v>256</v>
      </c>
      <c r="R462" s="54" t="s">
        <v>888</v>
      </c>
      <c r="S462" s="54" t="s">
        <v>5</v>
      </c>
      <c r="T462" s="54" t="s">
        <v>265</v>
      </c>
      <c r="U462" s="54" t="s">
        <v>264</v>
      </c>
      <c r="V462" s="54" t="s">
        <v>270</v>
      </c>
      <c r="W462" s="54"/>
      <c r="X462" s="54" t="s">
        <v>182</v>
      </c>
      <c r="Y462" s="54" t="s">
        <v>202</v>
      </c>
      <c r="Z462" s="54" t="s">
        <v>187</v>
      </c>
      <c r="AA462" s="54">
        <v>203182</v>
      </c>
      <c r="AB462" s="54"/>
      <c r="AC462" s="54" t="s">
        <v>1</v>
      </c>
      <c r="AD462" s="56">
        <v>41576.640277777777</v>
      </c>
      <c r="AE462" s="55"/>
      <c r="AF462" s="54"/>
      <c r="AG462" s="54" t="s">
        <v>189</v>
      </c>
      <c r="AH462" s="54"/>
      <c r="AI462" s="56"/>
      <c r="AJ462" s="56"/>
      <c r="AK462" s="54"/>
      <c r="AL462" s="54"/>
      <c r="AM462" s="54"/>
    </row>
    <row r="463" spans="1:39" ht="79.5" customHeight="1">
      <c r="A463" s="54" t="s">
        <v>888</v>
      </c>
      <c r="B463" s="54" t="s">
        <v>265</v>
      </c>
      <c r="C463" s="54" t="s">
        <v>68</v>
      </c>
      <c r="D463" s="54" t="s">
        <v>177</v>
      </c>
      <c r="E463" s="54" t="s">
        <v>894</v>
      </c>
      <c r="F463" s="54" t="s">
        <v>895</v>
      </c>
      <c r="G463" s="55">
        <v>2013</v>
      </c>
      <c r="H463" s="54">
        <v>3000000</v>
      </c>
      <c r="I463" s="54">
        <v>0</v>
      </c>
      <c r="J463" s="54" t="s">
        <v>896</v>
      </c>
      <c r="K463" s="54" t="s">
        <v>98</v>
      </c>
      <c r="L463" s="54" t="s">
        <v>180</v>
      </c>
      <c r="M463" s="56">
        <v>41589</v>
      </c>
      <c r="N463" s="54" t="s">
        <v>55</v>
      </c>
      <c r="O463" s="54" t="s">
        <v>260</v>
      </c>
      <c r="P463" s="54" t="s">
        <v>182</v>
      </c>
      <c r="Q463" s="54" t="s">
        <v>256</v>
      </c>
      <c r="R463" s="54" t="s">
        <v>888</v>
      </c>
      <c r="S463" s="54" t="s">
        <v>5</v>
      </c>
      <c r="T463" s="54" t="s">
        <v>265</v>
      </c>
      <c r="U463" s="54" t="s">
        <v>264</v>
      </c>
      <c r="V463" s="54" t="s">
        <v>270</v>
      </c>
      <c r="W463" s="54"/>
      <c r="X463" s="54" t="s">
        <v>182</v>
      </c>
      <c r="Y463" s="54" t="s">
        <v>186</v>
      </c>
      <c r="Z463" s="54" t="s">
        <v>187</v>
      </c>
      <c r="AA463" s="54">
        <v>204026</v>
      </c>
      <c r="AB463" s="54"/>
      <c r="AC463" s="54" t="s">
        <v>1</v>
      </c>
      <c r="AD463" s="56">
        <v>41592.446527777778</v>
      </c>
      <c r="AE463" s="55">
        <v>2013</v>
      </c>
      <c r="AF463" s="54" t="s">
        <v>182</v>
      </c>
      <c r="AG463" s="54" t="s">
        <v>189</v>
      </c>
      <c r="AH463" s="54">
        <v>9351057</v>
      </c>
      <c r="AI463" s="56">
        <v>41586</v>
      </c>
      <c r="AJ463" s="56">
        <v>41767</v>
      </c>
      <c r="AK463" s="54" t="s">
        <v>190</v>
      </c>
      <c r="AL463" s="54" t="s">
        <v>191</v>
      </c>
      <c r="AM463" s="54" t="s">
        <v>192</v>
      </c>
    </row>
    <row r="464" spans="1:39" ht="45.75" customHeight="1">
      <c r="A464" s="54" t="s">
        <v>888</v>
      </c>
      <c r="B464" s="54" t="s">
        <v>897</v>
      </c>
      <c r="C464" s="54" t="s">
        <v>195</v>
      </c>
      <c r="D464" s="54"/>
      <c r="E464" s="54"/>
      <c r="F464" s="54"/>
      <c r="G464" s="55">
        <v>2013</v>
      </c>
      <c r="H464" s="54">
        <v>260691</v>
      </c>
      <c r="I464" s="54">
        <v>0</v>
      </c>
      <c r="J464" s="54" t="s">
        <v>898</v>
      </c>
      <c r="K464" s="54" t="s">
        <v>98</v>
      </c>
      <c r="L464" s="54" t="s">
        <v>180</v>
      </c>
      <c r="M464" s="56">
        <v>41292</v>
      </c>
      <c r="N464" s="54"/>
      <c r="O464" s="54" t="s">
        <v>227</v>
      </c>
      <c r="P464" s="54" t="s">
        <v>182</v>
      </c>
      <c r="Q464" s="54" t="s">
        <v>256</v>
      </c>
      <c r="R464" s="54" t="s">
        <v>888</v>
      </c>
      <c r="S464" s="54" t="s">
        <v>5</v>
      </c>
      <c r="T464" s="54" t="s">
        <v>897</v>
      </c>
      <c r="U464" s="54" t="s">
        <v>264</v>
      </c>
      <c r="V464" s="54" t="s">
        <v>899</v>
      </c>
      <c r="W464" s="54"/>
      <c r="X464" s="54" t="s">
        <v>182</v>
      </c>
      <c r="Y464" s="54" t="s">
        <v>202</v>
      </c>
      <c r="Z464" s="54" t="s">
        <v>187</v>
      </c>
      <c r="AA464" s="54">
        <v>191774</v>
      </c>
      <c r="AB464" s="54"/>
      <c r="AC464" s="54" t="s">
        <v>1</v>
      </c>
      <c r="AD464" s="56">
        <v>41295.51180555555</v>
      </c>
      <c r="AE464" s="55"/>
      <c r="AF464" s="54"/>
      <c r="AG464" s="54" t="s">
        <v>189</v>
      </c>
      <c r="AH464" s="54"/>
      <c r="AI464" s="56"/>
      <c r="AJ464" s="56"/>
      <c r="AK464" s="54"/>
      <c r="AL464" s="54"/>
      <c r="AM464" s="54"/>
    </row>
    <row r="465" spans="1:39" ht="102" customHeight="1">
      <c r="A465" s="54" t="s">
        <v>888</v>
      </c>
      <c r="B465" s="54" t="s">
        <v>194</v>
      </c>
      <c r="C465" s="54" t="s">
        <v>195</v>
      </c>
      <c r="D465" s="54" t="s">
        <v>195</v>
      </c>
      <c r="E465" s="54" t="s">
        <v>196</v>
      </c>
      <c r="F465" s="54" t="s">
        <v>197</v>
      </c>
      <c r="G465" s="55">
        <v>2013</v>
      </c>
      <c r="H465" s="54">
        <v>200000</v>
      </c>
      <c r="I465" s="54">
        <v>0</v>
      </c>
      <c r="J465" s="54" t="s">
        <v>900</v>
      </c>
      <c r="K465" s="54">
        <v>200000</v>
      </c>
      <c r="L465" s="54" t="s">
        <v>180</v>
      </c>
      <c r="M465" s="56">
        <v>41466</v>
      </c>
      <c r="N465" s="54" t="s">
        <v>199</v>
      </c>
      <c r="O465" s="54" t="s">
        <v>200</v>
      </c>
      <c r="P465" s="54" t="s">
        <v>182</v>
      </c>
      <c r="Q465" s="54" t="s">
        <v>183</v>
      </c>
      <c r="R465" s="54" t="s">
        <v>888</v>
      </c>
      <c r="S465" s="54" t="s">
        <v>5</v>
      </c>
      <c r="T465" s="54" t="s">
        <v>194</v>
      </c>
      <c r="U465" s="54" t="s">
        <v>184</v>
      </c>
      <c r="V465" s="54" t="s">
        <v>201</v>
      </c>
      <c r="W465" s="54"/>
      <c r="X465" s="54" t="s">
        <v>182</v>
      </c>
      <c r="Y465" s="54" t="s">
        <v>202</v>
      </c>
      <c r="Z465" s="54" t="s">
        <v>187</v>
      </c>
      <c r="AA465" s="54">
        <v>200301</v>
      </c>
      <c r="AB465" s="54"/>
      <c r="AC465" s="54" t="s">
        <v>188</v>
      </c>
      <c r="AD465" s="56">
        <v>41492.728472222218</v>
      </c>
      <c r="AE465" s="55">
        <v>2013</v>
      </c>
      <c r="AF465" s="54" t="s">
        <v>182</v>
      </c>
      <c r="AG465" s="54" t="s">
        <v>189</v>
      </c>
      <c r="AH465" s="54">
        <v>733680</v>
      </c>
      <c r="AI465" s="56">
        <v>41275</v>
      </c>
      <c r="AJ465" s="56">
        <v>41639</v>
      </c>
      <c r="AK465" s="54" t="s">
        <v>203</v>
      </c>
      <c r="AL465" s="54" t="s">
        <v>204</v>
      </c>
      <c r="AM465" s="54" t="s">
        <v>192</v>
      </c>
    </row>
    <row r="466" spans="1:39" ht="159" customHeight="1">
      <c r="A466" s="54" t="s">
        <v>888</v>
      </c>
      <c r="B466" s="54" t="s">
        <v>194</v>
      </c>
      <c r="C466" s="54" t="s">
        <v>195</v>
      </c>
      <c r="D466" s="54" t="s">
        <v>195</v>
      </c>
      <c r="E466" s="54" t="s">
        <v>232</v>
      </c>
      <c r="F466" s="54" t="s">
        <v>233</v>
      </c>
      <c r="G466" s="55">
        <v>2013</v>
      </c>
      <c r="H466" s="54">
        <v>300000</v>
      </c>
      <c r="I466" s="54">
        <v>0</v>
      </c>
      <c r="J466" s="54" t="s">
        <v>901</v>
      </c>
      <c r="K466" s="54" t="s">
        <v>98</v>
      </c>
      <c r="L466" s="54" t="s">
        <v>180</v>
      </c>
      <c r="M466" s="56">
        <v>41292</v>
      </c>
      <c r="N466" s="54" t="s">
        <v>199</v>
      </c>
      <c r="O466" s="54" t="s">
        <v>200</v>
      </c>
      <c r="P466" s="54" t="s">
        <v>182</v>
      </c>
      <c r="Q466" s="54" t="s">
        <v>183</v>
      </c>
      <c r="R466" s="54" t="s">
        <v>888</v>
      </c>
      <c r="S466" s="54" t="s">
        <v>5</v>
      </c>
      <c r="T466" s="54" t="s">
        <v>194</v>
      </c>
      <c r="U466" s="54" t="s">
        <v>184</v>
      </c>
      <c r="V466" s="54" t="s">
        <v>201</v>
      </c>
      <c r="W466" s="54"/>
      <c r="X466" s="54" t="s">
        <v>182</v>
      </c>
      <c r="Y466" s="54" t="s">
        <v>202</v>
      </c>
      <c r="Z466" s="54" t="s">
        <v>187</v>
      </c>
      <c r="AA466" s="54">
        <v>191776</v>
      </c>
      <c r="AB466" s="54"/>
      <c r="AC466" s="54" t="s">
        <v>229</v>
      </c>
      <c r="AD466" s="56">
        <v>41576.637499999997</v>
      </c>
      <c r="AE466" s="55">
        <v>2013</v>
      </c>
      <c r="AF466" s="54" t="s">
        <v>182</v>
      </c>
      <c r="AG466" s="54" t="s">
        <v>219</v>
      </c>
      <c r="AH466" s="54">
        <v>1510211</v>
      </c>
      <c r="AI466" s="56">
        <v>41247</v>
      </c>
      <c r="AJ466" s="56">
        <v>41455</v>
      </c>
      <c r="AK466" s="54" t="s">
        <v>190</v>
      </c>
      <c r="AL466" s="54" t="s">
        <v>230</v>
      </c>
      <c r="AM466" s="54" t="s">
        <v>192</v>
      </c>
    </row>
    <row r="467" spans="1:39" ht="114" customHeight="1">
      <c r="A467" s="54" t="s">
        <v>888</v>
      </c>
      <c r="B467" s="54" t="s">
        <v>194</v>
      </c>
      <c r="C467" s="54" t="s">
        <v>68</v>
      </c>
      <c r="D467" s="54" t="s">
        <v>177</v>
      </c>
      <c r="E467" s="54" t="s">
        <v>614</v>
      </c>
      <c r="F467" s="54" t="s">
        <v>615</v>
      </c>
      <c r="G467" s="55">
        <v>2013</v>
      </c>
      <c r="H467" s="54">
        <v>250000</v>
      </c>
      <c r="I467" s="54">
        <v>0</v>
      </c>
      <c r="J467" s="54" t="s">
        <v>902</v>
      </c>
      <c r="K467" s="54" t="s">
        <v>98</v>
      </c>
      <c r="L467" s="54" t="s">
        <v>180</v>
      </c>
      <c r="M467" s="56">
        <v>41592</v>
      </c>
      <c r="N467" s="54" t="s">
        <v>60</v>
      </c>
      <c r="O467" s="54" t="s">
        <v>200</v>
      </c>
      <c r="P467" s="54" t="s">
        <v>182</v>
      </c>
      <c r="Q467" s="54" t="s">
        <v>256</v>
      </c>
      <c r="R467" s="54" t="s">
        <v>888</v>
      </c>
      <c r="S467" s="54" t="s">
        <v>5</v>
      </c>
      <c r="T467" s="54" t="s">
        <v>194</v>
      </c>
      <c r="U467" s="54" t="s">
        <v>184</v>
      </c>
      <c r="V467" s="54" t="s">
        <v>201</v>
      </c>
      <c r="W467" s="54"/>
      <c r="X467" s="54" t="s">
        <v>182</v>
      </c>
      <c r="Y467" s="54" t="s">
        <v>186</v>
      </c>
      <c r="Z467" s="54" t="s">
        <v>187</v>
      </c>
      <c r="AA467" s="54">
        <v>204206</v>
      </c>
      <c r="AB467" s="54"/>
      <c r="AC467" s="54" t="s">
        <v>188</v>
      </c>
      <c r="AD467" s="56">
        <v>41596.704861111109</v>
      </c>
      <c r="AE467" s="55">
        <v>2013</v>
      </c>
      <c r="AF467" s="54" t="s">
        <v>182</v>
      </c>
      <c r="AG467" s="54" t="s">
        <v>189</v>
      </c>
      <c r="AH467" s="54">
        <v>2627537</v>
      </c>
      <c r="AI467" s="56">
        <v>41591</v>
      </c>
      <c r="AJ467" s="56">
        <v>41790</v>
      </c>
      <c r="AK467" s="54" t="s">
        <v>191</v>
      </c>
      <c r="AL467" s="54" t="s">
        <v>191</v>
      </c>
      <c r="AM467" s="54" t="s">
        <v>192</v>
      </c>
    </row>
    <row r="468" spans="1:39" ht="45.75" customHeight="1">
      <c r="A468" s="54" t="s">
        <v>888</v>
      </c>
      <c r="B468" s="54" t="s">
        <v>836</v>
      </c>
      <c r="C468" s="54" t="s">
        <v>195</v>
      </c>
      <c r="D468" s="54"/>
      <c r="E468" s="54"/>
      <c r="F468" s="54"/>
      <c r="G468" s="55">
        <v>2013</v>
      </c>
      <c r="H468" s="54">
        <v>138166</v>
      </c>
      <c r="I468" s="54">
        <v>0</v>
      </c>
      <c r="J468" s="54" t="s">
        <v>903</v>
      </c>
      <c r="K468" s="54" t="s">
        <v>98</v>
      </c>
      <c r="L468" s="54" t="s">
        <v>180</v>
      </c>
      <c r="M468" s="56">
        <v>41263</v>
      </c>
      <c r="N468" s="54"/>
      <c r="O468" s="54" t="s">
        <v>217</v>
      </c>
      <c r="P468" s="54" t="s">
        <v>182</v>
      </c>
      <c r="Q468" s="54" t="s">
        <v>256</v>
      </c>
      <c r="R468" s="54" t="s">
        <v>888</v>
      </c>
      <c r="S468" s="54" t="s">
        <v>5</v>
      </c>
      <c r="T468" s="54" t="s">
        <v>836</v>
      </c>
      <c r="U468" s="54" t="s">
        <v>264</v>
      </c>
      <c r="V468" s="54" t="s">
        <v>839</v>
      </c>
      <c r="W468" s="54"/>
      <c r="X468" s="54" t="s">
        <v>182</v>
      </c>
      <c r="Y468" s="54" t="s">
        <v>202</v>
      </c>
      <c r="Z468" s="54" t="s">
        <v>187</v>
      </c>
      <c r="AA468" s="54">
        <v>191074</v>
      </c>
      <c r="AB468" s="54"/>
      <c r="AC468" s="54" t="s">
        <v>1</v>
      </c>
      <c r="AD468" s="56">
        <v>41264.523611111108</v>
      </c>
      <c r="AE468" s="55"/>
      <c r="AF468" s="54"/>
      <c r="AG468" s="54" t="s">
        <v>189</v>
      </c>
      <c r="AH468" s="54"/>
      <c r="AI468" s="56"/>
      <c r="AJ468" s="56"/>
      <c r="AK468" s="54"/>
      <c r="AL468" s="54"/>
      <c r="AM468" s="54"/>
    </row>
    <row r="469" spans="1:39" ht="45.75" customHeight="1">
      <c r="A469" s="54" t="s">
        <v>888</v>
      </c>
      <c r="B469" s="54" t="s">
        <v>836</v>
      </c>
      <c r="C469" s="54" t="s">
        <v>195</v>
      </c>
      <c r="D469" s="54"/>
      <c r="E469" s="54"/>
      <c r="F469" s="54"/>
      <c r="G469" s="55">
        <v>2013</v>
      </c>
      <c r="H469" s="54">
        <v>50000</v>
      </c>
      <c r="I469" s="54">
        <v>0</v>
      </c>
      <c r="J469" s="54" t="s">
        <v>904</v>
      </c>
      <c r="K469" s="54" t="s">
        <v>98</v>
      </c>
      <c r="L469" s="54" t="s">
        <v>180</v>
      </c>
      <c r="M469" s="56">
        <v>41565</v>
      </c>
      <c r="N469" s="54"/>
      <c r="O469" s="54" t="s">
        <v>217</v>
      </c>
      <c r="P469" s="54" t="s">
        <v>182</v>
      </c>
      <c r="Q469" s="54" t="s">
        <v>256</v>
      </c>
      <c r="R469" s="54" t="s">
        <v>888</v>
      </c>
      <c r="S469" s="54" t="s">
        <v>5</v>
      </c>
      <c r="T469" s="54" t="s">
        <v>836</v>
      </c>
      <c r="U469" s="54" t="s">
        <v>264</v>
      </c>
      <c r="V469" s="54" t="s">
        <v>839</v>
      </c>
      <c r="W469" s="54"/>
      <c r="X469" s="54" t="s">
        <v>182</v>
      </c>
      <c r="Y469" s="54" t="s">
        <v>202</v>
      </c>
      <c r="Z469" s="54" t="s">
        <v>187</v>
      </c>
      <c r="AA469" s="54">
        <v>202923</v>
      </c>
      <c r="AB469" s="54"/>
      <c r="AC469" s="54" t="s">
        <v>1</v>
      </c>
      <c r="AD469" s="56">
        <v>41569.604861111111</v>
      </c>
      <c r="AE469" s="55"/>
      <c r="AF469" s="54"/>
      <c r="AG469" s="54" t="s">
        <v>189</v>
      </c>
      <c r="AH469" s="54"/>
      <c r="AI469" s="56"/>
      <c r="AJ469" s="56"/>
      <c r="AK469" s="54"/>
      <c r="AL469" s="54"/>
      <c r="AM469" s="54"/>
    </row>
    <row r="470" spans="1:39" ht="159" customHeight="1">
      <c r="A470" s="54" t="s">
        <v>888</v>
      </c>
      <c r="B470" s="54" t="s">
        <v>836</v>
      </c>
      <c r="C470" s="54" t="s">
        <v>195</v>
      </c>
      <c r="D470" s="54" t="s">
        <v>195</v>
      </c>
      <c r="E470" s="54" t="s">
        <v>840</v>
      </c>
      <c r="F470" s="54" t="s">
        <v>841</v>
      </c>
      <c r="G470" s="55">
        <v>2013</v>
      </c>
      <c r="H470" s="54">
        <v>1000000</v>
      </c>
      <c r="I470" s="54">
        <v>0</v>
      </c>
      <c r="J470" s="54" t="s">
        <v>905</v>
      </c>
      <c r="K470" s="54" t="s">
        <v>98</v>
      </c>
      <c r="L470" s="54" t="s">
        <v>180</v>
      </c>
      <c r="M470" s="56">
        <v>41263</v>
      </c>
      <c r="N470" s="54" t="s">
        <v>269</v>
      </c>
      <c r="O470" s="54" t="s">
        <v>260</v>
      </c>
      <c r="P470" s="54" t="s">
        <v>182</v>
      </c>
      <c r="Q470" s="54" t="s">
        <v>256</v>
      </c>
      <c r="R470" s="54" t="s">
        <v>888</v>
      </c>
      <c r="S470" s="54" t="s">
        <v>5</v>
      </c>
      <c r="T470" s="54" t="s">
        <v>836</v>
      </c>
      <c r="U470" s="54" t="s">
        <v>264</v>
      </c>
      <c r="V470" s="54" t="s">
        <v>839</v>
      </c>
      <c r="W470" s="54"/>
      <c r="X470" s="54" t="s">
        <v>182</v>
      </c>
      <c r="Y470" s="54" t="s">
        <v>202</v>
      </c>
      <c r="Z470" s="54" t="s">
        <v>187</v>
      </c>
      <c r="AA470" s="54">
        <v>191073</v>
      </c>
      <c r="AB470" s="54"/>
      <c r="AC470" s="54" t="s">
        <v>1</v>
      </c>
      <c r="AD470" s="56">
        <v>41264.522222222222</v>
      </c>
      <c r="AE470" s="55">
        <v>2013</v>
      </c>
      <c r="AF470" s="54" t="s">
        <v>182</v>
      </c>
      <c r="AG470" s="54" t="s">
        <v>219</v>
      </c>
      <c r="AH470" s="54">
        <v>1385117</v>
      </c>
      <c r="AI470" s="56">
        <v>41275</v>
      </c>
      <c r="AJ470" s="56">
        <v>41639</v>
      </c>
      <c r="AK470" s="54" t="s">
        <v>190</v>
      </c>
      <c r="AL470" s="54" t="s">
        <v>230</v>
      </c>
      <c r="AM470" s="54" t="s">
        <v>192</v>
      </c>
    </row>
    <row r="471" spans="1:39" ht="228" customHeight="1">
      <c r="A471" s="54" t="s">
        <v>888</v>
      </c>
      <c r="B471" s="54" t="s">
        <v>836</v>
      </c>
      <c r="C471" s="54" t="s">
        <v>68</v>
      </c>
      <c r="D471" s="54" t="s">
        <v>177</v>
      </c>
      <c r="E471" s="54" t="s">
        <v>845</v>
      </c>
      <c r="F471" s="54" t="s">
        <v>846</v>
      </c>
      <c r="G471" s="55">
        <v>2013</v>
      </c>
      <c r="H471" s="54">
        <v>3000000</v>
      </c>
      <c r="I471" s="54">
        <v>0</v>
      </c>
      <c r="J471" s="54" t="s">
        <v>906</v>
      </c>
      <c r="K471" s="54" t="s">
        <v>98</v>
      </c>
      <c r="L471" s="54" t="s">
        <v>180</v>
      </c>
      <c r="M471" s="56">
        <v>41589</v>
      </c>
      <c r="N471" s="54" t="s">
        <v>54</v>
      </c>
      <c r="O471" s="54" t="s">
        <v>337</v>
      </c>
      <c r="P471" s="54" t="s">
        <v>182</v>
      </c>
      <c r="Q471" s="54" t="s">
        <v>256</v>
      </c>
      <c r="R471" s="54" t="s">
        <v>888</v>
      </c>
      <c r="S471" s="54" t="s">
        <v>5</v>
      </c>
      <c r="T471" s="54" t="s">
        <v>836</v>
      </c>
      <c r="U471" s="54" t="s">
        <v>264</v>
      </c>
      <c r="V471" s="54" t="s">
        <v>839</v>
      </c>
      <c r="W471" s="54"/>
      <c r="X471" s="54" t="s">
        <v>182</v>
      </c>
      <c r="Y471" s="54" t="s">
        <v>186</v>
      </c>
      <c r="Z471" s="54" t="s">
        <v>187</v>
      </c>
      <c r="AA471" s="54">
        <v>204027</v>
      </c>
      <c r="AB471" s="54"/>
      <c r="AC471" s="54" t="s">
        <v>1</v>
      </c>
      <c r="AD471" s="56">
        <v>41592.447222222218</v>
      </c>
      <c r="AE471" s="55">
        <v>2013</v>
      </c>
      <c r="AF471" s="54" t="s">
        <v>182</v>
      </c>
      <c r="AG471" s="54" t="s">
        <v>189</v>
      </c>
      <c r="AH471" s="54">
        <v>11401443</v>
      </c>
      <c r="AI471" s="56">
        <v>41610</v>
      </c>
      <c r="AJ471" s="56">
        <v>42063</v>
      </c>
      <c r="AK471" s="54" t="s">
        <v>190</v>
      </c>
      <c r="AL471" s="54"/>
      <c r="AM471" s="54" t="s">
        <v>192</v>
      </c>
    </row>
    <row r="472" spans="1:39" ht="45.75" customHeight="1">
      <c r="A472" s="54" t="s">
        <v>888</v>
      </c>
      <c r="B472" s="54" t="s">
        <v>907</v>
      </c>
      <c r="C472" s="54" t="s">
        <v>195</v>
      </c>
      <c r="D472" s="54"/>
      <c r="E472" s="54"/>
      <c r="F472" s="54"/>
      <c r="G472" s="55">
        <v>2013</v>
      </c>
      <c r="H472" s="54">
        <v>477906</v>
      </c>
      <c r="I472" s="54">
        <v>0</v>
      </c>
      <c r="J472" s="54" t="s">
        <v>893</v>
      </c>
      <c r="K472" s="54" t="s">
        <v>98</v>
      </c>
      <c r="L472" s="54" t="s">
        <v>180</v>
      </c>
      <c r="M472" s="56">
        <v>41444</v>
      </c>
      <c r="N472" s="54"/>
      <c r="O472" s="54" t="s">
        <v>200</v>
      </c>
      <c r="P472" s="54" t="s">
        <v>182</v>
      </c>
      <c r="Q472" s="54" t="s">
        <v>256</v>
      </c>
      <c r="R472" s="54" t="s">
        <v>888</v>
      </c>
      <c r="S472" s="54" t="s">
        <v>5</v>
      </c>
      <c r="T472" s="54" t="s">
        <v>907</v>
      </c>
      <c r="U472" s="54" t="s">
        <v>264</v>
      </c>
      <c r="V472" s="54" t="s">
        <v>907</v>
      </c>
      <c r="W472" s="54"/>
      <c r="X472" s="54" t="s">
        <v>182</v>
      </c>
      <c r="Y472" s="54" t="s">
        <v>202</v>
      </c>
      <c r="Z472" s="54" t="s">
        <v>187</v>
      </c>
      <c r="AA472" s="54">
        <v>203183</v>
      </c>
      <c r="AB472" s="54"/>
      <c r="AC472" s="54" t="s">
        <v>1</v>
      </c>
      <c r="AD472" s="56">
        <v>41576.641666666663</v>
      </c>
      <c r="AE472" s="55"/>
      <c r="AF472" s="54"/>
      <c r="AG472" s="54" t="s">
        <v>189</v>
      </c>
      <c r="AH472" s="54"/>
      <c r="AI472" s="56"/>
      <c r="AJ472" s="56"/>
      <c r="AK472" s="54"/>
      <c r="AL472" s="54"/>
      <c r="AM472" s="54"/>
    </row>
    <row r="473" spans="1:39" ht="45.75" customHeight="1">
      <c r="A473" s="54" t="s">
        <v>888</v>
      </c>
      <c r="B473" s="54" t="s">
        <v>908</v>
      </c>
      <c r="C473" s="54" t="s">
        <v>195</v>
      </c>
      <c r="D473" s="54"/>
      <c r="E473" s="54"/>
      <c r="F473" s="54"/>
      <c r="G473" s="55">
        <v>2013</v>
      </c>
      <c r="H473" s="54">
        <v>250000</v>
      </c>
      <c r="I473" s="54">
        <v>0</v>
      </c>
      <c r="J473" s="54" t="s">
        <v>898</v>
      </c>
      <c r="K473" s="54" t="s">
        <v>98</v>
      </c>
      <c r="L473" s="54" t="s">
        <v>180</v>
      </c>
      <c r="M473" s="56">
        <v>41292</v>
      </c>
      <c r="N473" s="54"/>
      <c r="O473" s="54" t="s">
        <v>227</v>
      </c>
      <c r="P473" s="54" t="s">
        <v>182</v>
      </c>
      <c r="Q473" s="54" t="s">
        <v>256</v>
      </c>
      <c r="R473" s="54" t="s">
        <v>888</v>
      </c>
      <c r="S473" s="54" t="s">
        <v>5</v>
      </c>
      <c r="T473" s="54" t="s">
        <v>908</v>
      </c>
      <c r="U473" s="54" t="s">
        <v>303</v>
      </c>
      <c r="V473" s="54" t="s">
        <v>908</v>
      </c>
      <c r="W473" s="54"/>
      <c r="X473" s="54" t="s">
        <v>182</v>
      </c>
      <c r="Y473" s="54" t="s">
        <v>202</v>
      </c>
      <c r="Z473" s="54" t="s">
        <v>187</v>
      </c>
      <c r="AA473" s="54">
        <v>191775</v>
      </c>
      <c r="AB473" s="54"/>
      <c r="AC473" s="54" t="s">
        <v>1</v>
      </c>
      <c r="AD473" s="56">
        <v>41295.513194444444</v>
      </c>
      <c r="AE473" s="55"/>
      <c r="AF473" s="54"/>
      <c r="AG473" s="54" t="s">
        <v>189</v>
      </c>
      <c r="AH473" s="54"/>
      <c r="AI473" s="56"/>
      <c r="AJ473" s="56"/>
      <c r="AK473" s="54"/>
      <c r="AL473" s="54"/>
      <c r="AM473" s="54"/>
    </row>
    <row r="474" spans="1:39" ht="68.25" customHeight="1">
      <c r="A474" s="54" t="s">
        <v>888</v>
      </c>
      <c r="B474" s="54" t="s">
        <v>320</v>
      </c>
      <c r="C474" s="54" t="s">
        <v>68</v>
      </c>
      <c r="D474" s="54"/>
      <c r="E474" s="54"/>
      <c r="F474" s="54"/>
      <c r="G474" s="55">
        <v>2013</v>
      </c>
      <c r="H474" s="54">
        <v>5139419</v>
      </c>
      <c r="I474" s="54">
        <v>0</v>
      </c>
      <c r="J474" s="54" t="s">
        <v>909</v>
      </c>
      <c r="K474" s="54" t="s">
        <v>98</v>
      </c>
      <c r="L474" s="54" t="s">
        <v>180</v>
      </c>
      <c r="M474" s="56">
        <v>41589</v>
      </c>
      <c r="N474" s="54"/>
      <c r="O474" s="54" t="s">
        <v>217</v>
      </c>
      <c r="P474" s="54" t="s">
        <v>182</v>
      </c>
      <c r="Q474" s="54" t="s">
        <v>256</v>
      </c>
      <c r="R474" s="54" t="s">
        <v>888</v>
      </c>
      <c r="S474" s="54" t="s">
        <v>5</v>
      </c>
      <c r="T474" s="54" t="s">
        <v>320</v>
      </c>
      <c r="U474" s="54" t="s">
        <v>239</v>
      </c>
      <c r="V474" s="54" t="s">
        <v>320</v>
      </c>
      <c r="W474" s="54"/>
      <c r="X474" s="54" t="s">
        <v>182</v>
      </c>
      <c r="Y474" s="54" t="s">
        <v>186</v>
      </c>
      <c r="Z474" s="54" t="s">
        <v>187</v>
      </c>
      <c r="AA474" s="54">
        <v>203879</v>
      </c>
      <c r="AB474" s="54"/>
      <c r="AC474" s="54" t="s">
        <v>1</v>
      </c>
      <c r="AD474" s="56">
        <v>41598.458333333328</v>
      </c>
      <c r="AE474" s="55"/>
      <c r="AF474" s="54"/>
      <c r="AG474" s="54" t="s">
        <v>189</v>
      </c>
      <c r="AH474" s="54"/>
      <c r="AI474" s="56"/>
      <c r="AJ474" s="56"/>
      <c r="AK474" s="54"/>
      <c r="AL474" s="54"/>
      <c r="AM474" s="54"/>
    </row>
    <row r="475" spans="1:39" ht="136.5" customHeight="1">
      <c r="A475" s="54" t="s">
        <v>888</v>
      </c>
      <c r="B475" s="54" t="s">
        <v>212</v>
      </c>
      <c r="C475" s="54" t="s">
        <v>68</v>
      </c>
      <c r="D475" s="54" t="s">
        <v>177</v>
      </c>
      <c r="E475" s="54" t="s">
        <v>477</v>
      </c>
      <c r="F475" s="54" t="s">
        <v>478</v>
      </c>
      <c r="G475" s="55">
        <v>2013</v>
      </c>
      <c r="H475" s="54">
        <v>750000</v>
      </c>
      <c r="I475" s="54">
        <v>0</v>
      </c>
      <c r="J475" s="54" t="s">
        <v>1008</v>
      </c>
      <c r="K475" s="54" t="s">
        <v>98</v>
      </c>
      <c r="L475" s="54" t="s">
        <v>180</v>
      </c>
      <c r="M475" s="56">
        <v>41589</v>
      </c>
      <c r="N475" s="54" t="s">
        <v>58</v>
      </c>
      <c r="O475" s="54" t="s">
        <v>395</v>
      </c>
      <c r="P475" s="54" t="s">
        <v>182</v>
      </c>
      <c r="Q475" s="54" t="s">
        <v>256</v>
      </c>
      <c r="R475" s="54" t="s">
        <v>888</v>
      </c>
      <c r="S475" s="54" t="s">
        <v>5</v>
      </c>
      <c r="T475" s="54" t="s">
        <v>212</v>
      </c>
      <c r="U475" s="54" t="s">
        <v>184</v>
      </c>
      <c r="V475" s="54" t="s">
        <v>218</v>
      </c>
      <c r="W475" s="54"/>
      <c r="X475" s="54" t="s">
        <v>182</v>
      </c>
      <c r="Y475" s="54" t="s">
        <v>186</v>
      </c>
      <c r="Z475" s="54" t="s">
        <v>187</v>
      </c>
      <c r="AA475" s="54">
        <v>203981</v>
      </c>
      <c r="AB475" s="54"/>
      <c r="AC475" s="54" t="s">
        <v>229</v>
      </c>
      <c r="AD475" s="56">
        <v>41597.556250000001</v>
      </c>
      <c r="AE475" s="55">
        <v>2013</v>
      </c>
      <c r="AF475" s="54" t="s">
        <v>182</v>
      </c>
      <c r="AG475" s="54" t="s">
        <v>189</v>
      </c>
      <c r="AH475" s="54">
        <v>21000000</v>
      </c>
      <c r="AI475" s="56">
        <v>41591</v>
      </c>
      <c r="AJ475" s="56">
        <v>41790</v>
      </c>
      <c r="AK475" s="54" t="s">
        <v>190</v>
      </c>
      <c r="AL475" s="54"/>
      <c r="AM475" s="54" t="s">
        <v>297</v>
      </c>
    </row>
    <row r="476" spans="1:39" ht="57" customHeight="1">
      <c r="A476" s="54" t="s">
        <v>888</v>
      </c>
      <c r="B476" s="54" t="s">
        <v>236</v>
      </c>
      <c r="C476" s="54" t="s">
        <v>195</v>
      </c>
      <c r="D476" s="54"/>
      <c r="E476" s="54"/>
      <c r="F476" s="54"/>
      <c r="G476" s="55">
        <v>2013</v>
      </c>
      <c r="H476" s="54">
        <v>1315000</v>
      </c>
      <c r="I476" s="54">
        <v>0</v>
      </c>
      <c r="J476" s="54" t="s">
        <v>915</v>
      </c>
      <c r="K476" s="54" t="s">
        <v>98</v>
      </c>
      <c r="L476" s="54" t="s">
        <v>180</v>
      </c>
      <c r="M476" s="56">
        <v>41263</v>
      </c>
      <c r="N476" s="54"/>
      <c r="O476" s="54" t="s">
        <v>200</v>
      </c>
      <c r="P476" s="54" t="s">
        <v>182</v>
      </c>
      <c r="Q476" s="54" t="s">
        <v>256</v>
      </c>
      <c r="R476" s="54" t="s">
        <v>888</v>
      </c>
      <c r="S476" s="54" t="s">
        <v>5</v>
      </c>
      <c r="T476" s="54" t="s">
        <v>236</v>
      </c>
      <c r="U476" s="54" t="s">
        <v>239</v>
      </c>
      <c r="V476" s="54" t="s">
        <v>240</v>
      </c>
      <c r="W476" s="54"/>
      <c r="X476" s="54" t="s">
        <v>182</v>
      </c>
      <c r="Y476" s="54" t="s">
        <v>202</v>
      </c>
      <c r="Z476" s="54" t="s">
        <v>187</v>
      </c>
      <c r="AA476" s="54">
        <v>191075</v>
      </c>
      <c r="AB476" s="54"/>
      <c r="AC476" s="54" t="s">
        <v>1</v>
      </c>
      <c r="AD476" s="56">
        <v>41264.524305555555</v>
      </c>
      <c r="AE476" s="55"/>
      <c r="AF476" s="54"/>
      <c r="AG476" s="54" t="s">
        <v>189</v>
      </c>
      <c r="AH476" s="54"/>
      <c r="AI476" s="56"/>
      <c r="AJ476" s="56"/>
      <c r="AK476" s="54"/>
      <c r="AL476" s="54"/>
      <c r="AM476" s="54"/>
    </row>
    <row r="477" spans="1:39" ht="57" customHeight="1">
      <c r="A477" s="54" t="s">
        <v>888</v>
      </c>
      <c r="B477" s="54" t="s">
        <v>236</v>
      </c>
      <c r="C477" s="54" t="s">
        <v>195</v>
      </c>
      <c r="D477" s="54"/>
      <c r="E477" s="54"/>
      <c r="F477" s="54"/>
      <c r="G477" s="55">
        <v>2013</v>
      </c>
      <c r="H477" s="54">
        <v>1251460</v>
      </c>
      <c r="I477" s="54">
        <v>0</v>
      </c>
      <c r="J477" s="54" t="s">
        <v>910</v>
      </c>
      <c r="K477" s="54" t="s">
        <v>98</v>
      </c>
      <c r="L477" s="54" t="s">
        <v>180</v>
      </c>
      <c r="M477" s="56">
        <v>41291</v>
      </c>
      <c r="N477" s="54"/>
      <c r="O477" s="54" t="s">
        <v>217</v>
      </c>
      <c r="P477" s="54" t="s">
        <v>182</v>
      </c>
      <c r="Q477" s="54" t="s">
        <v>256</v>
      </c>
      <c r="R477" s="54" t="s">
        <v>888</v>
      </c>
      <c r="S477" s="54" t="s">
        <v>5</v>
      </c>
      <c r="T477" s="54" t="s">
        <v>236</v>
      </c>
      <c r="U477" s="54" t="s">
        <v>239</v>
      </c>
      <c r="V477" s="54" t="s">
        <v>240</v>
      </c>
      <c r="W477" s="54"/>
      <c r="X477" s="54" t="s">
        <v>182</v>
      </c>
      <c r="Y477" s="54" t="s">
        <v>202</v>
      </c>
      <c r="Z477" s="54" t="s">
        <v>187</v>
      </c>
      <c r="AA477" s="54">
        <v>197459</v>
      </c>
      <c r="AB477" s="54"/>
      <c r="AC477" s="54" t="s">
        <v>1</v>
      </c>
      <c r="AD477" s="56">
        <v>41443.800694444442</v>
      </c>
      <c r="AE477" s="55"/>
      <c r="AF477" s="54"/>
      <c r="AG477" s="54" t="s">
        <v>189</v>
      </c>
      <c r="AH477" s="54"/>
      <c r="AI477" s="56"/>
      <c r="AJ477" s="56"/>
      <c r="AK477" s="54"/>
      <c r="AL477" s="54"/>
      <c r="AM477" s="54"/>
    </row>
    <row r="478" spans="1:39" ht="57" customHeight="1">
      <c r="A478" s="54" t="s">
        <v>888</v>
      </c>
      <c r="B478" s="54" t="s">
        <v>236</v>
      </c>
      <c r="C478" s="54" t="s">
        <v>195</v>
      </c>
      <c r="D478" s="54"/>
      <c r="E478" s="54"/>
      <c r="F478" s="54"/>
      <c r="G478" s="55">
        <v>2013</v>
      </c>
      <c r="H478" s="54">
        <v>5169</v>
      </c>
      <c r="I478" s="54">
        <v>0</v>
      </c>
      <c r="J478" s="54" t="s">
        <v>912</v>
      </c>
      <c r="K478" s="54" t="s">
        <v>98</v>
      </c>
      <c r="L478" s="54" t="s">
        <v>180</v>
      </c>
      <c r="M478" s="56">
        <v>41263</v>
      </c>
      <c r="N478" s="54"/>
      <c r="O478" s="54" t="s">
        <v>200</v>
      </c>
      <c r="P478" s="54" t="s">
        <v>182</v>
      </c>
      <c r="Q478" s="54" t="s">
        <v>256</v>
      </c>
      <c r="R478" s="54" t="s">
        <v>888</v>
      </c>
      <c r="S478" s="54" t="s">
        <v>5</v>
      </c>
      <c r="T478" s="54" t="s">
        <v>236</v>
      </c>
      <c r="U478" s="54" t="s">
        <v>239</v>
      </c>
      <c r="V478" s="54" t="s">
        <v>240</v>
      </c>
      <c r="W478" s="54"/>
      <c r="X478" s="54" t="s">
        <v>182</v>
      </c>
      <c r="Y478" s="54" t="s">
        <v>202</v>
      </c>
      <c r="Z478" s="54" t="s">
        <v>187</v>
      </c>
      <c r="AA478" s="54">
        <v>191076</v>
      </c>
      <c r="AB478" s="54"/>
      <c r="AC478" s="54" t="s">
        <v>1</v>
      </c>
      <c r="AD478" s="56">
        <v>41264.525000000001</v>
      </c>
      <c r="AE478" s="55"/>
      <c r="AF478" s="54"/>
      <c r="AG478" s="54" t="s">
        <v>189</v>
      </c>
      <c r="AH478" s="54"/>
      <c r="AI478" s="56"/>
      <c r="AJ478" s="56"/>
      <c r="AK478" s="54"/>
      <c r="AL478" s="54"/>
      <c r="AM478" s="54"/>
    </row>
    <row r="479" spans="1:39" ht="57" customHeight="1">
      <c r="A479" s="54" t="s">
        <v>888</v>
      </c>
      <c r="B479" s="54" t="s">
        <v>236</v>
      </c>
      <c r="C479" s="54" t="s">
        <v>195</v>
      </c>
      <c r="D479" s="54"/>
      <c r="E479" s="54"/>
      <c r="F479" s="54"/>
      <c r="G479" s="55">
        <v>2013</v>
      </c>
      <c r="H479" s="54">
        <v>100000</v>
      </c>
      <c r="I479" s="54">
        <v>0</v>
      </c>
      <c r="J479" s="54" t="s">
        <v>913</v>
      </c>
      <c r="K479" s="54" t="s">
        <v>98</v>
      </c>
      <c r="L479" s="54" t="s">
        <v>180</v>
      </c>
      <c r="M479" s="56">
        <v>41292</v>
      </c>
      <c r="N479" s="54"/>
      <c r="O479" s="54" t="s">
        <v>200</v>
      </c>
      <c r="P479" s="54" t="s">
        <v>182</v>
      </c>
      <c r="Q479" s="54" t="s">
        <v>256</v>
      </c>
      <c r="R479" s="54" t="s">
        <v>888</v>
      </c>
      <c r="S479" s="54" t="s">
        <v>5</v>
      </c>
      <c r="T479" s="54" t="s">
        <v>236</v>
      </c>
      <c r="U479" s="54" t="s">
        <v>239</v>
      </c>
      <c r="V479" s="54" t="s">
        <v>240</v>
      </c>
      <c r="W479" s="54"/>
      <c r="X479" s="54" t="s">
        <v>182</v>
      </c>
      <c r="Y479" s="54" t="s">
        <v>202</v>
      </c>
      <c r="Z479" s="54" t="s">
        <v>187</v>
      </c>
      <c r="AA479" s="54">
        <v>190641</v>
      </c>
      <c r="AB479" s="54"/>
      <c r="AC479" s="54" t="s">
        <v>1</v>
      </c>
      <c r="AD479" s="56">
        <v>41295.515277777777</v>
      </c>
      <c r="AE479" s="55"/>
      <c r="AF479" s="54"/>
      <c r="AG479" s="54" t="s">
        <v>189</v>
      </c>
      <c r="AH479" s="54"/>
      <c r="AI479" s="56"/>
      <c r="AJ479" s="56"/>
      <c r="AK479" s="54"/>
      <c r="AL479" s="54"/>
      <c r="AM479" s="54"/>
    </row>
    <row r="480" spans="1:39" ht="57" customHeight="1">
      <c r="A480" s="54" t="s">
        <v>888</v>
      </c>
      <c r="B480" s="54" t="s">
        <v>236</v>
      </c>
      <c r="C480" s="54" t="s">
        <v>195</v>
      </c>
      <c r="D480" s="54"/>
      <c r="E480" s="54"/>
      <c r="F480" s="54"/>
      <c r="G480" s="55">
        <v>2013</v>
      </c>
      <c r="H480" s="54">
        <v>0</v>
      </c>
      <c r="I480" s="54">
        <v>0</v>
      </c>
      <c r="J480" s="54" t="s">
        <v>911</v>
      </c>
      <c r="K480" s="54" t="s">
        <v>98</v>
      </c>
      <c r="L480" s="54" t="s">
        <v>180</v>
      </c>
      <c r="M480" s="56">
        <v>41565</v>
      </c>
      <c r="N480" s="54"/>
      <c r="O480" s="54" t="s">
        <v>217</v>
      </c>
      <c r="P480" s="54" t="s">
        <v>182</v>
      </c>
      <c r="Q480" s="54" t="s">
        <v>183</v>
      </c>
      <c r="R480" s="54" t="s">
        <v>888</v>
      </c>
      <c r="S480" s="54" t="s">
        <v>5</v>
      </c>
      <c r="T480" s="54" t="s">
        <v>236</v>
      </c>
      <c r="U480" s="54" t="s">
        <v>239</v>
      </c>
      <c r="V480" s="54" t="s">
        <v>240</v>
      </c>
      <c r="W480" s="54"/>
      <c r="X480" s="54" t="s">
        <v>182</v>
      </c>
      <c r="Y480" s="54" t="s">
        <v>202</v>
      </c>
      <c r="Z480" s="54" t="s">
        <v>187</v>
      </c>
      <c r="AA480" s="54">
        <v>202926</v>
      </c>
      <c r="AB480" s="54"/>
      <c r="AC480" s="54" t="s">
        <v>1</v>
      </c>
      <c r="AD480" s="56">
        <v>41569.60555555555</v>
      </c>
      <c r="AE480" s="55"/>
      <c r="AF480" s="54"/>
      <c r="AG480" s="54" t="s">
        <v>189</v>
      </c>
      <c r="AH480" s="54"/>
      <c r="AI480" s="56"/>
      <c r="AJ480" s="56"/>
      <c r="AK480" s="54"/>
      <c r="AL480" s="54"/>
      <c r="AM480" s="54"/>
    </row>
    <row r="481" spans="1:39" ht="57" customHeight="1">
      <c r="A481" s="54" t="s">
        <v>888</v>
      </c>
      <c r="B481" s="54" t="s">
        <v>236</v>
      </c>
      <c r="C481" s="54" t="s">
        <v>195</v>
      </c>
      <c r="D481" s="54"/>
      <c r="E481" s="54"/>
      <c r="F481" s="54"/>
      <c r="G481" s="55">
        <v>2013</v>
      </c>
      <c r="H481" s="54">
        <v>570803</v>
      </c>
      <c r="I481" s="54">
        <v>0</v>
      </c>
      <c r="J481" s="54" t="s">
        <v>914</v>
      </c>
      <c r="K481" s="54" t="s">
        <v>98</v>
      </c>
      <c r="L481" s="54" t="s">
        <v>180</v>
      </c>
      <c r="M481" s="56">
        <v>41263</v>
      </c>
      <c r="N481" s="54"/>
      <c r="O481" s="54" t="s">
        <v>217</v>
      </c>
      <c r="P481" s="54" t="s">
        <v>182</v>
      </c>
      <c r="Q481" s="54" t="s">
        <v>256</v>
      </c>
      <c r="R481" s="54" t="s">
        <v>888</v>
      </c>
      <c r="S481" s="54" t="s">
        <v>5</v>
      </c>
      <c r="T481" s="54" t="s">
        <v>236</v>
      </c>
      <c r="U481" s="54" t="s">
        <v>239</v>
      </c>
      <c r="V481" s="54" t="s">
        <v>240</v>
      </c>
      <c r="W481" s="54"/>
      <c r="X481" s="54" t="s">
        <v>182</v>
      </c>
      <c r="Y481" s="54" t="s">
        <v>202</v>
      </c>
      <c r="Z481" s="54" t="s">
        <v>187</v>
      </c>
      <c r="AA481" s="54">
        <v>191072</v>
      </c>
      <c r="AB481" s="54"/>
      <c r="AC481" s="54" t="s">
        <v>1</v>
      </c>
      <c r="AD481" s="56">
        <v>41264.520138888889</v>
      </c>
      <c r="AE481" s="55"/>
      <c r="AF481" s="54"/>
      <c r="AG481" s="54" t="s">
        <v>189</v>
      </c>
      <c r="AH481" s="54"/>
      <c r="AI481" s="56"/>
      <c r="AJ481" s="56"/>
      <c r="AK481" s="54"/>
      <c r="AL481" s="54"/>
      <c r="AM481" s="54"/>
    </row>
    <row r="482" spans="1:39" ht="57" customHeight="1">
      <c r="A482" s="54" t="s">
        <v>888</v>
      </c>
      <c r="B482" s="54" t="s">
        <v>236</v>
      </c>
      <c r="C482" s="54" t="s">
        <v>68</v>
      </c>
      <c r="D482" s="54"/>
      <c r="E482" s="54"/>
      <c r="F482" s="54"/>
      <c r="G482" s="55">
        <v>2013</v>
      </c>
      <c r="H482" s="54">
        <v>673220</v>
      </c>
      <c r="I482" s="54">
        <v>0</v>
      </c>
      <c r="J482" s="54" t="s">
        <v>916</v>
      </c>
      <c r="K482" s="54" t="s">
        <v>98</v>
      </c>
      <c r="L482" s="54" t="s">
        <v>180</v>
      </c>
      <c r="M482" s="56">
        <v>41590</v>
      </c>
      <c r="N482" s="54"/>
      <c r="O482" s="54" t="s">
        <v>217</v>
      </c>
      <c r="P482" s="54" t="s">
        <v>182</v>
      </c>
      <c r="Q482" s="54" t="s">
        <v>256</v>
      </c>
      <c r="R482" s="54" t="s">
        <v>888</v>
      </c>
      <c r="S482" s="54" t="s">
        <v>5</v>
      </c>
      <c r="T482" s="54" t="s">
        <v>236</v>
      </c>
      <c r="U482" s="54" t="s">
        <v>239</v>
      </c>
      <c r="V482" s="54" t="s">
        <v>240</v>
      </c>
      <c r="W482" s="54"/>
      <c r="X482" s="54" t="s">
        <v>182</v>
      </c>
      <c r="Y482" s="54" t="s">
        <v>186</v>
      </c>
      <c r="Z482" s="54" t="s">
        <v>187</v>
      </c>
      <c r="AA482" s="54">
        <v>203980</v>
      </c>
      <c r="AB482" s="54"/>
      <c r="AC482" s="54" t="s">
        <v>1</v>
      </c>
      <c r="AD482" s="56">
        <v>41591.465277777774</v>
      </c>
      <c r="AE482" s="55"/>
      <c r="AF482" s="54"/>
      <c r="AG482" s="54" t="s">
        <v>189</v>
      </c>
      <c r="AH482" s="54"/>
      <c r="AI482" s="56"/>
      <c r="AJ482" s="56"/>
      <c r="AK482" s="54"/>
      <c r="AL482" s="54"/>
      <c r="AM482" s="54"/>
    </row>
    <row r="483" spans="1:39" ht="57" customHeight="1">
      <c r="A483" s="54" t="s">
        <v>888</v>
      </c>
      <c r="B483" s="54" t="s">
        <v>236</v>
      </c>
      <c r="C483" s="54" t="s">
        <v>68</v>
      </c>
      <c r="D483" s="54"/>
      <c r="E483" s="54"/>
      <c r="F483" s="54"/>
      <c r="G483" s="55">
        <v>2013</v>
      </c>
      <c r="H483" s="54">
        <v>574770</v>
      </c>
      <c r="I483" s="54">
        <v>0</v>
      </c>
      <c r="J483" s="54" t="s">
        <v>917</v>
      </c>
      <c r="K483" s="54" t="s">
        <v>98</v>
      </c>
      <c r="L483" s="54" t="s">
        <v>180</v>
      </c>
      <c r="M483" s="56">
        <v>41589</v>
      </c>
      <c r="N483" s="54"/>
      <c r="O483" s="54" t="s">
        <v>217</v>
      </c>
      <c r="P483" s="54" t="s">
        <v>182</v>
      </c>
      <c r="Q483" s="54" t="s">
        <v>256</v>
      </c>
      <c r="R483" s="54" t="s">
        <v>888</v>
      </c>
      <c r="S483" s="54" t="s">
        <v>5</v>
      </c>
      <c r="T483" s="54" t="s">
        <v>236</v>
      </c>
      <c r="U483" s="54" t="s">
        <v>239</v>
      </c>
      <c r="V483" s="54" t="s">
        <v>240</v>
      </c>
      <c r="W483" s="54"/>
      <c r="X483" s="54" t="s">
        <v>182</v>
      </c>
      <c r="Y483" s="54" t="s">
        <v>186</v>
      </c>
      <c r="Z483" s="54" t="s">
        <v>187</v>
      </c>
      <c r="AA483" s="54">
        <v>203878</v>
      </c>
      <c r="AB483" s="54"/>
      <c r="AC483" s="54" t="s">
        <v>1</v>
      </c>
      <c r="AD483" s="56">
        <v>41591.464583333334</v>
      </c>
      <c r="AE483" s="55"/>
      <c r="AF483" s="54"/>
      <c r="AG483" s="54" t="s">
        <v>189</v>
      </c>
      <c r="AH483" s="54"/>
      <c r="AI483" s="56"/>
      <c r="AJ483" s="56"/>
      <c r="AK483" s="54"/>
      <c r="AL483" s="54"/>
      <c r="AM483" s="54"/>
    </row>
    <row r="484" spans="1:39" ht="57" customHeight="1">
      <c r="A484" s="54" t="s">
        <v>888</v>
      </c>
      <c r="B484" s="54" t="s">
        <v>236</v>
      </c>
      <c r="C484" s="54" t="s">
        <v>68</v>
      </c>
      <c r="D484" s="54"/>
      <c r="E484" s="54"/>
      <c r="F484" s="54"/>
      <c r="G484" s="55">
        <v>2013</v>
      </c>
      <c r="H484" s="54">
        <v>7230302</v>
      </c>
      <c r="I484" s="54">
        <v>0</v>
      </c>
      <c r="J484" s="54" t="s">
        <v>920</v>
      </c>
      <c r="K484" s="54" t="s">
        <v>98</v>
      </c>
      <c r="L484" s="54" t="s">
        <v>180</v>
      </c>
      <c r="M484" s="56">
        <v>41591</v>
      </c>
      <c r="N484" s="54"/>
      <c r="O484" s="54" t="s">
        <v>200</v>
      </c>
      <c r="P484" s="54" t="s">
        <v>182</v>
      </c>
      <c r="Q484" s="54" t="s">
        <v>256</v>
      </c>
      <c r="R484" s="54" t="s">
        <v>888</v>
      </c>
      <c r="S484" s="54" t="s">
        <v>5</v>
      </c>
      <c r="T484" s="54" t="s">
        <v>236</v>
      </c>
      <c r="U484" s="54" t="s">
        <v>239</v>
      </c>
      <c r="V484" s="54" t="s">
        <v>240</v>
      </c>
      <c r="W484" s="54"/>
      <c r="X484" s="54" t="s">
        <v>182</v>
      </c>
      <c r="Y484" s="54" t="s">
        <v>186</v>
      </c>
      <c r="Z484" s="54" t="s">
        <v>187</v>
      </c>
      <c r="AA484" s="54">
        <v>204028</v>
      </c>
      <c r="AB484" s="54"/>
      <c r="AC484" s="54" t="s">
        <v>1</v>
      </c>
      <c r="AD484" s="56">
        <v>41596.488194444442</v>
      </c>
      <c r="AE484" s="55"/>
      <c r="AF484" s="54"/>
      <c r="AG484" s="54" t="s">
        <v>189</v>
      </c>
      <c r="AH484" s="54"/>
      <c r="AI484" s="56"/>
      <c r="AJ484" s="56"/>
      <c r="AK484" s="54"/>
      <c r="AL484" s="54"/>
      <c r="AM484" s="54"/>
    </row>
    <row r="485" spans="1:39" ht="57" customHeight="1">
      <c r="A485" s="54" t="s">
        <v>888</v>
      </c>
      <c r="B485" s="54" t="s">
        <v>236</v>
      </c>
      <c r="C485" s="54" t="s">
        <v>68</v>
      </c>
      <c r="D485" s="54"/>
      <c r="E485" s="54"/>
      <c r="F485" s="54"/>
      <c r="G485" s="55">
        <v>2013</v>
      </c>
      <c r="H485" s="54">
        <v>100000</v>
      </c>
      <c r="I485" s="54">
        <v>0</v>
      </c>
      <c r="J485" s="54" t="s">
        <v>919</v>
      </c>
      <c r="K485" s="54" t="s">
        <v>98</v>
      </c>
      <c r="L485" s="54" t="s">
        <v>180</v>
      </c>
      <c r="M485" s="56">
        <v>41589</v>
      </c>
      <c r="N485" s="54"/>
      <c r="O485" s="54" t="s">
        <v>217</v>
      </c>
      <c r="P485" s="54" t="s">
        <v>182</v>
      </c>
      <c r="Q485" s="54" t="s">
        <v>256</v>
      </c>
      <c r="R485" s="54" t="s">
        <v>888</v>
      </c>
      <c r="S485" s="54" t="s">
        <v>5</v>
      </c>
      <c r="T485" s="54" t="s">
        <v>236</v>
      </c>
      <c r="U485" s="54" t="s">
        <v>239</v>
      </c>
      <c r="V485" s="54" t="s">
        <v>240</v>
      </c>
      <c r="W485" s="54"/>
      <c r="X485" s="54" t="s">
        <v>182</v>
      </c>
      <c r="Y485" s="54" t="s">
        <v>186</v>
      </c>
      <c r="Z485" s="54" t="s">
        <v>187</v>
      </c>
      <c r="AA485" s="54">
        <v>203877</v>
      </c>
      <c r="AB485" s="54"/>
      <c r="AC485" s="54" t="s">
        <v>1</v>
      </c>
      <c r="AD485" s="56">
        <v>41591.461111111108</v>
      </c>
      <c r="AE485" s="55"/>
      <c r="AF485" s="54"/>
      <c r="AG485" s="54" t="s">
        <v>189</v>
      </c>
      <c r="AH485" s="54"/>
      <c r="AI485" s="56"/>
      <c r="AJ485" s="56"/>
      <c r="AK485" s="54"/>
      <c r="AL485" s="54"/>
      <c r="AM485" s="54"/>
    </row>
    <row r="486" spans="1:39" ht="57" customHeight="1">
      <c r="A486" s="54" t="s">
        <v>888</v>
      </c>
      <c r="B486" s="54" t="s">
        <v>236</v>
      </c>
      <c r="C486" s="54" t="s">
        <v>68</v>
      </c>
      <c r="D486" s="54"/>
      <c r="E486" s="54"/>
      <c r="F486" s="54"/>
      <c r="G486" s="55">
        <v>2013</v>
      </c>
      <c r="H486" s="54">
        <v>1321675</v>
      </c>
      <c r="I486" s="54">
        <v>0</v>
      </c>
      <c r="J486" s="54" t="s">
        <v>1049</v>
      </c>
      <c r="K486" s="54" t="s">
        <v>98</v>
      </c>
      <c r="L486" s="54" t="s">
        <v>180</v>
      </c>
      <c r="M486" s="56">
        <v>41597</v>
      </c>
      <c r="N486" s="54"/>
      <c r="O486" s="54" t="s">
        <v>200</v>
      </c>
      <c r="P486" s="54" t="s">
        <v>182</v>
      </c>
      <c r="Q486" s="54" t="s">
        <v>256</v>
      </c>
      <c r="R486" s="54" t="s">
        <v>888</v>
      </c>
      <c r="S486" s="54" t="s">
        <v>5</v>
      </c>
      <c r="T486" s="54" t="s">
        <v>236</v>
      </c>
      <c r="U486" s="54" t="s">
        <v>239</v>
      </c>
      <c r="V486" s="54" t="s">
        <v>240</v>
      </c>
      <c r="W486" s="54"/>
      <c r="X486" s="54" t="s">
        <v>182</v>
      </c>
      <c r="Y486" s="54" t="s">
        <v>186</v>
      </c>
      <c r="Z486" s="54" t="s">
        <v>187</v>
      </c>
      <c r="AA486" s="54">
        <v>204365</v>
      </c>
      <c r="AB486" s="54"/>
      <c r="AC486" s="54" t="s">
        <v>1</v>
      </c>
      <c r="AD486" s="56">
        <v>41598.459722222222</v>
      </c>
      <c r="AE486" s="55"/>
      <c r="AF486" s="54"/>
      <c r="AG486" s="54" t="s">
        <v>189</v>
      </c>
      <c r="AH486" s="54"/>
      <c r="AI486" s="56"/>
      <c r="AJ486" s="56"/>
      <c r="AK486" s="54"/>
      <c r="AL486" s="54"/>
      <c r="AM486" s="54"/>
    </row>
    <row r="487" spans="1:39" ht="57" customHeight="1">
      <c r="A487" s="54" t="s">
        <v>888</v>
      </c>
      <c r="B487" s="54" t="s">
        <v>236</v>
      </c>
      <c r="C487" s="54" t="s">
        <v>68</v>
      </c>
      <c r="D487" s="54"/>
      <c r="E487" s="54"/>
      <c r="F487" s="54"/>
      <c r="G487" s="55">
        <v>2013</v>
      </c>
      <c r="H487" s="54">
        <v>70180</v>
      </c>
      <c r="I487" s="54">
        <v>0</v>
      </c>
      <c r="J487" s="54" t="s">
        <v>918</v>
      </c>
      <c r="K487" s="54" t="s">
        <v>98</v>
      </c>
      <c r="L487" s="54" t="s">
        <v>180</v>
      </c>
      <c r="M487" s="56">
        <v>41592</v>
      </c>
      <c r="N487" s="54"/>
      <c r="O487" s="54" t="s">
        <v>200</v>
      </c>
      <c r="P487" s="54" t="s">
        <v>182</v>
      </c>
      <c r="Q487" s="54" t="s">
        <v>256</v>
      </c>
      <c r="R487" s="54" t="s">
        <v>888</v>
      </c>
      <c r="S487" s="54" t="s">
        <v>5</v>
      </c>
      <c r="T487" s="54" t="s">
        <v>236</v>
      </c>
      <c r="U487" s="54" t="s">
        <v>239</v>
      </c>
      <c r="V487" s="54" t="s">
        <v>240</v>
      </c>
      <c r="W487" s="54"/>
      <c r="X487" s="54" t="s">
        <v>182</v>
      </c>
      <c r="Y487" s="54" t="s">
        <v>186</v>
      </c>
      <c r="Z487" s="54" t="s">
        <v>187</v>
      </c>
      <c r="AA487" s="54">
        <v>204084</v>
      </c>
      <c r="AB487" s="54"/>
      <c r="AC487" s="54" t="s">
        <v>1</v>
      </c>
      <c r="AD487" s="56">
        <v>41596.484722222223</v>
      </c>
      <c r="AE487" s="55"/>
      <c r="AF487" s="54"/>
      <c r="AG487" s="54" t="s">
        <v>189</v>
      </c>
      <c r="AH487" s="54"/>
      <c r="AI487" s="56"/>
      <c r="AJ487" s="56"/>
      <c r="AK487" s="54"/>
      <c r="AL487" s="54"/>
      <c r="AM487" s="54"/>
    </row>
    <row r="488" spans="1:39" ht="45.75" customHeight="1">
      <c r="A488" s="54" t="s">
        <v>888</v>
      </c>
      <c r="B488" s="54" t="s">
        <v>246</v>
      </c>
      <c r="C488" s="54" t="s">
        <v>195</v>
      </c>
      <c r="D488" s="54"/>
      <c r="E488" s="54"/>
      <c r="F488" s="54"/>
      <c r="G488" s="55">
        <v>2013</v>
      </c>
      <c r="H488" s="54">
        <v>4549854</v>
      </c>
      <c r="I488" s="54">
        <v>0</v>
      </c>
      <c r="J488" s="54" t="s">
        <v>921</v>
      </c>
      <c r="K488" s="54" t="s">
        <v>98</v>
      </c>
      <c r="L488" s="54" t="s">
        <v>180</v>
      </c>
      <c r="M488" s="56">
        <v>41409</v>
      </c>
      <c r="N488" s="54"/>
      <c r="O488" s="54" t="s">
        <v>200</v>
      </c>
      <c r="P488" s="54" t="s">
        <v>182</v>
      </c>
      <c r="Q488" s="54" t="s">
        <v>256</v>
      </c>
      <c r="R488" s="54" t="s">
        <v>888</v>
      </c>
      <c r="S488" s="54" t="s">
        <v>5</v>
      </c>
      <c r="T488" s="54" t="s">
        <v>246</v>
      </c>
      <c r="U488" s="54" t="s">
        <v>184</v>
      </c>
      <c r="V488" s="54" t="s">
        <v>252</v>
      </c>
      <c r="W488" s="54"/>
      <c r="X488" s="54" t="s">
        <v>182</v>
      </c>
      <c r="Y488" s="54" t="s">
        <v>202</v>
      </c>
      <c r="Z488" s="54" t="s">
        <v>187</v>
      </c>
      <c r="AA488" s="54">
        <v>197458</v>
      </c>
      <c r="AB488" s="54"/>
      <c r="AC488" s="54" t="s">
        <v>1</v>
      </c>
      <c r="AD488" s="56">
        <v>41443.799999999996</v>
      </c>
      <c r="AE488" s="55"/>
      <c r="AF488" s="54"/>
      <c r="AG488" s="54" t="s">
        <v>189</v>
      </c>
      <c r="AH488" s="54"/>
      <c r="AI488" s="56"/>
      <c r="AJ488" s="56"/>
      <c r="AK488" s="54"/>
      <c r="AL488" s="54"/>
      <c r="AM488" s="54"/>
    </row>
    <row r="489" spans="1:39" ht="136.5" customHeight="1">
      <c r="A489" s="54" t="s">
        <v>888</v>
      </c>
      <c r="B489" s="54" t="s">
        <v>246</v>
      </c>
      <c r="C489" s="54" t="s">
        <v>195</v>
      </c>
      <c r="D489" s="54" t="s">
        <v>195</v>
      </c>
      <c r="E489" s="54" t="s">
        <v>535</v>
      </c>
      <c r="F489" s="54" t="s">
        <v>536</v>
      </c>
      <c r="G489" s="55">
        <v>2013</v>
      </c>
      <c r="H489" s="54">
        <v>500000</v>
      </c>
      <c r="I489" s="54">
        <v>0</v>
      </c>
      <c r="J489" s="54" t="s">
        <v>922</v>
      </c>
      <c r="K489" s="54" t="s">
        <v>98</v>
      </c>
      <c r="L489" s="54" t="s">
        <v>180</v>
      </c>
      <c r="M489" s="56">
        <v>41263</v>
      </c>
      <c r="N489" s="54" t="s">
        <v>538</v>
      </c>
      <c r="O489" s="54" t="s">
        <v>200</v>
      </c>
      <c r="P489" s="54" t="s">
        <v>182</v>
      </c>
      <c r="Q489" s="54" t="s">
        <v>183</v>
      </c>
      <c r="R489" s="54" t="s">
        <v>888</v>
      </c>
      <c r="S489" s="54" t="s">
        <v>5</v>
      </c>
      <c r="T489" s="54" t="s">
        <v>246</v>
      </c>
      <c r="U489" s="54" t="s">
        <v>184</v>
      </c>
      <c r="V489" s="54" t="s">
        <v>252</v>
      </c>
      <c r="W489" s="54"/>
      <c r="X489" s="54" t="s">
        <v>182</v>
      </c>
      <c r="Y489" s="54" t="s">
        <v>202</v>
      </c>
      <c r="Z489" s="54" t="s">
        <v>187</v>
      </c>
      <c r="AA489" s="54">
        <v>191078</v>
      </c>
      <c r="AB489" s="54"/>
      <c r="AC489" s="54" t="s">
        <v>229</v>
      </c>
      <c r="AD489" s="56">
        <v>41282.600694444445</v>
      </c>
      <c r="AE489" s="55">
        <v>2013</v>
      </c>
      <c r="AF489" s="54" t="s">
        <v>182</v>
      </c>
      <c r="AG489" s="54" t="s">
        <v>219</v>
      </c>
      <c r="AH489" s="54">
        <v>1100000</v>
      </c>
      <c r="AI489" s="56">
        <v>41249</v>
      </c>
      <c r="AJ489" s="56">
        <v>41455</v>
      </c>
      <c r="AK489" s="54" t="s">
        <v>190</v>
      </c>
      <c r="AL489" s="54" t="s">
        <v>230</v>
      </c>
      <c r="AM489" s="54" t="s">
        <v>445</v>
      </c>
    </row>
    <row r="490" spans="1:39" ht="90.75" customHeight="1">
      <c r="A490" s="54" t="s">
        <v>888</v>
      </c>
      <c r="B490" s="54" t="s">
        <v>246</v>
      </c>
      <c r="C490" s="54" t="s">
        <v>195</v>
      </c>
      <c r="D490" s="54" t="s">
        <v>195</v>
      </c>
      <c r="E490" s="54" t="s">
        <v>247</v>
      </c>
      <c r="F490" s="54" t="s">
        <v>248</v>
      </c>
      <c r="G490" s="55">
        <v>2013</v>
      </c>
      <c r="H490" s="54">
        <v>2560717</v>
      </c>
      <c r="I490" s="54">
        <v>0</v>
      </c>
      <c r="J490" s="54" t="s">
        <v>667</v>
      </c>
      <c r="K490" s="54" t="s">
        <v>98</v>
      </c>
      <c r="L490" s="54" t="s">
        <v>180</v>
      </c>
      <c r="M490" s="56">
        <v>41263</v>
      </c>
      <c r="N490" s="54" t="s">
        <v>250</v>
      </c>
      <c r="O490" s="54" t="s">
        <v>251</v>
      </c>
      <c r="P490" s="54" t="s">
        <v>182</v>
      </c>
      <c r="Q490" s="54" t="s">
        <v>183</v>
      </c>
      <c r="R490" s="54" t="s">
        <v>888</v>
      </c>
      <c r="S490" s="54" t="s">
        <v>5</v>
      </c>
      <c r="T490" s="54" t="s">
        <v>246</v>
      </c>
      <c r="U490" s="54" t="s">
        <v>184</v>
      </c>
      <c r="V490" s="54" t="s">
        <v>252</v>
      </c>
      <c r="W490" s="54"/>
      <c r="X490" s="54" t="s">
        <v>182</v>
      </c>
      <c r="Y490" s="54" t="s">
        <v>202</v>
      </c>
      <c r="Z490" s="54" t="s">
        <v>187</v>
      </c>
      <c r="AA490" s="54">
        <v>191077</v>
      </c>
      <c r="AB490" s="54"/>
      <c r="AC490" s="54" t="s">
        <v>229</v>
      </c>
      <c r="AD490" s="56">
        <v>41282.59652777778</v>
      </c>
      <c r="AE490" s="55">
        <v>2013</v>
      </c>
      <c r="AF490" s="54" t="s">
        <v>182</v>
      </c>
      <c r="AG490" s="54" t="s">
        <v>219</v>
      </c>
      <c r="AH490" s="54">
        <v>17665828</v>
      </c>
      <c r="AI490" s="56">
        <v>41249</v>
      </c>
      <c r="AJ490" s="56">
        <v>41455</v>
      </c>
      <c r="AK490" s="54" t="s">
        <v>190</v>
      </c>
      <c r="AL490" s="54" t="s">
        <v>230</v>
      </c>
      <c r="AM490" s="54" t="s">
        <v>192</v>
      </c>
    </row>
    <row r="491" spans="1:39" ht="90.75" customHeight="1">
      <c r="A491" s="54" t="s">
        <v>888</v>
      </c>
      <c r="B491" s="54" t="s">
        <v>246</v>
      </c>
      <c r="C491" s="54" t="s">
        <v>195</v>
      </c>
      <c r="D491" s="54" t="s">
        <v>195</v>
      </c>
      <c r="E491" s="54" t="s">
        <v>247</v>
      </c>
      <c r="F491" s="54" t="s">
        <v>248</v>
      </c>
      <c r="G491" s="55">
        <v>2013</v>
      </c>
      <c r="H491" s="54">
        <v>4000000</v>
      </c>
      <c r="I491" s="54">
        <v>0</v>
      </c>
      <c r="J491" s="54" t="s">
        <v>923</v>
      </c>
      <c r="K491" s="54" t="s">
        <v>98</v>
      </c>
      <c r="L491" s="54" t="s">
        <v>180</v>
      </c>
      <c r="M491" s="56">
        <v>41295</v>
      </c>
      <c r="N491" s="54" t="s">
        <v>250</v>
      </c>
      <c r="O491" s="54" t="s">
        <v>251</v>
      </c>
      <c r="P491" s="54" t="s">
        <v>182</v>
      </c>
      <c r="Q491" s="54" t="s">
        <v>183</v>
      </c>
      <c r="R491" s="54" t="s">
        <v>888</v>
      </c>
      <c r="S491" s="54" t="s">
        <v>5</v>
      </c>
      <c r="T491" s="54" t="s">
        <v>246</v>
      </c>
      <c r="U491" s="54" t="s">
        <v>184</v>
      </c>
      <c r="V491" s="54" t="s">
        <v>252</v>
      </c>
      <c r="W491" s="54"/>
      <c r="X491" s="54" t="s">
        <v>182</v>
      </c>
      <c r="Y491" s="54" t="s">
        <v>202</v>
      </c>
      <c r="Z491" s="54" t="s">
        <v>187</v>
      </c>
      <c r="AA491" s="54">
        <v>191773</v>
      </c>
      <c r="AB491" s="54"/>
      <c r="AC491" s="54" t="s">
        <v>229</v>
      </c>
      <c r="AD491" s="56">
        <v>41355.595833333333</v>
      </c>
      <c r="AE491" s="55">
        <v>2013</v>
      </c>
      <c r="AF491" s="54" t="s">
        <v>182</v>
      </c>
      <c r="AG491" s="54" t="s">
        <v>219</v>
      </c>
      <c r="AH491" s="54">
        <v>17665828</v>
      </c>
      <c r="AI491" s="56">
        <v>41249</v>
      </c>
      <c r="AJ491" s="56">
        <v>41455</v>
      </c>
      <c r="AK491" s="54" t="s">
        <v>190</v>
      </c>
      <c r="AL491" s="54" t="s">
        <v>230</v>
      </c>
      <c r="AM491" s="54" t="s">
        <v>192</v>
      </c>
    </row>
    <row r="492" spans="1:39" ht="114" customHeight="1">
      <c r="A492" s="54" t="s">
        <v>888</v>
      </c>
      <c r="B492" s="54" t="s">
        <v>246</v>
      </c>
      <c r="C492" s="54" t="s">
        <v>68</v>
      </c>
      <c r="D492" s="54" t="s">
        <v>177</v>
      </c>
      <c r="E492" s="54" t="s">
        <v>355</v>
      </c>
      <c r="F492" s="54" t="s">
        <v>356</v>
      </c>
      <c r="G492" s="55">
        <v>2013</v>
      </c>
      <c r="H492" s="54">
        <v>2250000</v>
      </c>
      <c r="I492" s="54">
        <v>0</v>
      </c>
      <c r="J492" s="54" t="s">
        <v>925</v>
      </c>
      <c r="K492" s="54" t="s">
        <v>98</v>
      </c>
      <c r="L492" s="54" t="s">
        <v>180</v>
      </c>
      <c r="M492" s="56">
        <v>41589</v>
      </c>
      <c r="N492" s="54" t="s">
        <v>59</v>
      </c>
      <c r="O492" s="54" t="s">
        <v>251</v>
      </c>
      <c r="P492" s="54" t="s">
        <v>182</v>
      </c>
      <c r="Q492" s="54" t="s">
        <v>256</v>
      </c>
      <c r="R492" s="54" t="s">
        <v>888</v>
      </c>
      <c r="S492" s="54" t="s">
        <v>5</v>
      </c>
      <c r="T492" s="54" t="s">
        <v>246</v>
      </c>
      <c r="U492" s="54" t="s">
        <v>184</v>
      </c>
      <c r="V492" s="54" t="s">
        <v>252</v>
      </c>
      <c r="W492" s="54"/>
      <c r="X492" s="54" t="s">
        <v>182</v>
      </c>
      <c r="Y492" s="54" t="s">
        <v>186</v>
      </c>
      <c r="Z492" s="54" t="s">
        <v>187</v>
      </c>
      <c r="AA492" s="54">
        <v>203880</v>
      </c>
      <c r="AB492" s="54"/>
      <c r="AC492" s="54" t="s">
        <v>1</v>
      </c>
      <c r="AD492" s="56">
        <v>41590.586805555555</v>
      </c>
      <c r="AE492" s="55">
        <v>2013</v>
      </c>
      <c r="AF492" s="54" t="s">
        <v>182</v>
      </c>
      <c r="AG492" s="54" t="s">
        <v>189</v>
      </c>
      <c r="AH492" s="54">
        <v>74648102</v>
      </c>
      <c r="AI492" s="56">
        <v>41586</v>
      </c>
      <c r="AJ492" s="56">
        <v>41759</v>
      </c>
      <c r="AK492" s="54" t="s">
        <v>190</v>
      </c>
      <c r="AL492" s="54"/>
      <c r="AM492" s="54" t="s">
        <v>192</v>
      </c>
    </row>
    <row r="493" spans="1:39" ht="114" customHeight="1">
      <c r="A493" s="54" t="s">
        <v>888</v>
      </c>
      <c r="B493" s="54" t="s">
        <v>246</v>
      </c>
      <c r="C493" s="54" t="s">
        <v>68</v>
      </c>
      <c r="D493" s="54" t="s">
        <v>177</v>
      </c>
      <c r="E493" s="54" t="s">
        <v>355</v>
      </c>
      <c r="F493" s="54" t="s">
        <v>356</v>
      </c>
      <c r="G493" s="55">
        <v>2013</v>
      </c>
      <c r="H493" s="54">
        <v>5000000</v>
      </c>
      <c r="I493" s="54">
        <v>0</v>
      </c>
      <c r="J493" s="54" t="s">
        <v>924</v>
      </c>
      <c r="K493" s="54" t="s">
        <v>98</v>
      </c>
      <c r="L493" s="54" t="s">
        <v>180</v>
      </c>
      <c r="M493" s="56">
        <v>41589</v>
      </c>
      <c r="N493" s="54" t="s">
        <v>59</v>
      </c>
      <c r="O493" s="54" t="s">
        <v>251</v>
      </c>
      <c r="P493" s="54" t="s">
        <v>182</v>
      </c>
      <c r="Q493" s="54" t="s">
        <v>256</v>
      </c>
      <c r="R493" s="54" t="s">
        <v>888</v>
      </c>
      <c r="S493" s="54" t="s">
        <v>5</v>
      </c>
      <c r="T493" s="54" t="s">
        <v>246</v>
      </c>
      <c r="U493" s="54" t="s">
        <v>184</v>
      </c>
      <c r="V493" s="54" t="s">
        <v>252</v>
      </c>
      <c r="W493" s="54"/>
      <c r="X493" s="54" t="s">
        <v>182</v>
      </c>
      <c r="Y493" s="54" t="s">
        <v>186</v>
      </c>
      <c r="Z493" s="54" t="s">
        <v>187</v>
      </c>
      <c r="AA493" s="54">
        <v>204277</v>
      </c>
      <c r="AB493" s="54"/>
      <c r="AC493" s="54" t="s">
        <v>1</v>
      </c>
      <c r="AD493" s="56">
        <v>41596.702777777777</v>
      </c>
      <c r="AE493" s="55">
        <v>2013</v>
      </c>
      <c r="AF493" s="54" t="s">
        <v>182</v>
      </c>
      <c r="AG493" s="54" t="s">
        <v>189</v>
      </c>
      <c r="AH493" s="54">
        <v>74648102</v>
      </c>
      <c r="AI493" s="56">
        <v>41586</v>
      </c>
      <c r="AJ493" s="56">
        <v>41759</v>
      </c>
      <c r="AK493" s="54" t="s">
        <v>190</v>
      </c>
      <c r="AL493" s="54"/>
      <c r="AM493" s="54" t="s">
        <v>192</v>
      </c>
    </row>
    <row r="494" spans="1:39" ht="114" customHeight="1">
      <c r="A494" s="54" t="s">
        <v>888</v>
      </c>
      <c r="B494" s="54" t="s">
        <v>246</v>
      </c>
      <c r="C494" s="54" t="s">
        <v>68</v>
      </c>
      <c r="D494" s="54" t="s">
        <v>177</v>
      </c>
      <c r="E494" s="54" t="s">
        <v>355</v>
      </c>
      <c r="F494" s="54" t="s">
        <v>356</v>
      </c>
      <c r="G494" s="55">
        <v>2013</v>
      </c>
      <c r="H494" s="54">
        <v>7750000</v>
      </c>
      <c r="I494" s="54">
        <v>0</v>
      </c>
      <c r="J494" s="54" t="s">
        <v>926</v>
      </c>
      <c r="K494" s="54" t="s">
        <v>98</v>
      </c>
      <c r="L494" s="54" t="s">
        <v>180</v>
      </c>
      <c r="M494" s="56">
        <v>41589</v>
      </c>
      <c r="N494" s="54" t="s">
        <v>59</v>
      </c>
      <c r="O494" s="54" t="s">
        <v>251</v>
      </c>
      <c r="P494" s="54" t="s">
        <v>182</v>
      </c>
      <c r="Q494" s="54" t="s">
        <v>256</v>
      </c>
      <c r="R494" s="54" t="s">
        <v>888</v>
      </c>
      <c r="S494" s="54" t="s">
        <v>5</v>
      </c>
      <c r="T494" s="54" t="s">
        <v>246</v>
      </c>
      <c r="U494" s="54" t="s">
        <v>184</v>
      </c>
      <c r="V494" s="54" t="s">
        <v>252</v>
      </c>
      <c r="W494" s="54"/>
      <c r="X494" s="54" t="s">
        <v>182</v>
      </c>
      <c r="Y494" s="54" t="s">
        <v>186</v>
      </c>
      <c r="Z494" s="54" t="s">
        <v>187</v>
      </c>
      <c r="AA494" s="54">
        <v>203881</v>
      </c>
      <c r="AB494" s="54"/>
      <c r="AC494" s="54" t="s">
        <v>1</v>
      </c>
      <c r="AD494" s="56">
        <v>41590.586111111108</v>
      </c>
      <c r="AE494" s="55">
        <v>2013</v>
      </c>
      <c r="AF494" s="54" t="s">
        <v>182</v>
      </c>
      <c r="AG494" s="54" t="s">
        <v>189</v>
      </c>
      <c r="AH494" s="54">
        <v>74648102</v>
      </c>
      <c r="AI494" s="56">
        <v>41586</v>
      </c>
      <c r="AJ494" s="56">
        <v>41759</v>
      </c>
      <c r="AK494" s="54" t="s">
        <v>190</v>
      </c>
      <c r="AL494" s="54"/>
      <c r="AM494" s="54" t="s">
        <v>192</v>
      </c>
    </row>
    <row r="495" spans="1:39" ht="57" customHeight="1">
      <c r="A495" s="54" t="s">
        <v>128</v>
      </c>
      <c r="B495" s="54" t="s">
        <v>638</v>
      </c>
      <c r="C495" s="54" t="s">
        <v>68</v>
      </c>
      <c r="D495" s="54"/>
      <c r="E495" s="54"/>
      <c r="F495" s="54"/>
      <c r="G495" s="55">
        <v>2013</v>
      </c>
      <c r="H495" s="54">
        <v>0</v>
      </c>
      <c r="I495" s="54">
        <v>100000</v>
      </c>
      <c r="J495" s="54" t="s">
        <v>927</v>
      </c>
      <c r="K495" s="54" t="s">
        <v>98</v>
      </c>
      <c r="L495" s="54" t="s">
        <v>180</v>
      </c>
      <c r="M495" s="56">
        <v>41591</v>
      </c>
      <c r="N495" s="54"/>
      <c r="O495" s="54" t="s">
        <v>217</v>
      </c>
      <c r="P495" s="54" t="s">
        <v>182</v>
      </c>
      <c r="Q495" s="54" t="s">
        <v>238</v>
      </c>
      <c r="R495" s="54" t="s">
        <v>128</v>
      </c>
      <c r="S495" s="54" t="s">
        <v>7</v>
      </c>
      <c r="T495" s="54" t="s">
        <v>638</v>
      </c>
      <c r="U495" s="54" t="s">
        <v>264</v>
      </c>
      <c r="V495" s="54" t="s">
        <v>638</v>
      </c>
      <c r="W495" s="54"/>
      <c r="X495" s="54" t="s">
        <v>182</v>
      </c>
      <c r="Y495" s="54" t="s">
        <v>186</v>
      </c>
      <c r="Z495" s="54" t="s">
        <v>187</v>
      </c>
      <c r="AA495" s="54">
        <v>204139</v>
      </c>
      <c r="AB495" s="54"/>
      <c r="AC495" s="54" t="s">
        <v>239</v>
      </c>
      <c r="AD495" s="56">
        <v>41593.742361111108</v>
      </c>
      <c r="AE495" s="55"/>
      <c r="AF495" s="54"/>
      <c r="AG495" s="54" t="s">
        <v>189</v>
      </c>
      <c r="AH495" s="54"/>
      <c r="AI495" s="56"/>
      <c r="AJ495" s="56"/>
      <c r="AK495" s="54"/>
      <c r="AL495" s="54"/>
      <c r="AM495" s="54"/>
    </row>
    <row r="496" spans="1:39" ht="57" customHeight="1">
      <c r="A496" s="54" t="s">
        <v>128</v>
      </c>
      <c r="B496" s="54" t="s">
        <v>928</v>
      </c>
      <c r="C496" s="54" t="s">
        <v>68</v>
      </c>
      <c r="D496" s="54"/>
      <c r="E496" s="54"/>
      <c r="F496" s="54"/>
      <c r="G496" s="55">
        <v>2013</v>
      </c>
      <c r="H496" s="54">
        <v>0</v>
      </c>
      <c r="I496" s="54">
        <v>20000</v>
      </c>
      <c r="J496" s="54" t="s">
        <v>929</v>
      </c>
      <c r="K496" s="54" t="s">
        <v>98</v>
      </c>
      <c r="L496" s="54" t="s">
        <v>180</v>
      </c>
      <c r="M496" s="56">
        <v>41591</v>
      </c>
      <c r="N496" s="54"/>
      <c r="O496" s="54" t="s">
        <v>217</v>
      </c>
      <c r="P496" s="54" t="s">
        <v>182</v>
      </c>
      <c r="Q496" s="54" t="s">
        <v>238</v>
      </c>
      <c r="R496" s="54" t="s">
        <v>128</v>
      </c>
      <c r="S496" s="54" t="s">
        <v>7</v>
      </c>
      <c r="T496" s="54" t="s">
        <v>928</v>
      </c>
      <c r="U496" s="54" t="s">
        <v>264</v>
      </c>
      <c r="V496" s="54" t="s">
        <v>928</v>
      </c>
      <c r="W496" s="54"/>
      <c r="X496" s="54" t="s">
        <v>182</v>
      </c>
      <c r="Y496" s="54" t="s">
        <v>186</v>
      </c>
      <c r="Z496" s="54" t="s">
        <v>187</v>
      </c>
      <c r="AA496" s="54">
        <v>204142</v>
      </c>
      <c r="AB496" s="54"/>
      <c r="AC496" s="54" t="s">
        <v>239</v>
      </c>
      <c r="AD496" s="56">
        <v>41593.743055555555</v>
      </c>
      <c r="AE496" s="55"/>
      <c r="AF496" s="54"/>
      <c r="AG496" s="54" t="s">
        <v>189</v>
      </c>
      <c r="AH496" s="54"/>
      <c r="AI496" s="56"/>
      <c r="AJ496" s="56"/>
      <c r="AK496" s="54"/>
      <c r="AL496" s="54"/>
      <c r="AM496" s="54"/>
    </row>
    <row r="497" spans="1:39" ht="57" customHeight="1">
      <c r="A497" s="54" t="s">
        <v>128</v>
      </c>
      <c r="B497" s="54" t="s">
        <v>930</v>
      </c>
      <c r="C497" s="54" t="s">
        <v>68</v>
      </c>
      <c r="D497" s="54"/>
      <c r="E497" s="54"/>
      <c r="F497" s="54"/>
      <c r="G497" s="55">
        <v>2013</v>
      </c>
      <c r="H497" s="54">
        <v>0</v>
      </c>
      <c r="I497" s="54">
        <v>30000</v>
      </c>
      <c r="J497" s="54" t="s">
        <v>931</v>
      </c>
      <c r="K497" s="54" t="s">
        <v>98</v>
      </c>
      <c r="L497" s="54" t="s">
        <v>180</v>
      </c>
      <c r="M497" s="56">
        <v>41591</v>
      </c>
      <c r="N497" s="54"/>
      <c r="O497" s="54" t="s">
        <v>217</v>
      </c>
      <c r="P497" s="54" t="s">
        <v>182</v>
      </c>
      <c r="Q497" s="54" t="s">
        <v>238</v>
      </c>
      <c r="R497" s="54" t="s">
        <v>128</v>
      </c>
      <c r="S497" s="54" t="s">
        <v>7</v>
      </c>
      <c r="T497" s="54" t="s">
        <v>930</v>
      </c>
      <c r="U497" s="54" t="s">
        <v>264</v>
      </c>
      <c r="V497" s="54" t="s">
        <v>930</v>
      </c>
      <c r="W497" s="54"/>
      <c r="X497" s="54" t="s">
        <v>182</v>
      </c>
      <c r="Y497" s="54" t="s">
        <v>186</v>
      </c>
      <c r="Z497" s="54" t="s">
        <v>187</v>
      </c>
      <c r="AA497" s="54">
        <v>204140</v>
      </c>
      <c r="AB497" s="54"/>
      <c r="AC497" s="54" t="s">
        <v>239</v>
      </c>
      <c r="AD497" s="56">
        <v>41593.742361111108</v>
      </c>
      <c r="AE497" s="55"/>
      <c r="AF497" s="54"/>
      <c r="AG497" s="54" t="s">
        <v>189</v>
      </c>
      <c r="AH497" s="54"/>
      <c r="AI497" s="56"/>
      <c r="AJ497" s="56"/>
      <c r="AK497" s="54"/>
      <c r="AL497" s="54"/>
      <c r="AM497" s="54"/>
    </row>
    <row r="498" spans="1:39" ht="57" customHeight="1">
      <c r="A498" s="54" t="s">
        <v>128</v>
      </c>
      <c r="B498" s="54" t="s">
        <v>212</v>
      </c>
      <c r="C498" s="54" t="s">
        <v>68</v>
      </c>
      <c r="D498" s="54" t="s">
        <v>177</v>
      </c>
      <c r="E498" s="54" t="s">
        <v>338</v>
      </c>
      <c r="F498" s="54" t="s">
        <v>339</v>
      </c>
      <c r="G498" s="55">
        <v>2013</v>
      </c>
      <c r="H498" s="54">
        <v>0</v>
      </c>
      <c r="I498" s="54">
        <v>100000</v>
      </c>
      <c r="J498" s="54" t="s">
        <v>932</v>
      </c>
      <c r="K498" s="54" t="s">
        <v>98</v>
      </c>
      <c r="L498" s="54" t="s">
        <v>180</v>
      </c>
      <c r="M498" s="56">
        <v>41591</v>
      </c>
      <c r="N498" s="54" t="s">
        <v>62</v>
      </c>
      <c r="O498" s="54" t="s">
        <v>217</v>
      </c>
      <c r="P498" s="54" t="s">
        <v>182</v>
      </c>
      <c r="Q498" s="54" t="s">
        <v>238</v>
      </c>
      <c r="R498" s="54" t="s">
        <v>128</v>
      </c>
      <c r="S498" s="54" t="s">
        <v>7</v>
      </c>
      <c r="T498" s="54" t="s">
        <v>212</v>
      </c>
      <c r="U498" s="54" t="s">
        <v>184</v>
      </c>
      <c r="V498" s="54" t="s">
        <v>218</v>
      </c>
      <c r="W498" s="54"/>
      <c r="X498" s="54" t="s">
        <v>182</v>
      </c>
      <c r="Y498" s="54" t="s">
        <v>186</v>
      </c>
      <c r="Z498" s="54" t="s">
        <v>187</v>
      </c>
      <c r="AA498" s="54">
        <v>204138</v>
      </c>
      <c r="AB498" s="54"/>
      <c r="AC498" s="54" t="s">
        <v>239</v>
      </c>
      <c r="AD498" s="56">
        <v>41593.739583333328</v>
      </c>
      <c r="AE498" s="55">
        <v>2013</v>
      </c>
      <c r="AF498" s="54" t="s">
        <v>182</v>
      </c>
      <c r="AG498" s="54" t="s">
        <v>189</v>
      </c>
      <c r="AH498" s="54">
        <v>0</v>
      </c>
      <c r="AI498" s="56">
        <v>41591</v>
      </c>
      <c r="AJ498" s="56">
        <v>41790</v>
      </c>
      <c r="AK498" s="54" t="s">
        <v>191</v>
      </c>
      <c r="AL498" s="54" t="s">
        <v>191</v>
      </c>
      <c r="AM498" s="54" t="s">
        <v>325</v>
      </c>
    </row>
    <row r="499" spans="1:39" ht="57" customHeight="1">
      <c r="A499" s="54" t="s">
        <v>128</v>
      </c>
      <c r="B499" s="54" t="s">
        <v>236</v>
      </c>
      <c r="C499" s="54" t="s">
        <v>68</v>
      </c>
      <c r="D499" s="54"/>
      <c r="E499" s="54"/>
      <c r="F499" s="54"/>
      <c r="G499" s="55">
        <v>2013</v>
      </c>
      <c r="H499" s="54">
        <v>0</v>
      </c>
      <c r="I499" s="54">
        <v>500000</v>
      </c>
      <c r="J499" s="54" t="s">
        <v>933</v>
      </c>
      <c r="K499" s="54" t="s">
        <v>98</v>
      </c>
      <c r="L499" s="54" t="s">
        <v>180</v>
      </c>
      <c r="M499" s="56">
        <v>41591</v>
      </c>
      <c r="N499" s="54"/>
      <c r="O499" s="54" t="s">
        <v>217</v>
      </c>
      <c r="P499" s="54" t="s">
        <v>182</v>
      </c>
      <c r="Q499" s="54" t="s">
        <v>238</v>
      </c>
      <c r="R499" s="54" t="s">
        <v>128</v>
      </c>
      <c r="S499" s="54" t="s">
        <v>7</v>
      </c>
      <c r="T499" s="54" t="s">
        <v>236</v>
      </c>
      <c r="U499" s="54" t="s">
        <v>239</v>
      </c>
      <c r="V499" s="54" t="s">
        <v>240</v>
      </c>
      <c r="W499" s="54"/>
      <c r="X499" s="54" t="s">
        <v>182</v>
      </c>
      <c r="Y499" s="54" t="s">
        <v>186</v>
      </c>
      <c r="Z499" s="54" t="s">
        <v>187</v>
      </c>
      <c r="AA499" s="54">
        <v>204143</v>
      </c>
      <c r="AB499" s="54"/>
      <c r="AC499" s="54" t="s">
        <v>239</v>
      </c>
      <c r="AD499" s="56">
        <v>41593.745138888888</v>
      </c>
      <c r="AE499" s="55"/>
      <c r="AF499" s="54"/>
      <c r="AG499" s="54" t="s">
        <v>189</v>
      </c>
      <c r="AH499" s="54"/>
      <c r="AI499" s="56"/>
      <c r="AJ499" s="56"/>
      <c r="AK499" s="54"/>
      <c r="AL499" s="54"/>
      <c r="AM499" s="54"/>
    </row>
    <row r="500" spans="1:39" ht="114" customHeight="1">
      <c r="A500" s="54" t="s">
        <v>128</v>
      </c>
      <c r="B500" s="54" t="s">
        <v>246</v>
      </c>
      <c r="C500" s="54" t="s">
        <v>68</v>
      </c>
      <c r="D500" s="54" t="s">
        <v>177</v>
      </c>
      <c r="E500" s="54" t="s">
        <v>549</v>
      </c>
      <c r="F500" s="54" t="s">
        <v>550</v>
      </c>
      <c r="G500" s="55">
        <v>2013</v>
      </c>
      <c r="H500" s="54">
        <v>0</v>
      </c>
      <c r="I500" s="54">
        <v>250000</v>
      </c>
      <c r="J500" s="54" t="s">
        <v>934</v>
      </c>
      <c r="K500" s="54" t="s">
        <v>98</v>
      </c>
      <c r="L500" s="54" t="s">
        <v>180</v>
      </c>
      <c r="M500" s="56">
        <v>41591</v>
      </c>
      <c r="N500" s="54" t="s">
        <v>53</v>
      </c>
      <c r="O500" s="54" t="s">
        <v>200</v>
      </c>
      <c r="P500" s="54" t="s">
        <v>182</v>
      </c>
      <c r="Q500" s="54" t="s">
        <v>238</v>
      </c>
      <c r="R500" s="54" t="s">
        <v>128</v>
      </c>
      <c r="S500" s="54" t="s">
        <v>7</v>
      </c>
      <c r="T500" s="54" t="s">
        <v>246</v>
      </c>
      <c r="U500" s="54" t="s">
        <v>184</v>
      </c>
      <c r="V500" s="54" t="s">
        <v>252</v>
      </c>
      <c r="W500" s="54"/>
      <c r="X500" s="54" t="s">
        <v>182</v>
      </c>
      <c r="Y500" s="54" t="s">
        <v>186</v>
      </c>
      <c r="Z500" s="54" t="s">
        <v>187</v>
      </c>
      <c r="AA500" s="54">
        <v>204137</v>
      </c>
      <c r="AB500" s="54"/>
      <c r="AC500" s="54" t="s">
        <v>239</v>
      </c>
      <c r="AD500" s="56">
        <v>41593.740277777775</v>
      </c>
      <c r="AE500" s="55">
        <v>2013</v>
      </c>
      <c r="AF500" s="54" t="s">
        <v>182</v>
      </c>
      <c r="AG500" s="54" t="s">
        <v>189</v>
      </c>
      <c r="AH500" s="54">
        <v>5000000</v>
      </c>
      <c r="AI500" s="56">
        <v>41586</v>
      </c>
      <c r="AJ500" s="56">
        <v>41766</v>
      </c>
      <c r="AK500" s="54" t="s">
        <v>191</v>
      </c>
      <c r="AL500" s="54" t="s">
        <v>191</v>
      </c>
      <c r="AM500" s="54" t="s">
        <v>445</v>
      </c>
    </row>
    <row r="501" spans="1:39" ht="68.25" customHeight="1">
      <c r="A501" s="54" t="s">
        <v>114</v>
      </c>
      <c r="B501" s="54" t="s">
        <v>212</v>
      </c>
      <c r="C501" s="54" t="s">
        <v>195</v>
      </c>
      <c r="D501" s="54" t="s">
        <v>195</v>
      </c>
      <c r="E501" s="54" t="s">
        <v>213</v>
      </c>
      <c r="F501" s="54" t="s">
        <v>214</v>
      </c>
      <c r="G501" s="55">
        <v>2013</v>
      </c>
      <c r="H501" s="54">
        <v>50000</v>
      </c>
      <c r="I501" s="54">
        <v>0</v>
      </c>
      <c r="J501" s="54" t="s">
        <v>1005</v>
      </c>
      <c r="K501" s="54" t="s">
        <v>98</v>
      </c>
      <c r="L501" s="54" t="s">
        <v>180</v>
      </c>
      <c r="M501" s="56">
        <v>41576</v>
      </c>
      <c r="N501" s="54" t="s">
        <v>216</v>
      </c>
      <c r="O501" s="54" t="s">
        <v>217</v>
      </c>
      <c r="P501" s="54" t="s">
        <v>182</v>
      </c>
      <c r="Q501" s="54" t="s">
        <v>183</v>
      </c>
      <c r="R501" s="54" t="s">
        <v>114</v>
      </c>
      <c r="S501" s="54" t="s">
        <v>7</v>
      </c>
      <c r="T501" s="54" t="s">
        <v>212</v>
      </c>
      <c r="U501" s="54" t="s">
        <v>184</v>
      </c>
      <c r="V501" s="54" t="s">
        <v>218</v>
      </c>
      <c r="W501" s="54"/>
      <c r="X501" s="54" t="s">
        <v>182</v>
      </c>
      <c r="Y501" s="54" t="s">
        <v>202</v>
      </c>
      <c r="Z501" s="54" t="s">
        <v>187</v>
      </c>
      <c r="AA501" s="54">
        <v>204316</v>
      </c>
      <c r="AB501" s="54"/>
      <c r="AC501" s="54" t="s">
        <v>188</v>
      </c>
      <c r="AD501" s="56">
        <v>41597.546527777777</v>
      </c>
      <c r="AE501" s="55">
        <v>2013</v>
      </c>
      <c r="AF501" s="54" t="s">
        <v>182</v>
      </c>
      <c r="AG501" s="54" t="s">
        <v>219</v>
      </c>
      <c r="AH501" s="54">
        <v>0</v>
      </c>
      <c r="AI501" s="56">
        <v>41275</v>
      </c>
      <c r="AJ501" s="56">
        <v>41639</v>
      </c>
      <c r="AK501" s="54" t="s">
        <v>191</v>
      </c>
      <c r="AL501" s="54" t="s">
        <v>220</v>
      </c>
      <c r="AM501" s="54" t="s">
        <v>221</v>
      </c>
    </row>
    <row r="502" spans="1:39" ht="57" customHeight="1">
      <c r="A502" s="54" t="s">
        <v>114</v>
      </c>
      <c r="B502" s="54" t="s">
        <v>212</v>
      </c>
      <c r="C502" s="54" t="s">
        <v>68</v>
      </c>
      <c r="D502" s="54" t="s">
        <v>177</v>
      </c>
      <c r="E502" s="54" t="s">
        <v>338</v>
      </c>
      <c r="F502" s="54" t="s">
        <v>339</v>
      </c>
      <c r="G502" s="55">
        <v>2013</v>
      </c>
      <c r="H502" s="54">
        <v>500000</v>
      </c>
      <c r="I502" s="54">
        <v>0</v>
      </c>
      <c r="J502" s="54" t="s">
        <v>877</v>
      </c>
      <c r="K502" s="54" t="s">
        <v>98</v>
      </c>
      <c r="L502" s="54" t="s">
        <v>180</v>
      </c>
      <c r="M502" s="56">
        <v>41592</v>
      </c>
      <c r="N502" s="54" t="s">
        <v>62</v>
      </c>
      <c r="O502" s="54" t="s">
        <v>217</v>
      </c>
      <c r="P502" s="54" t="s">
        <v>182</v>
      </c>
      <c r="Q502" s="54" t="s">
        <v>183</v>
      </c>
      <c r="R502" s="54" t="s">
        <v>114</v>
      </c>
      <c r="S502" s="54" t="s">
        <v>7</v>
      </c>
      <c r="T502" s="54" t="s">
        <v>212</v>
      </c>
      <c r="U502" s="54" t="s">
        <v>184</v>
      </c>
      <c r="V502" s="54" t="s">
        <v>218</v>
      </c>
      <c r="W502" s="54"/>
      <c r="X502" s="54" t="s">
        <v>182</v>
      </c>
      <c r="Y502" s="54" t="s">
        <v>186</v>
      </c>
      <c r="Z502" s="54" t="s">
        <v>244</v>
      </c>
      <c r="AA502" s="54">
        <v>204110</v>
      </c>
      <c r="AB502" s="54"/>
      <c r="AC502" s="54" t="s">
        <v>188</v>
      </c>
      <c r="AD502" s="56">
        <v>41593.630555555552</v>
      </c>
      <c r="AE502" s="55">
        <v>2013</v>
      </c>
      <c r="AF502" s="54" t="s">
        <v>182</v>
      </c>
      <c r="AG502" s="54" t="s">
        <v>189</v>
      </c>
      <c r="AH502" s="54">
        <v>0</v>
      </c>
      <c r="AI502" s="56">
        <v>41591</v>
      </c>
      <c r="AJ502" s="56">
        <v>41790</v>
      </c>
      <c r="AK502" s="54" t="s">
        <v>191</v>
      </c>
      <c r="AL502" s="54" t="s">
        <v>191</v>
      </c>
      <c r="AM502" s="54" t="s">
        <v>325</v>
      </c>
    </row>
    <row r="503" spans="1:39" ht="57" customHeight="1">
      <c r="A503" s="54" t="s">
        <v>114</v>
      </c>
      <c r="B503" s="54" t="s">
        <v>212</v>
      </c>
      <c r="C503" s="54" t="s">
        <v>68</v>
      </c>
      <c r="D503" s="54" t="s">
        <v>177</v>
      </c>
      <c r="E503" s="54" t="s">
        <v>338</v>
      </c>
      <c r="F503" s="54" t="s">
        <v>339</v>
      </c>
      <c r="G503" s="55">
        <v>2013</v>
      </c>
      <c r="H503" s="54">
        <v>1000000</v>
      </c>
      <c r="I503" s="54">
        <v>0</v>
      </c>
      <c r="J503" s="54" t="s">
        <v>340</v>
      </c>
      <c r="K503" s="54" t="s">
        <v>98</v>
      </c>
      <c r="L503" s="54" t="s">
        <v>180</v>
      </c>
      <c r="M503" s="56">
        <v>41596</v>
      </c>
      <c r="N503" s="54" t="s">
        <v>62</v>
      </c>
      <c r="O503" s="54" t="s">
        <v>217</v>
      </c>
      <c r="P503" s="54" t="s">
        <v>182</v>
      </c>
      <c r="Q503" s="54" t="s">
        <v>183</v>
      </c>
      <c r="R503" s="54" t="s">
        <v>114</v>
      </c>
      <c r="S503" s="54" t="s">
        <v>7</v>
      </c>
      <c r="T503" s="54" t="s">
        <v>212</v>
      </c>
      <c r="U503" s="54" t="s">
        <v>184</v>
      </c>
      <c r="V503" s="54" t="s">
        <v>218</v>
      </c>
      <c r="W503" s="54"/>
      <c r="X503" s="54" t="s">
        <v>182</v>
      </c>
      <c r="Y503" s="54" t="s">
        <v>186</v>
      </c>
      <c r="Z503" s="54" t="s">
        <v>187</v>
      </c>
      <c r="AA503" s="54">
        <v>204317</v>
      </c>
      <c r="AB503" s="54"/>
      <c r="AC503" s="54" t="s">
        <v>188</v>
      </c>
      <c r="AD503" s="56">
        <v>41597.547222222223</v>
      </c>
      <c r="AE503" s="55">
        <v>2013</v>
      </c>
      <c r="AF503" s="54" t="s">
        <v>182</v>
      </c>
      <c r="AG503" s="54" t="s">
        <v>189</v>
      </c>
      <c r="AH503" s="54">
        <v>0</v>
      </c>
      <c r="AI503" s="56">
        <v>41591</v>
      </c>
      <c r="AJ503" s="56">
        <v>41790</v>
      </c>
      <c r="AK503" s="54" t="s">
        <v>191</v>
      </c>
      <c r="AL503" s="54" t="s">
        <v>191</v>
      </c>
      <c r="AM503" s="54" t="s">
        <v>325</v>
      </c>
    </row>
    <row r="504" spans="1:39" ht="57" customHeight="1">
      <c r="A504" s="54" t="s">
        <v>114</v>
      </c>
      <c r="B504" s="54" t="s">
        <v>212</v>
      </c>
      <c r="C504" s="54" t="s">
        <v>68</v>
      </c>
      <c r="D504" s="54" t="s">
        <v>177</v>
      </c>
      <c r="E504" s="54" t="s">
        <v>338</v>
      </c>
      <c r="F504" s="54" t="s">
        <v>339</v>
      </c>
      <c r="G504" s="55">
        <v>2013</v>
      </c>
      <c r="H504" s="54">
        <v>2500000</v>
      </c>
      <c r="I504" s="54">
        <v>0</v>
      </c>
      <c r="J504" s="54" t="s">
        <v>340</v>
      </c>
      <c r="K504" s="54" t="s">
        <v>98</v>
      </c>
      <c r="L504" s="54" t="s">
        <v>180</v>
      </c>
      <c r="M504" s="56">
        <v>41593</v>
      </c>
      <c r="N504" s="54" t="s">
        <v>62</v>
      </c>
      <c r="O504" s="54" t="s">
        <v>217</v>
      </c>
      <c r="P504" s="54" t="s">
        <v>182</v>
      </c>
      <c r="Q504" s="54" t="s">
        <v>183</v>
      </c>
      <c r="R504" s="54" t="s">
        <v>114</v>
      </c>
      <c r="S504" s="54" t="s">
        <v>7</v>
      </c>
      <c r="T504" s="54" t="s">
        <v>212</v>
      </c>
      <c r="U504" s="54" t="s">
        <v>184</v>
      </c>
      <c r="V504" s="54" t="s">
        <v>218</v>
      </c>
      <c r="W504" s="54"/>
      <c r="X504" s="54" t="s">
        <v>182</v>
      </c>
      <c r="Y504" s="54" t="s">
        <v>186</v>
      </c>
      <c r="Z504" s="54" t="s">
        <v>187</v>
      </c>
      <c r="AA504" s="54">
        <v>204318</v>
      </c>
      <c r="AB504" s="54"/>
      <c r="AC504" s="54" t="s">
        <v>188</v>
      </c>
      <c r="AD504" s="56">
        <v>41597.547222222223</v>
      </c>
      <c r="AE504" s="55">
        <v>2013</v>
      </c>
      <c r="AF504" s="54" t="s">
        <v>182</v>
      </c>
      <c r="AG504" s="54" t="s">
        <v>189</v>
      </c>
      <c r="AH504" s="54">
        <v>0</v>
      </c>
      <c r="AI504" s="56">
        <v>41591</v>
      </c>
      <c r="AJ504" s="56">
        <v>41790</v>
      </c>
      <c r="AK504" s="54" t="s">
        <v>191</v>
      </c>
      <c r="AL504" s="54" t="s">
        <v>191</v>
      </c>
      <c r="AM504" s="54" t="s">
        <v>325</v>
      </c>
    </row>
    <row r="505" spans="1:39" ht="57" customHeight="1">
      <c r="A505" s="54" t="s">
        <v>748</v>
      </c>
      <c r="B505" s="54" t="s">
        <v>236</v>
      </c>
      <c r="C505" s="54" t="s">
        <v>195</v>
      </c>
      <c r="D505" s="54"/>
      <c r="E505" s="54"/>
      <c r="F505" s="54"/>
      <c r="G505" s="55">
        <v>2013</v>
      </c>
      <c r="H505" s="54">
        <v>0</v>
      </c>
      <c r="I505" s="54">
        <v>0</v>
      </c>
      <c r="J505" s="54" t="s">
        <v>935</v>
      </c>
      <c r="K505" s="54" t="s">
        <v>98</v>
      </c>
      <c r="L505" s="54" t="s">
        <v>180</v>
      </c>
      <c r="M505" s="56">
        <v>41246</v>
      </c>
      <c r="N505" s="54"/>
      <c r="O505" s="54" t="s">
        <v>200</v>
      </c>
      <c r="P505" s="54" t="s">
        <v>182</v>
      </c>
      <c r="Q505" s="54" t="s">
        <v>183</v>
      </c>
      <c r="R505" s="54" t="s">
        <v>748</v>
      </c>
      <c r="S505" s="54" t="s">
        <v>45</v>
      </c>
      <c r="T505" s="54" t="s">
        <v>236</v>
      </c>
      <c r="U505" s="54" t="s">
        <v>239</v>
      </c>
      <c r="V505" s="54" t="s">
        <v>240</v>
      </c>
      <c r="W505" s="54"/>
      <c r="X505" s="54" t="s">
        <v>182</v>
      </c>
      <c r="Y505" s="54" t="s">
        <v>202</v>
      </c>
      <c r="Z505" s="54" t="s">
        <v>244</v>
      </c>
      <c r="AA505" s="54">
        <v>190649</v>
      </c>
      <c r="AB505" s="54"/>
      <c r="AC505" s="54" t="s">
        <v>1</v>
      </c>
      <c r="AD505" s="56">
        <v>41256.675694444442</v>
      </c>
      <c r="AE505" s="55"/>
      <c r="AF505" s="54"/>
      <c r="AG505" s="54" t="s">
        <v>189</v>
      </c>
      <c r="AH505" s="54"/>
      <c r="AI505" s="56"/>
      <c r="AJ505" s="56"/>
      <c r="AK505" s="54"/>
      <c r="AL505" s="54"/>
      <c r="AM505" s="54"/>
    </row>
    <row r="506" spans="1:39" ht="57" customHeight="1">
      <c r="A506" s="54" t="s">
        <v>748</v>
      </c>
      <c r="B506" s="54" t="s">
        <v>236</v>
      </c>
      <c r="C506" s="54" t="s">
        <v>68</v>
      </c>
      <c r="D506" s="54"/>
      <c r="E506" s="54"/>
      <c r="F506" s="54"/>
      <c r="G506" s="55">
        <v>2013</v>
      </c>
      <c r="H506" s="54">
        <v>0</v>
      </c>
      <c r="I506" s="54">
        <v>0</v>
      </c>
      <c r="J506" s="54" t="s">
        <v>936</v>
      </c>
      <c r="K506" s="54" t="s">
        <v>98</v>
      </c>
      <c r="L506" s="54" t="s">
        <v>180</v>
      </c>
      <c r="M506" s="56">
        <v>41588</v>
      </c>
      <c r="N506" s="54"/>
      <c r="O506" s="54" t="s">
        <v>200</v>
      </c>
      <c r="P506" s="54" t="s">
        <v>182</v>
      </c>
      <c r="Q506" s="54" t="s">
        <v>183</v>
      </c>
      <c r="R506" s="54" t="s">
        <v>748</v>
      </c>
      <c r="S506" s="54" t="s">
        <v>45</v>
      </c>
      <c r="T506" s="54" t="s">
        <v>236</v>
      </c>
      <c r="U506" s="54" t="s">
        <v>239</v>
      </c>
      <c r="V506" s="54" t="s">
        <v>240</v>
      </c>
      <c r="W506" s="54"/>
      <c r="X506" s="54" t="s">
        <v>182</v>
      </c>
      <c r="Y506" s="54" t="s">
        <v>186</v>
      </c>
      <c r="Z506" s="54" t="s">
        <v>187</v>
      </c>
      <c r="AA506" s="54">
        <v>203799</v>
      </c>
      <c r="AB506" s="54"/>
      <c r="AC506" s="54" t="s">
        <v>1</v>
      </c>
      <c r="AD506" s="56">
        <v>41596.682638888888</v>
      </c>
      <c r="AE506" s="55"/>
      <c r="AF506" s="54"/>
      <c r="AG506" s="54" t="s">
        <v>189</v>
      </c>
      <c r="AH506" s="54"/>
      <c r="AI506" s="56"/>
      <c r="AJ506" s="56"/>
      <c r="AK506" s="54"/>
      <c r="AL506" s="54"/>
      <c r="AM506" s="54"/>
    </row>
    <row r="507" spans="1:39" ht="57" customHeight="1">
      <c r="A507" s="54" t="s">
        <v>46</v>
      </c>
      <c r="B507" s="54" t="s">
        <v>236</v>
      </c>
      <c r="C507" s="54" t="s">
        <v>68</v>
      </c>
      <c r="D507" s="54"/>
      <c r="E507" s="54"/>
      <c r="F507" s="54"/>
      <c r="G507" s="55">
        <v>2013</v>
      </c>
      <c r="H507" s="54">
        <v>0</v>
      </c>
      <c r="I507" s="54">
        <v>100000</v>
      </c>
      <c r="J507" s="54" t="s">
        <v>743</v>
      </c>
      <c r="K507" s="54" t="s">
        <v>98</v>
      </c>
      <c r="L507" s="54" t="s">
        <v>180</v>
      </c>
      <c r="M507" s="56">
        <v>41590</v>
      </c>
      <c r="N507" s="54"/>
      <c r="O507" s="54" t="s">
        <v>217</v>
      </c>
      <c r="P507" s="54" t="s">
        <v>182</v>
      </c>
      <c r="Q507" s="54" t="s">
        <v>238</v>
      </c>
      <c r="R507" s="54" t="s">
        <v>46</v>
      </c>
      <c r="S507" s="54" t="s">
        <v>46</v>
      </c>
      <c r="T507" s="54" t="s">
        <v>236</v>
      </c>
      <c r="U507" s="54" t="s">
        <v>239</v>
      </c>
      <c r="V507" s="54" t="s">
        <v>240</v>
      </c>
      <c r="W507" s="54"/>
      <c r="X507" s="54" t="s">
        <v>182</v>
      </c>
      <c r="Y507" s="54" t="s">
        <v>186</v>
      </c>
      <c r="Z507" s="54" t="s">
        <v>187</v>
      </c>
      <c r="AA507" s="54">
        <v>204007</v>
      </c>
      <c r="AB507" s="54"/>
      <c r="AC507" s="54" t="s">
        <v>239</v>
      </c>
      <c r="AD507" s="56">
        <v>41591.704861111109</v>
      </c>
      <c r="AE507" s="55"/>
      <c r="AF507" s="54"/>
      <c r="AG507" s="54" t="s">
        <v>189</v>
      </c>
      <c r="AH507" s="54"/>
      <c r="AI507" s="56"/>
      <c r="AJ507" s="56"/>
      <c r="AK507" s="54"/>
      <c r="AL507" s="54"/>
      <c r="AM507" s="54"/>
    </row>
    <row r="508" spans="1:39" ht="12.75" customHeight="1"/>
  </sheetData>
  <pageMargins left="0.75" right="0.75" top="1" bottom="1" header="0.5" footer="0.5"/>
  <pageSetup paperSize="9" orientation="portrait"/>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Metadata</vt:lpstr>
      <vt:lpstr>Figure 1</vt:lpstr>
      <vt:lpstr>Figure 2</vt:lpstr>
      <vt:lpstr>Figure 3</vt:lpstr>
      <vt:lpstr>Figure 4</vt:lpstr>
      <vt:lpstr>Figure 5</vt:lpstr>
      <vt:lpstr>Figure 6</vt:lpstr>
      <vt:lpstr>Figure 7</vt:lpstr>
      <vt:lpstr>FTS export</vt:lpstr>
      <vt:lpstr>21 November (07.40)</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DanS</dc:creator>
  <cp:lastModifiedBy>DanS</cp:lastModifiedBy>
  <dcterms:created xsi:type="dcterms:W3CDTF">2013-11-18T14:57:58Z</dcterms:created>
  <dcterms:modified xsi:type="dcterms:W3CDTF">2013-11-21T10:25:44Z</dcterms:modified>
</cp:coreProperties>
</file>