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570" windowHeight="6675" tabRatio="902" activeTab="0"/>
  </bookViews>
  <sheets>
    <sheet name="Fig.1.Appeals" sheetId="1" r:id="rId1"/>
    <sheet name="Fig.2.top20recip..int.ha" sheetId="2" r:id="rId2"/>
    <sheet name="Fig.3top30donors...int.ha" sheetId="3" r:id="rId3"/>
    <sheet name="Fig.4.top20recipODA" sheetId="4" r:id="rId4"/>
    <sheet name="Fig.5.top20donorsODA" sheetId="5" r:id="rId5"/>
    <sheet name="Fig.6.all resource flows" sheetId="6" r:id="rId6"/>
    <sheet name="Sheet3" sheetId="7" r:id="rId7"/>
  </sheets>
  <externalReferences>
    <externalReference r:id="rId10"/>
    <externalReference r:id="rId11"/>
    <externalReference r:id="rId12"/>
    <externalReference r:id="rId13"/>
    <externalReference r:id="rId14"/>
    <externalReference r:id="rId15"/>
    <externalReference r:id="rId16"/>
  </externalReferences>
  <definedNames>
    <definedName name="_xlfn.IFERROR" hidden="1">#NAME?</definedName>
    <definedName name="_xlfn.SUMIFS" hidden="1">#NAME?</definedName>
    <definedName name="a" localSheetId="2">#REF!</definedName>
    <definedName name="a" localSheetId="4">#REF!</definedName>
    <definedName name="a">#REF!</definedName>
    <definedName name="Print_Area_MI" localSheetId="1">#REF!</definedName>
    <definedName name="Print_Area_MI" localSheetId="2">#REF!</definedName>
    <definedName name="Print_Area_MI" localSheetId="4">#REF!</definedName>
    <definedName name="Print_Area_MI">#REF!</definedName>
    <definedName name="ss" localSheetId="2">#REF!</definedName>
    <definedName name="ss" localSheetId="4">#REF!</definedName>
    <definedName name="ss">#REF!</definedName>
  </definedNames>
  <calcPr fullCalcOnLoad="1"/>
</workbook>
</file>

<file path=xl/comments2.xml><?xml version="1.0" encoding="utf-8"?>
<comments xmlns="http://schemas.openxmlformats.org/spreadsheetml/2006/main">
  <authors>
    <author>LisaW</author>
  </authors>
  <commentList>
    <comment ref="V7" authorId="0">
      <text>
        <r>
          <rPr>
            <b/>
            <sz val="9"/>
            <rFont val="Tahoma"/>
            <family val="2"/>
          </rPr>
          <t>LisaW:</t>
        </r>
        <r>
          <rPr>
            <sz val="9"/>
            <rFont val="Tahoma"/>
            <family val="2"/>
          </rPr>
          <t xml:space="preserve">
Data is taken from FTS for DAC donors in this year... Indicative and not to be used for trend analysis</t>
        </r>
      </text>
    </comment>
  </commentList>
</comments>
</file>

<file path=xl/comments3.xml><?xml version="1.0" encoding="utf-8"?>
<comments xmlns="http://schemas.openxmlformats.org/spreadsheetml/2006/main">
  <authors>
    <author>LisaW</author>
  </authors>
  <commentList>
    <comment ref="V3" authorId="0">
      <text>
        <r>
          <rPr>
            <b/>
            <sz val="9"/>
            <rFont val="Tahoma"/>
            <family val="2"/>
          </rPr>
          <t>LisaW:</t>
        </r>
        <r>
          <rPr>
            <sz val="9"/>
            <rFont val="Tahoma"/>
            <family val="2"/>
          </rPr>
          <t xml:space="preserve">
bilat 2010 plus multilat 2009
</t>
        </r>
      </text>
    </comment>
  </commentList>
</comments>
</file>

<file path=xl/comments6.xml><?xml version="1.0" encoding="utf-8"?>
<comments xmlns="http://schemas.openxmlformats.org/spreadsheetml/2006/main">
  <authors>
    <author>Lydia</author>
  </authors>
  <commentList>
    <comment ref="G21" authorId="0">
      <text>
        <r>
          <rPr>
            <b/>
            <sz val="9"/>
            <rFont val="Tahoma"/>
            <family val="2"/>
          </rPr>
          <t>Lydia:</t>
        </r>
        <r>
          <rPr>
            <sz val="9"/>
            <rFont val="Tahoma"/>
            <family val="2"/>
          </rPr>
          <t xml:space="preserve">
2008 value</t>
        </r>
      </text>
    </comment>
  </commentList>
</comments>
</file>

<file path=xl/sharedStrings.xml><?xml version="1.0" encoding="utf-8"?>
<sst xmlns="http://schemas.openxmlformats.org/spreadsheetml/2006/main" count="3788" uniqueCount="272">
  <si>
    <t>Zambia</t>
  </si>
  <si>
    <t>Tonga</t>
  </si>
  <si>
    <t>Uruguay</t>
  </si>
  <si>
    <t>Qatar</t>
  </si>
  <si>
    <t>Tuvalu</t>
  </si>
  <si>
    <t>Slovenia</t>
  </si>
  <si>
    <t>Ukraine</t>
  </si>
  <si>
    <t>Singapore</t>
  </si>
  <si>
    <t>Trinidad and Tobago</t>
  </si>
  <si>
    <t>States Ex-Yugoslavia</t>
  </si>
  <si>
    <t>Oman</t>
  </si>
  <si>
    <t>Timor-Leste</t>
  </si>
  <si>
    <t>Suriname</t>
  </si>
  <si>
    <t>Saudi Arabia</t>
  </si>
  <si>
    <t>Kuwait</t>
  </si>
  <si>
    <t>Montenegro</t>
  </si>
  <si>
    <t>Seychelles</t>
  </si>
  <si>
    <t>Malta</t>
  </si>
  <si>
    <t>Palau</t>
  </si>
  <si>
    <t>Samoa</t>
  </si>
  <si>
    <t>Mauritius</t>
  </si>
  <si>
    <t>Israel</t>
  </si>
  <si>
    <t>Cyprus</t>
  </si>
  <si>
    <t>Papua New Guinea</t>
  </si>
  <si>
    <t>Chinese Taipei</t>
  </si>
  <si>
    <t>Korea</t>
  </si>
  <si>
    <t>Bahrain</t>
  </si>
  <si>
    <t>Panama</t>
  </si>
  <si>
    <t>Bahamas</t>
  </si>
  <si>
    <t>Maldives</t>
  </si>
  <si>
    <t>Libya</t>
  </si>
  <si>
    <t>Antigua and Barbuda</t>
  </si>
  <si>
    <t>Equatorial Guinea</t>
  </si>
  <si>
    <t>Guyana</t>
  </si>
  <si>
    <t>Grenada</t>
  </si>
  <si>
    <t>Paraguay</t>
  </si>
  <si>
    <t>Fiji</t>
  </si>
  <si>
    <t>Gabon</t>
  </si>
  <si>
    <t>Belize</t>
  </si>
  <si>
    <t>Belarus</t>
  </si>
  <si>
    <t>Botswana</t>
  </si>
  <si>
    <t>Barbados</t>
  </si>
  <si>
    <t>Turkmenistan</t>
  </si>
  <si>
    <t>Costa Rica</t>
  </si>
  <si>
    <t>Tunisia</t>
  </si>
  <si>
    <t>Jamaica</t>
  </si>
  <si>
    <t>Albania</t>
  </si>
  <si>
    <t>Mexico</t>
  </si>
  <si>
    <t>Croatia</t>
  </si>
  <si>
    <t>Kazakhstan</t>
  </si>
  <si>
    <t>Malaysia</t>
  </si>
  <si>
    <t>Mongolia</t>
  </si>
  <si>
    <t>Argentina</t>
  </si>
  <si>
    <t>Dominican Republic</t>
  </si>
  <si>
    <t>Azerbaijan</t>
  </si>
  <si>
    <t>Swaziland</t>
  </si>
  <si>
    <t>Georgia</t>
  </si>
  <si>
    <t>Uzbekistan</t>
  </si>
  <si>
    <t>Serbia</t>
  </si>
  <si>
    <t>Chile</t>
  </si>
  <si>
    <t>Angola</t>
  </si>
  <si>
    <t>Bhutan</t>
  </si>
  <si>
    <t>Cuba</t>
  </si>
  <si>
    <t>Gambia</t>
  </si>
  <si>
    <t>Armenia</t>
  </si>
  <si>
    <t>Lesotho</t>
  </si>
  <si>
    <t>Malawi</t>
  </si>
  <si>
    <t>Viet Nam</t>
  </si>
  <si>
    <t>Namibia</t>
  </si>
  <si>
    <t>Ghana</t>
  </si>
  <si>
    <t>Brazil</t>
  </si>
  <si>
    <t>South Africa</t>
  </si>
  <si>
    <t>Venezuela</t>
  </si>
  <si>
    <t>Ecuador</t>
  </si>
  <si>
    <t>Morocco</t>
  </si>
  <si>
    <t>Egypt</t>
  </si>
  <si>
    <t>Philippines</t>
  </si>
  <si>
    <t>Nigeria</t>
  </si>
  <si>
    <t>Benin</t>
  </si>
  <si>
    <t>China</t>
  </si>
  <si>
    <t>Chad</t>
  </si>
  <si>
    <t>Bosnia-Herzegovina</t>
  </si>
  <si>
    <t>Niger</t>
  </si>
  <si>
    <t>Burkina Faso</t>
  </si>
  <si>
    <t>Peru</t>
  </si>
  <si>
    <t>Cameroon</t>
  </si>
  <si>
    <t>Senegal</t>
  </si>
  <si>
    <t>Honduras</t>
  </si>
  <si>
    <t>Mauritania</t>
  </si>
  <si>
    <t>Haiti</t>
  </si>
  <si>
    <t>Djibouti</t>
  </si>
  <si>
    <t>Bolivia</t>
  </si>
  <si>
    <t>Mali</t>
  </si>
  <si>
    <t>El Salvador</t>
  </si>
  <si>
    <t>Central African Rep.</t>
  </si>
  <si>
    <t>Iran</t>
  </si>
  <si>
    <t>Madagascar</t>
  </si>
  <si>
    <t>Sierra Leone</t>
  </si>
  <si>
    <t>Zimbabwe</t>
  </si>
  <si>
    <t>Eritrea</t>
  </si>
  <si>
    <t>Cambodia</t>
  </si>
  <si>
    <t>Rwanda</t>
  </si>
  <si>
    <t>Nicaragua</t>
  </si>
  <si>
    <t>Turkey</t>
  </si>
  <si>
    <t>Guatemala</t>
  </si>
  <si>
    <t>Yemen</t>
  </si>
  <si>
    <t>Tajikistan</t>
  </si>
  <si>
    <t>Cote d'Ivoire</t>
  </si>
  <si>
    <t>Mozambique</t>
  </si>
  <si>
    <t>Liberia</t>
  </si>
  <si>
    <t>Bangladesh</t>
  </si>
  <si>
    <t>Indonesia</t>
  </si>
  <si>
    <t>Myanmar</t>
  </si>
  <si>
    <t>Nepal</t>
  </si>
  <si>
    <t>India</t>
  </si>
  <si>
    <t>Algeria</t>
  </si>
  <si>
    <t>Thailand</t>
  </si>
  <si>
    <t>Tanzania</t>
  </si>
  <si>
    <t>Sri Lanka</t>
  </si>
  <si>
    <t>Syria</t>
  </si>
  <si>
    <t>Colombia</t>
  </si>
  <si>
    <t>Burundi</t>
  </si>
  <si>
    <t>Uganda</t>
  </si>
  <si>
    <t>Lebanon</t>
  </si>
  <si>
    <t>Pakistan</t>
  </si>
  <si>
    <t>Jordan</t>
  </si>
  <si>
    <t>Kenya</t>
  </si>
  <si>
    <t>Iraq</t>
  </si>
  <si>
    <t>Somalia</t>
  </si>
  <si>
    <t>Ethiopia</t>
  </si>
  <si>
    <t>Afghanistan</t>
  </si>
  <si>
    <t>Sudan</t>
  </si>
  <si>
    <t>01-'10</t>
  </si>
  <si>
    <t>06-'10</t>
  </si>
  <si>
    <t>10 years</t>
  </si>
  <si>
    <t>5 years</t>
  </si>
  <si>
    <t>Top 20 recipients of international humanitarian aid, 2001-2010 (US$ million)</t>
  </si>
  <si>
    <t>Union of South American Nations</t>
  </si>
  <si>
    <t>Tanzania, United Republic of</t>
  </si>
  <si>
    <t>Republic of South Sudan</t>
  </si>
  <si>
    <t>Palestinian territory, occupied</t>
  </si>
  <si>
    <t>Micronesia, Federated States of</t>
  </si>
  <si>
    <t>Syrian Arab Republic</t>
  </si>
  <si>
    <t>Saint Vincent and the Grenadines</t>
  </si>
  <si>
    <t>Saint Lucia</t>
  </si>
  <si>
    <t>Slovakia</t>
  </si>
  <si>
    <t>San Marino</t>
  </si>
  <si>
    <t>Libyan Arab Jamahiriya</t>
  </si>
  <si>
    <t>Puerto Rico (United States)</t>
  </si>
  <si>
    <t>Korea, Democratic People's Republic of</t>
  </si>
  <si>
    <t>Lao People's Democratic Republic</t>
  </si>
  <si>
    <t>French Polynesia (France)</t>
  </si>
  <si>
    <t xml:space="preserve">Serbia </t>
  </si>
  <si>
    <t>Cook Islands (New Zealand)</t>
  </si>
  <si>
    <t>Faeroe Islands (Denmark)</t>
  </si>
  <si>
    <t>Moldova, Republic of</t>
  </si>
  <si>
    <t>Hong Kong Special Administrative Region of the People's Republic of China</t>
  </si>
  <si>
    <t>Macedonia, The former Yugoslav Republic of</t>
  </si>
  <si>
    <t>Holy See</t>
  </si>
  <si>
    <t>British Virgin Islands (United Kingdom)</t>
  </si>
  <si>
    <t>Lithuania</t>
  </si>
  <si>
    <t>Congo, Democratic Republic of the</t>
  </si>
  <si>
    <t>Central African Republic</t>
  </si>
  <si>
    <t>Congo, Republic of</t>
  </si>
  <si>
    <t>Kyrgyzstan</t>
  </si>
  <si>
    <t>Bosnia and Herzegovina</t>
  </si>
  <si>
    <t>Latvia</t>
  </si>
  <si>
    <t>Iran, Islamic Republic of</t>
  </si>
  <si>
    <t>Brunei Darussalam</t>
  </si>
  <si>
    <t>Estonia</t>
  </si>
  <si>
    <t>Bulgaria</t>
  </si>
  <si>
    <t>Andorra</t>
  </si>
  <si>
    <t>Romania</t>
  </si>
  <si>
    <t>Iceland</t>
  </si>
  <si>
    <t>Liechtenstein</t>
  </si>
  <si>
    <t>Monaco</t>
  </si>
  <si>
    <t>Hungary</t>
  </si>
  <si>
    <t>Poland</t>
  </si>
  <si>
    <t>Czech Republic</t>
  </si>
  <si>
    <t xml:space="preserve">Korea </t>
  </si>
  <si>
    <t>Portugal</t>
  </si>
  <si>
    <t>New Zealand</t>
  </si>
  <si>
    <t>Luxembourg</t>
  </si>
  <si>
    <t>Greece</t>
  </si>
  <si>
    <t>Austria</t>
  </si>
  <si>
    <t>Ireland</t>
  </si>
  <si>
    <t>Finland</t>
  </si>
  <si>
    <t>Switzerland</t>
  </si>
  <si>
    <t>Japan</t>
  </si>
  <si>
    <t>Belgium</t>
  </si>
  <si>
    <t>Australia</t>
  </si>
  <si>
    <t>Spain</t>
  </si>
  <si>
    <t>Denmark</t>
  </si>
  <si>
    <t>Canada</t>
  </si>
  <si>
    <t>Italy</t>
  </si>
  <si>
    <t>France</t>
  </si>
  <si>
    <t>Netherlands</t>
  </si>
  <si>
    <t>Norway</t>
  </si>
  <si>
    <t>Sweden</t>
  </si>
  <si>
    <t>Germany</t>
  </si>
  <si>
    <t>United Kingdom</t>
  </si>
  <si>
    <t>United States</t>
  </si>
  <si>
    <t>10yr trend '01-'10</t>
  </si>
  <si>
    <t>Donor</t>
  </si>
  <si>
    <t>5-yr trend '06-'10</t>
  </si>
  <si>
    <t>2011 (prelim for DACs)</t>
  </si>
  <si>
    <t xml:space="preserve">Note: Data for members of the OECD DAC, 2001-2010, includes their core ODA to UNHCR, UNRWA and WFP (as well as core ODA to EU institutions for EU15 members). It is expressed in constant 2010 prices. *Data for 2011 is preliminary. Data for other donors is taken from UN OCHA FTS and is in current prices. All figures include contributions through the UN's Central Emergency Response Fund (CERF) and pooled funding mechanisms. Source: Development Initiatives based on OECD DAC and UN OCHA FTS </t>
  </si>
  <si>
    <t>Top 30 donors of international humanitarian aid, 2001-2010 (US$ million)</t>
  </si>
  <si>
    <t xml:space="preserve">Source: Development Initiatives based on OECD DAC </t>
  </si>
  <si>
    <t>Preliminary</t>
  </si>
  <si>
    <t>2001</t>
  </si>
  <si>
    <t>2002</t>
  </si>
  <si>
    <t>2003</t>
  </si>
  <si>
    <t>2004</t>
  </si>
  <si>
    <t>2005</t>
  </si>
  <si>
    <t>2006</t>
  </si>
  <si>
    <t>2007</t>
  </si>
  <si>
    <t>2008</t>
  </si>
  <si>
    <t>2009</t>
  </si>
  <si>
    <t>2010</t>
  </si>
  <si>
    <t>2011</t>
  </si>
  <si>
    <t>Slovak Republic</t>
  </si>
  <si>
    <t>Russia</t>
  </si>
  <si>
    <t>% needs met</t>
  </si>
  <si>
    <t>Number of appeals in year</t>
  </si>
  <si>
    <t>Revised requirements</t>
  </si>
  <si>
    <t>Consolidates appeals</t>
  </si>
  <si>
    <t>Number of consolidated appeals in year</t>
  </si>
  <si>
    <t>Flash appeals</t>
  </si>
  <si>
    <t>Number of flash appeals in year</t>
  </si>
  <si>
    <t>Source: UN OCHA FTS</t>
  </si>
  <si>
    <t>Domestic flows</t>
  </si>
  <si>
    <t>Official international flows</t>
  </si>
  <si>
    <t>Private flows</t>
  </si>
  <si>
    <t>Recipient</t>
  </si>
  <si>
    <t>Government revenues (excluding grants)</t>
  </si>
  <si>
    <t>Multilateral peacekeeping</t>
  </si>
  <si>
    <t xml:space="preserve">Other official flows </t>
  </si>
  <si>
    <t>non-humanitarian ODA</t>
  </si>
  <si>
    <t>International humanitarian assistance</t>
  </si>
  <si>
    <t>Remittances</t>
  </si>
  <si>
    <t>Foreign Direct Investment</t>
  </si>
  <si>
    <t>Palestine/OPT</t>
  </si>
  <si>
    <t>no data</t>
  </si>
  <si>
    <t>DRC</t>
  </si>
  <si>
    <t>Source: Development Initiatives based on OECD DAC, UN OCHA FTS, World Bank, IMF, SIPRI and UNCTAD data</t>
  </si>
  <si>
    <t xml:space="preserve">Note: A small proportion of international humanitarian aid is from private sources. Remittance data for Angola is based on 2008 values. </t>
  </si>
  <si>
    <t>Humanitarian aid to crisis-affected countries in context with other official and private flows in 2010, (US$ million)</t>
  </si>
  <si>
    <t>Vietnam</t>
  </si>
  <si>
    <t>data extracted on 30 Apr 2012 15:52 UTC (GMT) from OECD.Stat</t>
  </si>
  <si>
    <t>Top 20 recipients of total ODA, excluding debt relief (constant 2010 prices - US$ million)</t>
  </si>
  <si>
    <t>Top 20 donors of official development assistance (ODA), excluding debt relief (constant 2010 prices - US$ million)</t>
  </si>
  <si>
    <t>EU institutions</t>
  </si>
  <si>
    <t>UAE</t>
  </si>
  <si>
    <t>DPRK</t>
  </si>
  <si>
    <t>Biggest donors in 2010 (US$m)</t>
  </si>
  <si>
    <t>Most generous countries in 2010 (% GNI)</t>
  </si>
  <si>
    <t>Most generous countries in 2010 (US$ per citizen)</t>
  </si>
  <si>
    <t>Most priority to humanitarian aid within overall aid programmes in 2010 (% ODA)</t>
  </si>
  <si>
    <t>United Arab Emirates</t>
  </si>
  <si>
    <t>EU Institutions</t>
  </si>
  <si>
    <t>Democratic Republic of Congo</t>
  </si>
  <si>
    <t>Russian Federation</t>
  </si>
  <si>
    <t>Sources: Development Initiatives based on OECD DAC, UN OCHA FTS, World Bank and UNDESA</t>
  </si>
  <si>
    <t xml:space="preserve">Notes: GNI data for OECD DAC members is based on data collected by the OECD DAC (in constant 2010 prices); GNI data for donors who are not members of the OECD DAC are based on World Bank data (current prices). ODA for donors who are not members of the OECD are inclusive of debt relief and for China and Brazil are based on data for ODA-like concessional flows collected by the OECD DAC; data for Brazil is based on the latest available year, 2009. </t>
  </si>
  <si>
    <t>UN consolidated appeals process (CAP) appeals, 2000-2011</t>
  </si>
  <si>
    <t>Funding (US$ billion)</t>
  </si>
  <si>
    <t>Unmet need (US$ billion)</t>
  </si>
  <si>
    <t>Average requirements per appeal (US$ billion)</t>
  </si>
  <si>
    <t>Average funding per appeal (US$ billion)</t>
  </si>
  <si>
    <t>Revised requirements (US$ billion)</t>
  </si>
  <si>
    <t>Source: OECD DAC, UN OCHA FTS and UN CERF. *2011 data is based on contributions reported through UN OCHA FTS and is provided for illustrative purposes only</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</si>
</sst>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_);[Red]\-#,##0.00_);0.00_);@_)"/>
    <numFmt numFmtId="166" formatCode="0.000"/>
    <numFmt numFmtId="167" formatCode="* _(#,##0.00_);[Red]* \(#,##0.00\);* _(&quot;-&quot;?_);@_)"/>
    <numFmt numFmtId="168" formatCode="\$\ * _(#,##0_);[Red]\$\ * \(#,##0\);\$\ * _(&quot;-&quot;?_);@_)"/>
    <numFmt numFmtId="169" formatCode="\$\ * _(#,##0.00_);[Red]\$\ * \(#,##0.00\);\$\ * _(&quot;-&quot;?_);@_)"/>
    <numFmt numFmtId="170" formatCode="[$EUR]\ * _(#,##0_);[Red][$EUR]\ * \(#,##0\);[$EUR]\ * _(&quot;-&quot;?_);@_)"/>
    <numFmt numFmtId="171" formatCode="[$EUR]\ * _(#,##0.00_);[Red][$EUR]\ * \(#,##0.00\);[$EUR]\ * _(&quot;-&quot;?_);@_)"/>
    <numFmt numFmtId="172" formatCode="\€\ * _(#,##0_);[Red]\€\ * \(#,##0\);\€\ * _(&quot;-&quot;?_);@_)"/>
    <numFmt numFmtId="173" formatCode="\€\ * _(#,##0.00_);[Red]\€\ * \(#,##0.00\);\€\ * _(&quot;-&quot;?_);@_)"/>
    <numFmt numFmtId="174" formatCode="[$GBP]\ * _(#,##0_);[Red][$GBP]\ * \(#,##0\);[$GBP]\ * _(&quot;-&quot;?_);@_)"/>
    <numFmt numFmtId="175" formatCode="[$GBP]\ * _(#,##0.00_);[Red][$GBP]\ * \(#,##0.00\);[$GBP]\ * _(&quot;-&quot;?_);@_)"/>
    <numFmt numFmtId="176" formatCode="\£\ * _(#,##0_);[Red]\£\ * \(#,##0\);\£\ * _(&quot;-&quot;?_);@_)"/>
    <numFmt numFmtId="177" formatCode="\£\ * _(#,##0.00_);[Red]\£\ * \(#,##0.00\);\£\ * _(&quot;-&quot;?_);@_)"/>
    <numFmt numFmtId="178" formatCode="[$USD]\ * _(#,##0_);[Red][$USD]\ * \(#,##0\);[$USD]\ * _(&quot;-&quot;?_);@_)"/>
    <numFmt numFmtId="179" formatCode="[$USD]\ * _(#,##0.00_);[Red][$USD]\ * \(#,##0.00\);[$USD]\ * _(&quot;-&quot;?_);@_)"/>
    <numFmt numFmtId="180" formatCode="dd\ mmm\ yy_)"/>
    <numFmt numFmtId="181" formatCode="mmm\ yy_)"/>
    <numFmt numFmtId="182" formatCode="yyyy_)"/>
    <numFmt numFmtId="183" formatCode="#,##0_);[Red]\-#,##0_);0_);@_)"/>
    <numFmt numFmtId="184" formatCode="#,##0%;[Red]\-#,##0%;0%;@_)"/>
    <numFmt numFmtId="185" formatCode="#,##0.00%;[Red]\-#,##0.00%;0.00%;@_)"/>
    <numFmt numFmtId="186" formatCode="_-* #,##0_-;\-* #,##0_-;_-* &quot;-&quot;??_-;_-@_-"/>
    <numFmt numFmtId="187" formatCode="0.0%"/>
    <numFmt numFmtId="188" formatCode="_(* #,##0.00_);_(* \(#,##0.00\);_(* &quot;-&quot;??_);_(@_)"/>
    <numFmt numFmtId="189" formatCode="0.0"/>
    <numFmt numFmtId="190" formatCode="_-* #,##0.0_-;\-* #,##0.0_-;_-* &quot;-&quot;??_-;_-@_-"/>
  </numFmts>
  <fonts count="73">
    <font>
      <sz val="11"/>
      <color theme="1"/>
      <name val="Calibri"/>
      <family val="2"/>
    </font>
    <font>
      <sz val="11"/>
      <color indexed="8"/>
      <name val="Calibri"/>
      <family val="2"/>
    </font>
    <font>
      <b/>
      <sz val="9"/>
      <name val="Tahoma"/>
      <family val="2"/>
    </font>
    <font>
      <sz val="9"/>
      <name val="Tahoma"/>
      <family val="2"/>
    </font>
    <font>
      <sz val="11"/>
      <color indexed="9"/>
      <name val="Calibri"/>
      <family val="2"/>
    </font>
    <font>
      <b/>
      <sz val="11"/>
      <color indexed="9"/>
      <name val="Calibri"/>
      <family val="2"/>
    </font>
    <font>
      <i/>
      <sz val="9"/>
      <color indexed="55"/>
      <name val="Arial"/>
      <family val="2"/>
    </font>
    <font>
      <b/>
      <sz val="9"/>
      <name val="Arial"/>
      <family val="2"/>
    </font>
    <font>
      <sz val="9"/>
      <name val="Arial"/>
      <family val="2"/>
    </font>
    <font>
      <sz val="10"/>
      <name val="Arial"/>
      <family val="2"/>
    </font>
    <font>
      <b/>
      <sz val="22"/>
      <name val="Arial"/>
      <family val="2"/>
    </font>
    <font>
      <b/>
      <sz val="18"/>
      <name val="Arial"/>
      <family val="2"/>
    </font>
    <font>
      <b/>
      <sz val="14"/>
      <name val="Arial"/>
      <family val="2"/>
    </font>
    <font>
      <b/>
      <sz val="12"/>
      <name val="Arial"/>
      <family val="2"/>
    </font>
    <font>
      <i/>
      <sz val="9"/>
      <color indexed="16"/>
      <name val="Arial"/>
      <family val="2"/>
    </font>
    <font>
      <sz val="10"/>
      <color indexed="8"/>
      <name val="Arial"/>
      <family val="2"/>
    </font>
    <font>
      <b/>
      <sz val="11"/>
      <color indexed="8"/>
      <name val="Calibri"/>
      <family val="2"/>
    </font>
    <font>
      <sz val="11"/>
      <color indexed="10"/>
      <name val="Calibri"/>
      <family val="2"/>
    </font>
    <font>
      <sz val="8"/>
      <name val="Arial"/>
      <family val="2"/>
    </font>
    <font>
      <sz val="8"/>
      <color indexed="60"/>
      <name val="Verdana"/>
      <family val="2"/>
    </font>
    <font>
      <u val="single"/>
      <sz val="8"/>
      <color indexed="60"/>
      <name val="Verdana"/>
      <family val="2"/>
    </font>
    <font>
      <b/>
      <sz val="8"/>
      <color indexed="9"/>
      <name val="Verdana"/>
      <family val="2"/>
    </font>
    <font>
      <sz val="8"/>
      <color indexed="9"/>
      <name val="Verdana"/>
      <family val="2"/>
    </font>
    <font>
      <u val="single"/>
      <sz val="8"/>
      <color indexed="9"/>
      <name val="Verdana"/>
      <family val="2"/>
    </font>
    <font>
      <sz val="8"/>
      <name val="Verdana"/>
      <family val="2"/>
    </font>
    <font>
      <u val="single"/>
      <sz val="8"/>
      <name val="Verdana"/>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u val="single"/>
      <sz val="9.35"/>
      <color indexed="12"/>
      <name val="Calibri"/>
      <family val="2"/>
    </font>
    <font>
      <u val="single"/>
      <sz val="11"/>
      <color indexed="12"/>
      <name val="Calibri"/>
      <family val="2"/>
    </font>
    <font>
      <u val="single"/>
      <sz val="12"/>
      <color indexed="12"/>
      <name val="Calibri"/>
      <family val="2"/>
    </font>
    <font>
      <sz val="11"/>
      <color indexed="62"/>
      <name val="Calibri"/>
      <family val="2"/>
    </font>
    <font>
      <sz val="11"/>
      <color indexed="52"/>
      <name val="Calibri"/>
      <family val="2"/>
    </font>
    <font>
      <sz val="11"/>
      <color indexed="60"/>
      <name val="Calibri"/>
      <family val="2"/>
    </font>
    <font>
      <sz val="12"/>
      <color indexed="8"/>
      <name val="Calibri"/>
      <family val="2"/>
    </font>
    <font>
      <b/>
      <sz val="11"/>
      <color indexed="63"/>
      <name val="Calibri"/>
      <family val="2"/>
    </font>
    <font>
      <b/>
      <sz val="18"/>
      <color indexed="56"/>
      <name val="Cambria"/>
      <family val="2"/>
    </font>
    <font>
      <sz val="11"/>
      <name val="Calibri"/>
      <family val="2"/>
    </font>
    <font>
      <b/>
      <sz val="11"/>
      <name val="Calibri"/>
      <family val="2"/>
    </font>
    <font>
      <sz val="10"/>
      <color indexed="8"/>
      <name val="Calibri"/>
      <family val="2"/>
    </font>
    <font>
      <b/>
      <sz val="10"/>
      <color indexed="8"/>
      <name val="Calibri"/>
      <family val="2"/>
    </font>
    <font>
      <sz val="10"/>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9.35"/>
      <color theme="10"/>
      <name val="Calibri"/>
      <family val="2"/>
    </font>
    <font>
      <u val="single"/>
      <sz val="11"/>
      <color theme="10"/>
      <name val="Calibri"/>
      <family val="2"/>
    </font>
    <font>
      <u val="single"/>
      <sz val="12"/>
      <color theme="10"/>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sz val="10"/>
      <color theme="0"/>
      <name val="Calibri"/>
      <family val="2"/>
    </font>
    <font>
      <b/>
      <sz val="8"/>
      <name val="Calibri"/>
      <family val="2"/>
    </font>
  </fonts>
  <fills count="64">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1"/>
        <bgColor indexed="64"/>
      </patternFill>
    </fill>
    <fill>
      <patternFill patternType="solid">
        <fgColor rgb="FFC6EFCE"/>
        <bgColor indexed="64"/>
      </patternFill>
    </fill>
    <fill>
      <patternFill patternType="solid">
        <fgColor indexed="13"/>
        <bgColor indexed="64"/>
      </patternFill>
    </fill>
    <fill>
      <patternFill patternType="solid">
        <fgColor rgb="FFFFCC99"/>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11"/>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theme="3"/>
        <bgColor indexed="64"/>
      </patternFill>
    </fill>
    <fill>
      <patternFill patternType="solid">
        <fgColor theme="5" tint="-0.24997000396251678"/>
        <bgColor indexed="64"/>
      </patternFill>
    </fill>
    <fill>
      <patternFill patternType="solid">
        <fgColor rgb="FFFFFF99"/>
        <bgColor indexed="64"/>
      </patternFill>
    </fill>
    <fill>
      <patternFill patternType="solid">
        <fgColor rgb="FF2973BD"/>
        <bgColor indexed="64"/>
      </patternFill>
    </fill>
    <fill>
      <patternFill patternType="solid">
        <fgColor rgb="FF00A1E3"/>
        <bgColor indexed="64"/>
      </patternFill>
    </fill>
    <fill>
      <patternFill patternType="solid">
        <fgColor rgb="FFC4D8ED"/>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2" tint="-0.24997000396251678"/>
        <bgColor indexed="64"/>
      </patternFill>
    </fill>
    <fill>
      <patternFill patternType="solid">
        <fgColor theme="4" tint="-0.2499700039625167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dotted">
        <color indexed="57"/>
      </left>
      <right style="dotted">
        <color indexed="57"/>
      </right>
      <top style="dotted">
        <color indexed="57"/>
      </top>
      <bottom style="dotted">
        <color indexed="57"/>
      </bottom>
    </border>
    <border>
      <left style="thin">
        <color indexed="57"/>
      </left>
      <right style="thin">
        <color indexed="57"/>
      </right>
      <top style="thin">
        <color indexed="57"/>
      </top>
      <bottom style="thin">
        <color indexed="57"/>
      </bottom>
    </border>
    <border>
      <left style="thin">
        <color indexed="12"/>
      </left>
      <right style="thin">
        <color indexed="12"/>
      </right>
      <top style="thin">
        <color indexed="12"/>
      </top>
      <bottom style="thin">
        <color indexed="12"/>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color indexed="41"/>
      </top>
      <bottom style="medium">
        <color indexed="41"/>
      </bottom>
    </border>
    <border>
      <left/>
      <right/>
      <top style="medium">
        <color indexed="41"/>
      </top>
      <bottom/>
    </border>
    <border>
      <left>
        <color indexed="63"/>
      </left>
      <right>
        <color indexed="63"/>
      </right>
      <top style="thin">
        <color theme="4"/>
      </top>
      <bottom style="double">
        <color theme="4"/>
      </bottom>
    </border>
    <border>
      <left style="thin">
        <color indexed="8"/>
      </left>
      <right>
        <color indexed="63"/>
      </right>
      <top>
        <color indexed="63"/>
      </top>
      <bottom>
        <color indexed="63"/>
      </bottom>
    </border>
    <border>
      <left style="thin">
        <color rgb="FFC0C0C0"/>
      </left>
      <right style="thin">
        <color rgb="FFC0C0C0"/>
      </right>
      <top style="thin">
        <color rgb="FFC0C0C0"/>
      </top>
      <bottom style="thin">
        <color rgb="FFC0C0C0"/>
      </bottom>
    </border>
    <border>
      <left style="thin">
        <color rgb="FFC0C0C0"/>
      </left>
      <right>
        <color indexed="63"/>
      </right>
      <top style="thin">
        <color rgb="FFC0C0C0"/>
      </top>
      <bottom style="thin">
        <color rgb="FFC0C0C0"/>
      </bottom>
    </border>
    <border>
      <left>
        <color indexed="63"/>
      </left>
      <right>
        <color indexed="63"/>
      </right>
      <top style="thin">
        <color rgb="FFC0C0C0"/>
      </top>
      <bottom style="thin">
        <color rgb="FFC0C0C0"/>
      </bottom>
    </border>
    <border>
      <left>
        <color indexed="63"/>
      </left>
      <right style="thin">
        <color rgb="FFC0C0C0"/>
      </right>
      <top style="thin">
        <color rgb="FFC0C0C0"/>
      </top>
      <bottom style="thin">
        <color rgb="FFC0C0C0"/>
      </bottom>
    </border>
    <border>
      <left style="thin">
        <color rgb="FFC0C0C0"/>
      </left>
      <right>
        <color indexed="63"/>
      </right>
      <top>
        <color indexed="63"/>
      </top>
      <bottom>
        <color indexed="63"/>
      </bottom>
    </border>
  </borders>
  <cellStyleXfs count="1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48" fillId="26" borderId="0" applyNumberFormat="0" applyBorder="0" applyAlignment="0" applyProtection="0"/>
    <xf numFmtId="0" fontId="4" fillId="26" borderId="0" applyNumberFormat="0" applyBorder="0" applyAlignment="0" applyProtection="0"/>
    <xf numFmtId="0" fontId="48" fillId="27" borderId="0" applyNumberFormat="0" applyBorder="0" applyAlignment="0" applyProtection="0"/>
    <xf numFmtId="0" fontId="4" fillId="27" borderId="0" applyNumberFormat="0" applyBorder="0" applyAlignment="0" applyProtection="0"/>
    <xf numFmtId="0" fontId="48" fillId="28" borderId="0" applyNumberFormat="0" applyBorder="0" applyAlignment="0" applyProtection="0"/>
    <xf numFmtId="0" fontId="4" fillId="28" borderId="0" applyNumberFormat="0" applyBorder="0" applyAlignment="0" applyProtection="0"/>
    <xf numFmtId="0" fontId="48" fillId="29" borderId="0" applyNumberFormat="0" applyBorder="0" applyAlignment="0" applyProtection="0"/>
    <xf numFmtId="0" fontId="4" fillId="29" borderId="0" applyNumberFormat="0" applyBorder="0" applyAlignment="0" applyProtection="0"/>
    <xf numFmtId="0" fontId="48" fillId="30" borderId="0" applyNumberFormat="0" applyBorder="0" applyAlignment="0" applyProtection="0"/>
    <xf numFmtId="0" fontId="4" fillId="30" borderId="0" applyNumberFormat="0" applyBorder="0" applyAlignment="0" applyProtection="0"/>
    <xf numFmtId="0" fontId="48" fillId="31" borderId="0" applyNumberFormat="0" applyBorder="0" applyAlignment="0" applyProtection="0"/>
    <xf numFmtId="0" fontId="4" fillId="31" borderId="0" applyNumberFormat="0" applyBorder="0" applyAlignment="0" applyProtection="0"/>
    <xf numFmtId="0" fontId="48" fillId="32" borderId="0" applyNumberFormat="0" applyBorder="0" applyAlignment="0" applyProtection="0"/>
    <xf numFmtId="0" fontId="4" fillId="32" borderId="0" applyNumberFormat="0" applyBorder="0" applyAlignment="0" applyProtection="0"/>
    <xf numFmtId="0" fontId="48" fillId="33" borderId="0" applyNumberFormat="0" applyBorder="0" applyAlignment="0" applyProtection="0"/>
    <xf numFmtId="0" fontId="4" fillId="33" borderId="0" applyNumberFormat="0" applyBorder="0" applyAlignment="0" applyProtection="0"/>
    <xf numFmtId="0" fontId="48" fillId="34" borderId="0" applyNumberFormat="0" applyBorder="0" applyAlignment="0" applyProtection="0"/>
    <xf numFmtId="0" fontId="4" fillId="34" borderId="0" applyNumberFormat="0" applyBorder="0" applyAlignment="0" applyProtection="0"/>
    <xf numFmtId="0" fontId="48" fillId="35" borderId="0" applyNumberFormat="0" applyBorder="0" applyAlignment="0" applyProtection="0"/>
    <xf numFmtId="0" fontId="4" fillId="35" borderId="0" applyNumberFormat="0" applyBorder="0" applyAlignment="0" applyProtection="0"/>
    <xf numFmtId="0" fontId="48" fillId="36" borderId="0" applyNumberFormat="0" applyBorder="0" applyAlignment="0" applyProtection="0"/>
    <xf numFmtId="0" fontId="4" fillId="36" borderId="0" applyNumberFormat="0" applyBorder="0" applyAlignment="0" applyProtection="0"/>
    <xf numFmtId="0" fontId="48" fillId="37" borderId="0" applyNumberFormat="0" applyBorder="0" applyAlignment="0" applyProtection="0"/>
    <xf numFmtId="0" fontId="4" fillId="37"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50" fillId="39" borderId="1" applyNumberFormat="0" applyAlignment="0" applyProtection="0"/>
    <xf numFmtId="0" fontId="50" fillId="39" borderId="1" applyNumberFormat="0" applyAlignment="0" applyProtection="0"/>
    <xf numFmtId="0" fontId="51" fillId="40" borderId="2" applyNumberFormat="0" applyAlignment="0" applyProtection="0"/>
    <xf numFmtId="0" fontId="5" fillId="40" borderId="2" applyNumberFormat="0" applyAlignment="0" applyProtection="0"/>
    <xf numFmtId="165" fontId="6" fillId="0" borderId="0" applyNumberFormat="0" applyAlignment="0">
      <protection/>
    </xf>
    <xf numFmtId="0" fontId="7" fillId="41" borderId="0" applyNumberFormat="0">
      <alignment horizontal="center" vertical="top" wrapText="1"/>
      <protection/>
    </xf>
    <xf numFmtId="0" fontId="7" fillId="41" borderId="0" applyNumberFormat="0">
      <alignment horizontal="left" vertical="top" wrapText="1"/>
      <protection/>
    </xf>
    <xf numFmtId="0" fontId="7" fillId="41" borderId="0" applyNumberFormat="0">
      <alignment horizontal="centerContinuous" vertical="top"/>
      <protection/>
    </xf>
    <xf numFmtId="0" fontId="8" fillId="41" borderId="0" applyNumberFormat="0">
      <alignment horizontal="center" vertical="top" wrapText="1"/>
      <protection/>
    </xf>
    <xf numFmtId="43" fontId="0" fillId="0" borderId="0" applyFont="0" applyFill="0" applyBorder="0" applyAlignment="0" applyProtection="0"/>
    <xf numFmtId="41" fontId="0"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166" fontId="0" fillId="0" borderId="0" applyFont="0" applyFill="0" applyBorder="0" applyAlignment="0" applyProtection="0"/>
    <xf numFmtId="188" fontId="0" fillId="0" borderId="0" applyFont="0" applyFill="0" applyBorder="0" applyAlignment="0" applyProtection="0"/>
    <xf numFmtId="44" fontId="0" fillId="0" borderId="0" applyFont="0" applyFill="0" applyBorder="0" applyAlignment="0" applyProtection="0"/>
    <xf numFmtId="167" fontId="8" fillId="0" borderId="0" applyFont="0" applyFill="0" applyBorder="0" applyAlignment="0" applyProtection="0"/>
    <xf numFmtId="42" fontId="0" fillId="0" borderId="0" applyFont="0" applyFill="0" applyBorder="0" applyAlignment="0" applyProtection="0"/>
    <xf numFmtId="168" fontId="8" fillId="0" borderId="0" applyFont="0" applyFill="0" applyBorder="0" applyAlignment="0" applyProtection="0"/>
    <xf numFmtId="169" fontId="8" fillId="0" borderId="0" applyFont="0" applyFill="0" applyBorder="0" applyAlignment="0" applyProtection="0"/>
    <xf numFmtId="170" fontId="8" fillId="0" borderId="0" applyFont="0" applyFill="0" applyBorder="0" applyAlignment="0" applyProtection="0"/>
    <xf numFmtId="171" fontId="8" fillId="0" borderId="0" applyFont="0" applyFill="0" applyBorder="0" applyAlignment="0" applyProtection="0"/>
    <xf numFmtId="172" fontId="8" fillId="0" borderId="0" applyFont="0" applyFill="0" applyBorder="0" applyAlignment="0" applyProtection="0"/>
    <xf numFmtId="173" fontId="8" fillId="0" borderId="0" applyFont="0" applyFill="0" applyBorder="0" applyAlignment="0" applyProtection="0"/>
    <xf numFmtId="174" fontId="8" fillId="0" borderId="0" applyFont="0" applyFill="0" applyBorder="0" applyAlignment="0" applyProtection="0"/>
    <xf numFmtId="175" fontId="8" fillId="0" borderId="0" applyFont="0" applyFill="0" applyBorder="0" applyAlignment="0" applyProtection="0"/>
    <xf numFmtId="176"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81" fontId="8" fillId="0" borderId="0" applyFont="0" applyFill="0" applyBorder="0" applyAlignment="0" applyProtection="0"/>
    <xf numFmtId="182" fontId="8" fillId="0" borderId="0" applyFon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42" borderId="0" applyNumberFormat="0" applyBorder="0" applyAlignment="0" applyProtection="0"/>
    <xf numFmtId="0" fontId="53" fillId="42" borderId="0" applyNumberFormat="0" applyBorder="0" applyAlignment="0" applyProtection="0"/>
    <xf numFmtId="0" fontId="10" fillId="41" borderId="0" applyNumberFormat="0">
      <alignment vertical="center"/>
      <protection/>
    </xf>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7" fillId="0" borderId="0" applyNumberFormat="0" applyFill="0" applyBorder="0" applyAlignment="0" applyProtection="0"/>
    <xf numFmtId="0" fontId="54" fillId="0" borderId="3" applyNumberFormat="0" applyFill="0" applyAlignment="0" applyProtection="0"/>
    <xf numFmtId="0" fontId="54" fillId="0" borderId="3" applyNumberFormat="0" applyFill="0" applyAlignment="0" applyProtection="0"/>
    <xf numFmtId="0" fontId="55" fillId="0" borderId="4" applyNumberFormat="0" applyFill="0" applyAlignment="0" applyProtection="0"/>
    <xf numFmtId="0" fontId="55" fillId="0" borderId="5"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8" fillId="43" borderId="0" applyNumberFormat="0" applyFon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44" borderId="1" applyNumberFormat="0" applyAlignment="0" applyProtection="0"/>
    <xf numFmtId="0" fontId="61" fillId="45" borderId="1" applyNumberFormat="0" applyAlignment="0" applyProtection="0"/>
    <xf numFmtId="0" fontId="8" fillId="0" borderId="7" applyNumberFormat="0" applyAlignment="0">
      <protection/>
    </xf>
    <xf numFmtId="0" fontId="8" fillId="0" borderId="8" applyNumberFormat="0" applyAlignment="0">
      <protection locked="0"/>
    </xf>
    <xf numFmtId="183" fontId="8" fillId="46" borderId="8" applyNumberFormat="0" applyAlignment="0">
      <protection locked="0"/>
    </xf>
    <xf numFmtId="0" fontId="8" fillId="47" borderId="0" applyNumberFormat="0" applyAlignment="0">
      <protection/>
    </xf>
    <xf numFmtId="0" fontId="8" fillId="48" borderId="0" applyNumberFormat="0" applyAlignment="0">
      <protection/>
    </xf>
    <xf numFmtId="0" fontId="8" fillId="0" borderId="9" applyNumberFormat="0" applyAlignment="0">
      <protection locked="0"/>
    </xf>
    <xf numFmtId="0" fontId="62" fillId="0" borderId="10" applyNumberFormat="0" applyFill="0" applyAlignment="0" applyProtection="0"/>
    <xf numFmtId="0" fontId="62" fillId="0" borderId="10" applyNumberFormat="0" applyFill="0" applyAlignment="0" applyProtection="0"/>
    <xf numFmtId="0" fontId="14" fillId="0" borderId="0" applyNumberFormat="0" applyAlignment="0">
      <protection/>
    </xf>
    <xf numFmtId="0" fontId="63" fillId="49" borderId="0" applyNumberFormat="0" applyBorder="0" applyAlignment="0" applyProtection="0"/>
    <xf numFmtId="0" fontId="63" fillId="49"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64"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 fillId="0" borderId="0">
      <alignment/>
      <protection/>
    </xf>
    <xf numFmtId="0" fontId="9" fillId="0" borderId="0">
      <alignment/>
      <protection/>
    </xf>
    <xf numFmtId="0" fontId="1" fillId="0" borderId="0">
      <alignment/>
      <protection/>
    </xf>
    <xf numFmtId="0" fontId="1" fillId="0" borderId="0">
      <alignment/>
      <protection/>
    </xf>
    <xf numFmtId="0" fontId="1" fillId="0" borderId="0">
      <alignment/>
      <protection/>
    </xf>
    <xf numFmtId="0" fontId="9" fillId="0" borderId="0">
      <alignment/>
      <protection/>
    </xf>
    <xf numFmtId="0" fontId="9"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5" fillId="0" borderId="0">
      <alignment vertical="top"/>
      <protection/>
    </xf>
    <xf numFmtId="0" fontId="0" fillId="50" borderId="11" applyNumberFormat="0" applyFont="0" applyAlignment="0" applyProtection="0"/>
    <xf numFmtId="0" fontId="9" fillId="51" borderId="11" applyNumberFormat="0" applyFont="0" applyAlignment="0" applyProtection="0"/>
    <xf numFmtId="183" fontId="8" fillId="0" borderId="0" applyFont="0" applyFill="0" applyBorder="0" applyAlignment="0" applyProtection="0"/>
    <xf numFmtId="165" fontId="8" fillId="0" borderId="0" applyFont="0" applyFill="0" applyBorder="0" applyAlignment="0" applyProtection="0"/>
    <xf numFmtId="0" fontId="65" fillId="39" borderId="12" applyNumberFormat="0" applyAlignment="0" applyProtection="0"/>
    <xf numFmtId="0" fontId="65" fillId="39" borderId="12"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64" fillId="0" borderId="0" applyFont="0" applyFill="0" applyBorder="0" applyAlignment="0" applyProtection="0"/>
    <xf numFmtId="184" fontId="8" fillId="0" borderId="0" applyFont="0" applyFill="0" applyBorder="0" applyAlignment="0" applyProtection="0"/>
    <xf numFmtId="185" fontId="8" fillId="0" borderId="0" applyFont="0" applyFill="0" applyBorder="0" applyAlignment="0" applyProtection="0"/>
    <xf numFmtId="0" fontId="7" fillId="0" borderId="0" applyNumberFormat="0" applyFill="0" applyBorder="0">
      <alignment horizontal="left" vertical="center" wrapText="1"/>
      <protection/>
    </xf>
    <xf numFmtId="0" fontId="8" fillId="0" borderId="0" applyNumberFormat="0" applyFill="0" applyBorder="0">
      <alignment horizontal="left" vertical="center" wrapText="1" indent="1"/>
      <protection/>
    </xf>
    <xf numFmtId="0" fontId="15" fillId="0" borderId="0">
      <alignment vertical="top"/>
      <protection/>
    </xf>
    <xf numFmtId="183" fontId="7" fillId="0" borderId="13" applyNumberFormat="0" applyFill="0" applyAlignment="0" applyProtection="0"/>
    <xf numFmtId="183" fontId="8" fillId="0" borderId="14" applyNumberFormat="0" applyFont="0" applyFill="0" applyAlignment="0" applyProtection="0"/>
    <xf numFmtId="0" fontId="8" fillId="52" borderId="0" applyNumberFormat="0" applyFont="0" applyBorder="0" applyAlignment="0" applyProtection="0"/>
    <xf numFmtId="0" fontId="8" fillId="0" borderId="0" applyNumberFormat="0" applyFont="0" applyFill="0" applyAlignment="0" applyProtection="0"/>
    <xf numFmtId="183" fontId="8" fillId="0" borderId="0" applyNumberFormat="0" applyFont="0" applyBorder="0" applyAlignment="0" applyProtection="0"/>
    <xf numFmtId="49" fontId="8" fillId="0" borderId="0" applyFon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15" applyNumberFormat="0" applyFill="0" applyAlignment="0" applyProtection="0"/>
    <xf numFmtId="0" fontId="16" fillId="0" borderId="15" applyNumberFormat="0" applyFill="0" applyAlignment="0" applyProtection="0"/>
    <xf numFmtId="183" fontId="7" fillId="41" borderId="0" applyNumberFormat="0" applyAlignment="0" applyProtection="0"/>
    <xf numFmtId="0" fontId="8" fillId="0" borderId="0" applyNumberFormat="0" applyFont="0" applyBorder="0" applyAlignment="0" applyProtection="0"/>
    <xf numFmtId="0" fontId="8" fillId="0" borderId="0" applyNumberFormat="0" applyFont="0" applyAlignment="0" applyProtection="0"/>
    <xf numFmtId="0" fontId="68" fillId="0" borderId="0" applyNumberFormat="0" applyFill="0" applyBorder="0" applyAlignment="0" applyProtection="0"/>
    <xf numFmtId="0" fontId="17" fillId="0" borderId="0" applyNumberFormat="0" applyFill="0" applyBorder="0" applyAlignment="0" applyProtection="0"/>
  </cellStyleXfs>
  <cellXfs count="102">
    <xf numFmtId="0" fontId="0" fillId="0" borderId="0" xfId="0" applyFont="1" applyAlignment="1">
      <alignment/>
    </xf>
    <xf numFmtId="0" fontId="43" fillId="0" borderId="0" xfId="0" applyFont="1" applyFill="1" applyBorder="1" applyAlignment="1">
      <alignment/>
    </xf>
    <xf numFmtId="0" fontId="43" fillId="0" borderId="0" xfId="0" applyFont="1" applyFill="1" applyBorder="1" applyAlignment="1">
      <alignment vertical="top" wrapText="1"/>
    </xf>
    <xf numFmtId="1" fontId="0" fillId="0" borderId="0" xfId="0" applyNumberFormat="1" applyAlignment="1">
      <alignment/>
    </xf>
    <xf numFmtId="1" fontId="43" fillId="0" borderId="0" xfId="0" applyNumberFormat="1" applyFont="1" applyFill="1" applyBorder="1" applyAlignment="1">
      <alignment vertical="top" wrapText="1"/>
    </xf>
    <xf numFmtId="164" fontId="43" fillId="16" borderId="0" xfId="0" applyNumberFormat="1" applyFont="1" applyFill="1" applyBorder="1" applyAlignment="1">
      <alignment wrapText="1"/>
    </xf>
    <xf numFmtId="0" fontId="51" fillId="53" borderId="0" xfId="0" applyFont="1" applyFill="1" applyAlignment="1">
      <alignment/>
    </xf>
    <xf numFmtId="0" fontId="51" fillId="54" borderId="0" xfId="0" applyFont="1" applyFill="1" applyAlignment="1">
      <alignment/>
    </xf>
    <xf numFmtId="0" fontId="51" fillId="53" borderId="0" xfId="0" applyFont="1" applyFill="1" applyBorder="1" applyAlignment="1">
      <alignment/>
    </xf>
    <xf numFmtId="0" fontId="44" fillId="0" borderId="0" xfId="0" applyFont="1" applyFill="1" applyBorder="1" applyAlignment="1">
      <alignment/>
    </xf>
    <xf numFmtId="0" fontId="0" fillId="0" borderId="0" xfId="158">
      <alignment/>
      <protection/>
    </xf>
    <xf numFmtId="0" fontId="0" fillId="0" borderId="0" xfId="158" applyAlignment="1">
      <alignment horizontal="center"/>
      <protection/>
    </xf>
    <xf numFmtId="0" fontId="0" fillId="0" borderId="0" xfId="158" applyAlignment="1">
      <alignment horizontal="center" vertical="center"/>
      <protection/>
    </xf>
    <xf numFmtId="1" fontId="0" fillId="0" borderId="0" xfId="158" applyNumberFormat="1" applyAlignment="1">
      <alignment horizontal="center"/>
      <protection/>
    </xf>
    <xf numFmtId="0" fontId="0" fillId="0" borderId="0" xfId="158" applyAlignment="1">
      <alignment horizontal="left"/>
      <protection/>
    </xf>
    <xf numFmtId="1" fontId="0" fillId="0" borderId="0" xfId="158" applyNumberFormat="1" applyAlignment="1">
      <alignment horizontal="center" vertical="center"/>
      <protection/>
    </xf>
    <xf numFmtId="1" fontId="0" fillId="0" borderId="0" xfId="158" applyNumberFormat="1" applyFont="1" applyFill="1" applyAlignment="1">
      <alignment horizontal="center"/>
      <protection/>
    </xf>
    <xf numFmtId="1" fontId="0" fillId="0" borderId="0" xfId="158" applyNumberFormat="1" applyBorder="1" applyAlignment="1">
      <alignment horizontal="center"/>
      <protection/>
    </xf>
    <xf numFmtId="1" fontId="0" fillId="0" borderId="0" xfId="158" applyNumberFormat="1" applyBorder="1" applyAlignment="1">
      <alignment horizontal="center" vertical="center"/>
      <protection/>
    </xf>
    <xf numFmtId="1" fontId="0" fillId="0" borderId="0" xfId="158" applyNumberFormat="1" applyBorder="1">
      <alignment/>
      <protection/>
    </xf>
    <xf numFmtId="1" fontId="0" fillId="0" borderId="0" xfId="158" applyNumberFormat="1">
      <alignment/>
      <protection/>
    </xf>
    <xf numFmtId="0" fontId="0" fillId="0" borderId="16" xfId="158" applyBorder="1" applyAlignment="1">
      <alignment horizontal="left"/>
      <protection/>
    </xf>
    <xf numFmtId="0" fontId="0" fillId="0" borderId="16" xfId="158" applyBorder="1">
      <alignment/>
      <protection/>
    </xf>
    <xf numFmtId="1" fontId="18" fillId="0" borderId="0" xfId="133" applyNumberFormat="1" applyFont="1" applyFill="1" applyBorder="1" applyAlignment="1">
      <alignment horizontal="right"/>
      <protection/>
    </xf>
    <xf numFmtId="0" fontId="19" fillId="55" borderId="0" xfId="133" applyFont="1" applyFill="1" applyBorder="1" applyAlignment="1">
      <alignment vertical="top" wrapText="1"/>
      <protection/>
    </xf>
    <xf numFmtId="0" fontId="9" fillId="0" borderId="0" xfId="133">
      <alignment/>
      <protection/>
    </xf>
    <xf numFmtId="0" fontId="19" fillId="55" borderId="17" xfId="133" applyFont="1" applyFill="1" applyBorder="1" applyAlignment="1">
      <alignment vertical="top" wrapText="1"/>
      <protection/>
    </xf>
    <xf numFmtId="0" fontId="0" fillId="0" borderId="17" xfId="158" applyBorder="1" applyAlignment="1">
      <alignment horizontal="left"/>
      <protection/>
    </xf>
    <xf numFmtId="1" fontId="18" fillId="0" borderId="17" xfId="133" applyNumberFormat="1" applyFont="1" applyFill="1" applyBorder="1" applyAlignment="1">
      <alignment horizontal="right"/>
      <protection/>
    </xf>
    <xf numFmtId="1" fontId="0" fillId="0" borderId="17" xfId="158" applyNumberFormat="1" applyBorder="1" applyAlignment="1">
      <alignment horizontal="center" vertical="center"/>
      <protection/>
    </xf>
    <xf numFmtId="1" fontId="0" fillId="0" borderId="17" xfId="158" applyNumberFormat="1" applyBorder="1">
      <alignment/>
      <protection/>
    </xf>
    <xf numFmtId="1" fontId="0" fillId="0" borderId="17" xfId="158" applyNumberFormat="1" applyBorder="1" applyAlignment="1">
      <alignment horizontal="center"/>
      <protection/>
    </xf>
    <xf numFmtId="0" fontId="20" fillId="55" borderId="17" xfId="133" applyFont="1" applyFill="1" applyBorder="1" applyAlignment="1">
      <alignment vertical="top" wrapText="1"/>
      <protection/>
    </xf>
    <xf numFmtId="0" fontId="51" fillId="53" borderId="0" xfId="158" applyFont="1" applyFill="1" applyAlignment="1">
      <alignment horizontal="center" wrapText="1"/>
      <protection/>
    </xf>
    <xf numFmtId="0" fontId="51" fillId="53" borderId="0" xfId="158" applyFont="1" applyFill="1">
      <alignment/>
      <protection/>
    </xf>
    <xf numFmtId="0" fontId="51" fillId="53" borderId="0" xfId="158" applyFont="1" applyFill="1" applyAlignment="1">
      <alignment horizontal="center" vertical="center" wrapText="1"/>
      <protection/>
    </xf>
    <xf numFmtId="0" fontId="51" fillId="53" borderId="0" xfId="158" applyFont="1" applyFill="1" applyAlignment="1">
      <alignment horizontal="center" vertical="center"/>
      <protection/>
    </xf>
    <xf numFmtId="0" fontId="0" fillId="4" borderId="0" xfId="158" applyFill="1" applyAlignment="1" quotePrefix="1">
      <alignment horizontal="center"/>
      <protection/>
    </xf>
    <xf numFmtId="0" fontId="0" fillId="4" borderId="0" xfId="158" applyFill="1" applyAlignment="1">
      <alignment horizontal="left"/>
      <protection/>
    </xf>
    <xf numFmtId="0" fontId="67" fillId="0" borderId="0" xfId="158" applyFont="1">
      <alignment/>
      <protection/>
    </xf>
    <xf numFmtId="0" fontId="9" fillId="0" borderId="0" xfId="133" applyFont="1">
      <alignment/>
      <protection/>
    </xf>
    <xf numFmtId="0" fontId="21" fillId="56" borderId="18" xfId="133" applyFont="1" applyFill="1" applyBorder="1" applyAlignment="1">
      <alignment vertical="top" wrapText="1"/>
      <protection/>
    </xf>
    <xf numFmtId="0" fontId="22" fillId="56" borderId="18" xfId="133" applyFont="1" applyFill="1" applyBorder="1" applyAlignment="1">
      <alignment vertical="top" wrapText="1"/>
      <protection/>
    </xf>
    <xf numFmtId="0" fontId="22" fillId="56" borderId="19" xfId="133" applyFont="1" applyFill="1" applyBorder="1" applyAlignment="1">
      <alignment vertical="top" wrapText="1"/>
      <protection/>
    </xf>
    <xf numFmtId="0" fontId="22" fillId="56" borderId="20" xfId="133" applyFont="1" applyFill="1" applyBorder="1" applyAlignment="1">
      <alignment vertical="top" wrapText="1"/>
      <protection/>
    </xf>
    <xf numFmtId="0" fontId="21" fillId="57" borderId="18" xfId="133" applyFont="1" applyFill="1" applyBorder="1" applyAlignment="1">
      <alignment vertical="center" wrapText="1"/>
      <protection/>
    </xf>
    <xf numFmtId="0" fontId="22" fillId="57" borderId="17" xfId="133" applyFont="1" applyFill="1" applyBorder="1" applyAlignment="1">
      <alignment horizontal="center" vertical="top" wrapText="1"/>
      <protection/>
    </xf>
    <xf numFmtId="0" fontId="23" fillId="57" borderId="17" xfId="133" applyFont="1" applyFill="1" applyBorder="1" applyAlignment="1">
      <alignment horizontal="center" vertical="top" wrapText="1"/>
      <protection/>
    </xf>
    <xf numFmtId="0" fontId="22" fillId="57" borderId="21" xfId="133" applyFont="1" applyFill="1" applyBorder="1" applyAlignment="1" quotePrefix="1">
      <alignment horizontal="center" vertical="top" wrapText="1"/>
      <protection/>
    </xf>
    <xf numFmtId="0" fontId="24" fillId="58" borderId="17" xfId="133" applyFont="1" applyFill="1" applyBorder="1" applyAlignment="1">
      <alignment vertical="top" wrapText="1"/>
      <protection/>
    </xf>
    <xf numFmtId="186" fontId="18" fillId="0" borderId="17" xfId="74" applyNumberFormat="1" applyFont="1" applyBorder="1" applyAlignment="1">
      <alignment horizontal="right"/>
    </xf>
    <xf numFmtId="0" fontId="25" fillId="58" borderId="17" xfId="133" applyFont="1" applyFill="1" applyBorder="1" applyAlignment="1">
      <alignment vertical="top" wrapText="1"/>
      <protection/>
    </xf>
    <xf numFmtId="186" fontId="9" fillId="0" borderId="17" xfId="133" applyNumberFormat="1" applyBorder="1">
      <alignment/>
      <protection/>
    </xf>
    <xf numFmtId="186" fontId="18" fillId="0" borderId="0" xfId="74" applyNumberFormat="1" applyFont="1" applyBorder="1" applyAlignment="1">
      <alignment horizontal="right"/>
    </xf>
    <xf numFmtId="0" fontId="69" fillId="0" borderId="0" xfId="0" applyFont="1" applyAlignment="1">
      <alignment/>
    </xf>
    <xf numFmtId="164" fontId="69" fillId="0" borderId="0" xfId="0" applyNumberFormat="1" applyFont="1" applyAlignment="1">
      <alignment/>
    </xf>
    <xf numFmtId="187" fontId="69" fillId="0" borderId="0" xfId="0" applyNumberFormat="1" applyFont="1" applyAlignment="1">
      <alignment/>
    </xf>
    <xf numFmtId="0" fontId="69" fillId="0" borderId="0" xfId="0" applyFont="1" applyAlignment="1">
      <alignment vertical="top"/>
    </xf>
    <xf numFmtId="164" fontId="69" fillId="0" borderId="0" xfId="0" applyNumberFormat="1" applyFont="1" applyAlignment="1">
      <alignment vertical="top"/>
    </xf>
    <xf numFmtId="164" fontId="69" fillId="0" borderId="0" xfId="0" applyNumberFormat="1" applyFont="1" applyFill="1" applyAlignment="1">
      <alignment vertical="top"/>
    </xf>
    <xf numFmtId="0" fontId="69" fillId="0" borderId="0" xfId="0" applyFont="1" applyFill="1" applyAlignment="1">
      <alignment vertical="top"/>
    </xf>
    <xf numFmtId="3" fontId="69" fillId="0" borderId="0" xfId="0" applyNumberFormat="1" applyFont="1" applyAlignment="1">
      <alignment vertical="top"/>
    </xf>
    <xf numFmtId="3" fontId="69" fillId="0" borderId="0" xfId="0" applyNumberFormat="1" applyFont="1" applyFill="1" applyAlignment="1">
      <alignment vertical="top"/>
    </xf>
    <xf numFmtId="4" fontId="69" fillId="0" borderId="0" xfId="0" applyNumberFormat="1" applyFont="1" applyAlignment="1">
      <alignment vertical="top"/>
    </xf>
    <xf numFmtId="0" fontId="70" fillId="59" borderId="0" xfId="0" applyFont="1" applyFill="1" applyAlignment="1">
      <alignment/>
    </xf>
    <xf numFmtId="0" fontId="70" fillId="60" borderId="0" xfId="0" applyFont="1" applyFill="1" applyAlignment="1">
      <alignment/>
    </xf>
    <xf numFmtId="0" fontId="70" fillId="61" borderId="0" xfId="0" applyFont="1" applyFill="1" applyAlignment="1">
      <alignment/>
    </xf>
    <xf numFmtId="0" fontId="69" fillId="62" borderId="0" xfId="0" applyFont="1" applyFill="1" applyAlignment="1">
      <alignment/>
    </xf>
    <xf numFmtId="0" fontId="71" fillId="63" borderId="0" xfId="0" applyFont="1" applyFill="1" applyAlignment="1">
      <alignment wrapText="1"/>
    </xf>
    <xf numFmtId="0" fontId="69" fillId="0" borderId="0" xfId="0" applyFont="1" applyAlignment="1">
      <alignment wrapText="1"/>
    </xf>
    <xf numFmtId="186" fontId="0" fillId="0" borderId="0" xfId="74" applyNumberFormat="1" applyFont="1" applyAlignment="1">
      <alignment/>
    </xf>
    <xf numFmtId="3" fontId="0" fillId="0" borderId="0" xfId="0" applyNumberFormat="1" applyAlignment="1">
      <alignment/>
    </xf>
    <xf numFmtId="4" fontId="69" fillId="0" borderId="0" xfId="0" applyNumberFormat="1" applyFont="1" applyAlignment="1">
      <alignment/>
    </xf>
    <xf numFmtId="0" fontId="45" fillId="0" borderId="0" xfId="0" applyFont="1" applyAlignment="1">
      <alignment horizontal="left" vertical="top"/>
    </xf>
    <xf numFmtId="187" fontId="45" fillId="0" borderId="0" xfId="0" applyNumberFormat="1" applyFont="1" applyAlignment="1">
      <alignment vertical="top"/>
    </xf>
    <xf numFmtId="187" fontId="45" fillId="0" borderId="0" xfId="0" applyNumberFormat="1" applyFont="1" applyFill="1" applyAlignment="1">
      <alignment vertical="top"/>
    </xf>
    <xf numFmtId="0" fontId="45" fillId="0" borderId="0" xfId="0" applyFont="1" applyAlignment="1">
      <alignment vertical="top"/>
    </xf>
    <xf numFmtId="4" fontId="69" fillId="0" borderId="0" xfId="0" applyNumberFormat="1" applyFont="1" applyFill="1" applyAlignment="1">
      <alignment vertical="top"/>
    </xf>
    <xf numFmtId="2" fontId="69" fillId="0" borderId="0" xfId="0" applyNumberFormat="1" applyFont="1" applyAlignment="1">
      <alignment vertical="top"/>
    </xf>
    <xf numFmtId="2" fontId="69" fillId="0" borderId="0" xfId="0" applyNumberFormat="1" applyFont="1" applyFill="1" applyAlignment="1">
      <alignment vertical="top"/>
    </xf>
    <xf numFmtId="0" fontId="18" fillId="0" borderId="17" xfId="137" applyFont="1" applyBorder="1">
      <alignment/>
      <protection/>
    </xf>
    <xf numFmtId="0" fontId="9" fillId="0" borderId="0" xfId="137">
      <alignment/>
      <protection/>
    </xf>
    <xf numFmtId="0" fontId="21" fillId="57" borderId="18" xfId="137" applyFont="1" applyFill="1" applyBorder="1" applyAlignment="1">
      <alignment horizontal="right" vertical="center" wrapText="1"/>
      <protection/>
    </xf>
    <xf numFmtId="0" fontId="22" fillId="57" borderId="17" xfId="137" applyFont="1" applyFill="1" applyBorder="1" applyAlignment="1">
      <alignment horizontal="center" vertical="top" wrapText="1"/>
      <protection/>
    </xf>
    <xf numFmtId="0" fontId="23" fillId="57" borderId="17" xfId="137" applyFont="1" applyFill="1" applyBorder="1" applyAlignment="1">
      <alignment horizontal="center" vertical="top" wrapText="1"/>
      <protection/>
    </xf>
    <xf numFmtId="0" fontId="24" fillId="58" borderId="18" xfId="137" applyFont="1" applyFill="1" applyBorder="1" applyAlignment="1">
      <alignment vertical="top" wrapText="1"/>
      <protection/>
    </xf>
    <xf numFmtId="0" fontId="25" fillId="0" borderId="0" xfId="137" applyFont="1" applyAlignment="1">
      <alignment horizontal="left"/>
      <protection/>
    </xf>
    <xf numFmtId="0" fontId="18" fillId="0" borderId="18" xfId="137" applyFont="1" applyBorder="1">
      <alignment/>
      <protection/>
    </xf>
    <xf numFmtId="0" fontId="24" fillId="58" borderId="18" xfId="138" applyFont="1" applyFill="1" applyBorder="1" applyAlignment="1">
      <alignment vertical="top" wrapText="1"/>
      <protection/>
    </xf>
    <xf numFmtId="0" fontId="0" fillId="0" borderId="0" xfId="0" applyAlignment="1">
      <alignment horizontal="center"/>
    </xf>
    <xf numFmtId="0" fontId="9" fillId="0" borderId="0" xfId="133" applyAlignment="1">
      <alignment wrapText="1"/>
      <protection/>
    </xf>
    <xf numFmtId="0" fontId="51" fillId="53" borderId="0" xfId="159" applyFont="1" applyFill="1" applyAlignment="1">
      <alignment horizontal="center" vertical="center" wrapText="1"/>
      <protection/>
    </xf>
    <xf numFmtId="0" fontId="9" fillId="0" borderId="0" xfId="133" applyFill="1">
      <alignment/>
      <protection/>
    </xf>
    <xf numFmtId="186" fontId="9" fillId="0" borderId="0" xfId="74" applyNumberFormat="1" applyFont="1" applyFill="1" applyAlignment="1">
      <alignment/>
    </xf>
    <xf numFmtId="10" fontId="9" fillId="0" borderId="0" xfId="133" applyNumberFormat="1" applyFill="1">
      <alignment/>
      <protection/>
    </xf>
    <xf numFmtId="1" fontId="9" fillId="0" borderId="0" xfId="133" applyNumberFormat="1" applyFill="1">
      <alignment/>
      <protection/>
    </xf>
    <xf numFmtId="187" fontId="9" fillId="0" borderId="0" xfId="171" applyNumberFormat="1" applyFont="1" applyFill="1" applyAlignment="1">
      <alignment/>
    </xf>
    <xf numFmtId="186" fontId="9" fillId="0" borderId="0" xfId="74" applyNumberFormat="1" applyFont="1" applyAlignment="1">
      <alignment/>
    </xf>
    <xf numFmtId="10" fontId="9" fillId="0" borderId="0" xfId="133" applyNumberFormat="1">
      <alignment/>
      <protection/>
    </xf>
    <xf numFmtId="1" fontId="9" fillId="0" borderId="0" xfId="133" applyNumberFormat="1">
      <alignment/>
      <protection/>
    </xf>
    <xf numFmtId="187" fontId="0" fillId="0" borderId="0" xfId="171" applyNumberFormat="1" applyFont="1" applyAlignment="1">
      <alignment/>
    </xf>
    <xf numFmtId="0" fontId="9" fillId="0" borderId="0" xfId="133" applyNumberFormat="1" applyAlignment="1">
      <alignment horizontal="left" wrapText="1"/>
      <protection/>
    </xf>
  </cellXfs>
  <cellStyles count="18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hecksum" xfId="69"/>
    <cellStyle name="Column label" xfId="70"/>
    <cellStyle name="Column label (left aligned)" xfId="71"/>
    <cellStyle name="Column label (no wrap)" xfId="72"/>
    <cellStyle name="Column label (not bold)" xfId="73"/>
    <cellStyle name="Comma" xfId="74"/>
    <cellStyle name="Comma [0]" xfId="75"/>
    <cellStyle name="Comma 2" xfId="76"/>
    <cellStyle name="Comma 3" xfId="77"/>
    <cellStyle name="Comma 4" xfId="78"/>
    <cellStyle name="Comma 5" xfId="79"/>
    <cellStyle name="Currency" xfId="80"/>
    <cellStyle name="Currency (2dp)" xfId="81"/>
    <cellStyle name="Currency [0]" xfId="82"/>
    <cellStyle name="Currency Dollar" xfId="83"/>
    <cellStyle name="Currency Dollar (2dp)" xfId="84"/>
    <cellStyle name="Currency EUR" xfId="85"/>
    <cellStyle name="Currency EUR (2dp)" xfId="86"/>
    <cellStyle name="Currency Euro" xfId="87"/>
    <cellStyle name="Currency Euro (2dp)" xfId="88"/>
    <cellStyle name="Currency GBP" xfId="89"/>
    <cellStyle name="Currency GBP (2dp)" xfId="90"/>
    <cellStyle name="Currency Pound" xfId="91"/>
    <cellStyle name="Currency Pound (2dp)" xfId="92"/>
    <cellStyle name="Currency USD" xfId="93"/>
    <cellStyle name="Currency USD (2dp)" xfId="94"/>
    <cellStyle name="Date" xfId="95"/>
    <cellStyle name="Date (Month)" xfId="96"/>
    <cellStyle name="Date (Year)" xfId="97"/>
    <cellStyle name="Explanatory Text" xfId="98"/>
    <cellStyle name="Explanatory Text 2" xfId="99"/>
    <cellStyle name="Good" xfId="100"/>
    <cellStyle name="Good 2" xfId="101"/>
    <cellStyle name="H0" xfId="102"/>
    <cellStyle name="H1" xfId="103"/>
    <cellStyle name="H2" xfId="104"/>
    <cellStyle name="H3" xfId="105"/>
    <cellStyle name="H4" xfId="106"/>
    <cellStyle name="Heading 1" xfId="107"/>
    <cellStyle name="Heading 1 2" xfId="108"/>
    <cellStyle name="Heading 2" xfId="109"/>
    <cellStyle name="Heading 2 2" xfId="110"/>
    <cellStyle name="Heading 3" xfId="111"/>
    <cellStyle name="Heading 3 2" xfId="112"/>
    <cellStyle name="Heading 4" xfId="113"/>
    <cellStyle name="Heading 4 2" xfId="114"/>
    <cellStyle name="Highlight" xfId="115"/>
    <cellStyle name="Hyperlink 2" xfId="116"/>
    <cellStyle name="Hyperlink 2 2" xfId="117"/>
    <cellStyle name="Hyperlink 3" xfId="118"/>
    <cellStyle name="Hyperlink 4" xfId="119"/>
    <cellStyle name="Input" xfId="120"/>
    <cellStyle name="Input 2" xfId="121"/>
    <cellStyle name="Input calculation" xfId="122"/>
    <cellStyle name="Input data" xfId="123"/>
    <cellStyle name="Input estimate" xfId="124"/>
    <cellStyle name="Input link" xfId="125"/>
    <cellStyle name="Input link (different workbook)" xfId="126"/>
    <cellStyle name="Input parameter" xfId="127"/>
    <cellStyle name="Linked Cell" xfId="128"/>
    <cellStyle name="Linked Cell 2" xfId="129"/>
    <cellStyle name="Name" xfId="130"/>
    <cellStyle name="Neutral" xfId="131"/>
    <cellStyle name="Neutral 2" xfId="132"/>
    <cellStyle name="Normal 10" xfId="133"/>
    <cellStyle name="Normal 10 2" xfId="134"/>
    <cellStyle name="Normal 11" xfId="135"/>
    <cellStyle name="Normal 12" xfId="136"/>
    <cellStyle name="Normal 13" xfId="137"/>
    <cellStyle name="Normal 14" xfId="138"/>
    <cellStyle name="Normal 2" xfId="139"/>
    <cellStyle name="Normal 2 2" xfId="140"/>
    <cellStyle name="Normal 2 2 2" xfId="141"/>
    <cellStyle name="Normal 2 3" xfId="142"/>
    <cellStyle name="Normal 2 3 2" xfId="143"/>
    <cellStyle name="Normal 2 3 2 2" xfId="144"/>
    <cellStyle name="Normal 2 3 2 2 2" xfId="145"/>
    <cellStyle name="Normal 2 3 3" xfId="146"/>
    <cellStyle name="Normal 2 4" xfId="147"/>
    <cellStyle name="Normal 2 4 2" xfId="148"/>
    <cellStyle name="Normal 3" xfId="149"/>
    <cellStyle name="Normal 3 2" xfId="150"/>
    <cellStyle name="Normal 3 2 2" xfId="151"/>
    <cellStyle name="Normal 3 3" xfId="152"/>
    <cellStyle name="Normal 4" xfId="153"/>
    <cellStyle name="Normal 4 2" xfId="154"/>
    <cellStyle name="Normal 5" xfId="155"/>
    <cellStyle name="Normal 5 2" xfId="156"/>
    <cellStyle name="Normal 6" xfId="157"/>
    <cellStyle name="Normal 6 2" xfId="158"/>
    <cellStyle name="Normal 6 2 2" xfId="159"/>
    <cellStyle name="Normal 6 3" xfId="160"/>
    <cellStyle name="Normal 7" xfId="161"/>
    <cellStyle name="Normal 7 2" xfId="162"/>
    <cellStyle name="Normal 8" xfId="163"/>
    <cellStyle name="Normal 9" xfId="164"/>
    <cellStyle name="Note" xfId="165"/>
    <cellStyle name="Note 2" xfId="166"/>
    <cellStyle name="Number" xfId="167"/>
    <cellStyle name="Number (2dp)" xfId="168"/>
    <cellStyle name="Output" xfId="169"/>
    <cellStyle name="Output 2" xfId="170"/>
    <cellStyle name="Percent" xfId="171"/>
    <cellStyle name="Percent 2" xfId="172"/>
    <cellStyle name="Percent 3" xfId="173"/>
    <cellStyle name="Percentage" xfId="174"/>
    <cellStyle name="Percentage (2dp)" xfId="175"/>
    <cellStyle name="Row label" xfId="176"/>
    <cellStyle name="Row label (indent)" xfId="177"/>
    <cellStyle name="Style 1" xfId="178"/>
    <cellStyle name="Sub-total row" xfId="179"/>
    <cellStyle name="Table finish row" xfId="180"/>
    <cellStyle name="Table shading" xfId="181"/>
    <cellStyle name="Table unfinish row" xfId="182"/>
    <cellStyle name="Table unshading" xfId="183"/>
    <cellStyle name="Text" xfId="184"/>
    <cellStyle name="Title" xfId="185"/>
    <cellStyle name="Title 2" xfId="186"/>
    <cellStyle name="Total" xfId="187"/>
    <cellStyle name="Total 2" xfId="188"/>
    <cellStyle name="Total row" xfId="189"/>
    <cellStyle name="Unhighlight" xfId="190"/>
    <cellStyle name="Untotal row" xfId="191"/>
    <cellStyle name="Warning Text" xfId="192"/>
    <cellStyle name="Warning Text 2" xfId="1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evinit-ts\Company%20Data\Programme%20resources\Data\GHA%20calcs%20and%20analyses\gha-ODA-WFP-adj1990-20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evinit-ts\Company%20Data\Programme%20resources\Data\GHA%20calcs%20and%20analyses\December%202009\DAC2a%20ODA%20Disbursements-WFP-0912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EVINIT-SBS\Shared\Projects\G8%20DATA\d%20Data%20Report%202009\d%20Working%20docs\d_master%20exchange%20rate%20and%20deflator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evinit-ts\Company%20Data\Programme%20resources\Data\GHA%20calcs%20and%20analyses\April%202011\gha-ODA-WFP-adj1990-200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evinit-ts\Company%20Data\Programme%20resources\Data\GHA%20calcs%20and%20analyses\April%202011\December%202009\DAC2a%20ODA%20Disbursements-WFP-09120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evinit-ts\Company%20Data\Programme%20resources\Data\Data%20sets\Population\population%20dat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ipr-dc01\home$\LydiaP\My%20Documents\desktop\GHA2012\gha-2012-non-ODA-flow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fpconstant08-adj"/>
      <sheetName val="wfpcurrent-adj"/>
      <sheetName val="wfpconstant08"/>
      <sheetName val="wfpcurrent"/>
      <sheetName val="WFP HA calc"/>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WFP HA adjusted current"/>
      <sheetName val="WFP HA adjusted constant"/>
      <sheetName val="WFP HA calc"/>
      <sheetName val="WFP ODA constant"/>
      <sheetName val="WFP ODA curren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Exchange rates"/>
      <sheetName val="Deflators 2003"/>
      <sheetName val="Deflators 2004"/>
      <sheetName val="Deflators 2005 updated"/>
      <sheetName val="Deflators 2006"/>
      <sheetName val="Deflators 2007"/>
      <sheetName val="PRICE DEFLATOR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wfpconstant08-adj"/>
      <sheetName val="wfpcurrent-adj"/>
      <sheetName val="wfpconstant08"/>
      <sheetName val="wfpcurrent"/>
      <sheetName val="WFP HA calc"/>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WFP HA adjusted current"/>
      <sheetName val="WFP HA adjusted constant"/>
      <sheetName val="WFP HA calc"/>
      <sheetName val="WFP ODA constant"/>
      <sheetName val="WFP ODA current"/>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ll countries - UN data"/>
      <sheetName val="Geographical Areas - UN Data"/>
      <sheetName val="Georgraphical Areas - UN OECD"/>
      <sheetName val="SSA for DAN"/>
      <sheetName val="Eastern Africa"/>
      <sheetName val="Middle Africa"/>
      <sheetName val="Northern Africa"/>
      <sheetName val="Southern Africa"/>
      <sheetName val="Western Africa"/>
      <sheetName val="Eastern Asia"/>
      <sheetName val="South-Central Asia"/>
      <sheetName val="South-Eastern Asia"/>
      <sheetName val="Western Asia"/>
      <sheetName val="Eastern Europe"/>
      <sheetName val="Northern Europe"/>
      <sheetName val="Southern Europe"/>
      <sheetName val="Western Europe"/>
      <sheetName val="Caribbean"/>
      <sheetName val="Central America"/>
      <sheetName val="South America"/>
      <sheetName val="Northern America"/>
      <sheetName val="Australia New Zealand"/>
      <sheetName val="Melanesia"/>
      <sheetName val="Micronesia"/>
      <sheetName val="Polynesia"/>
      <sheetName val="OECD Population"/>
      <sheetName val="DAC data - original sheet"/>
      <sheetName val="dac donor list apr 2011"/>
      <sheetName val="dac donor list dec 2010"/>
      <sheetName val="DAC recipient list dec 2010"/>
      <sheetName val="Sheet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mary"/>
      <sheetName val="global-remittance-inflows"/>
      <sheetName val="inward-FDI"/>
      <sheetName val="peacekeeping"/>
      <sheetName val="OOFs"/>
      <sheetName val="total ha constant"/>
      <sheetName val="oda excl. debt"/>
      <sheetName val="International HA"/>
      <sheetName val="Govt Exp Constant"/>
      <sheetName val="poverty"/>
      <sheetName val="summary-table"/>
      <sheetName val="mdg-progress-index"/>
      <sheetName val="pov-headcount-ratio"/>
      <sheetName val="info-graphic"/>
    </sheetNames>
    <sheetDataSet>
      <sheetData sheetId="1">
        <row r="7">
          <cell r="AN7">
            <v>82.084</v>
          </cell>
        </row>
        <row r="32">
          <cell r="AP32">
            <v>3.4423837186078927</v>
          </cell>
        </row>
        <row r="63">
          <cell r="AP63">
            <v>386.9225</v>
          </cell>
        </row>
        <row r="83">
          <cell r="AP83">
            <v>1498.975</v>
          </cell>
        </row>
        <row r="89">
          <cell r="AP89">
            <v>7138.602534732801</v>
          </cell>
        </row>
        <row r="98">
          <cell r="AP98">
            <v>3788.852</v>
          </cell>
        </row>
        <row r="100">
          <cell r="AP100">
            <v>1757.9362802763164</v>
          </cell>
        </row>
        <row r="109">
          <cell r="AP109">
            <v>8176.735000000001</v>
          </cell>
        </row>
        <row r="136">
          <cell r="AP136">
            <v>154.2054</v>
          </cell>
        </row>
        <row r="149">
          <cell r="AP149">
            <v>9407.261556039119</v>
          </cell>
        </row>
        <row r="178">
          <cell r="AP178">
            <v>3611.762</v>
          </cell>
        </row>
        <row r="182">
          <cell r="AP182">
            <v>3177.918</v>
          </cell>
        </row>
        <row r="200">
          <cell r="AP200">
            <v>772.6065170894746</v>
          </cell>
        </row>
        <row r="211">
          <cell r="AP211">
            <v>1306.6677903842176</v>
          </cell>
        </row>
      </sheetData>
      <sheetData sheetId="2">
        <row r="9">
          <cell r="AP9">
            <v>75.65</v>
          </cell>
        </row>
        <row r="14">
          <cell r="AP14">
            <v>9941.6</v>
          </cell>
        </row>
        <row r="41">
          <cell r="AP41">
            <v>14.1</v>
          </cell>
        </row>
        <row r="48">
          <cell r="AP48">
            <v>781.366889606</v>
          </cell>
        </row>
        <row r="65">
          <cell r="AP65">
            <v>2939.3</v>
          </cell>
        </row>
        <row r="76">
          <cell r="AP76">
            <v>184</v>
          </cell>
        </row>
        <row r="100">
          <cell r="AP100">
            <v>150</v>
          </cell>
        </row>
        <row r="107">
          <cell r="AP107">
            <v>13303.6548781443</v>
          </cell>
        </row>
        <row r="109">
          <cell r="AP109">
            <v>1426.4</v>
          </cell>
        </row>
        <row r="115">
          <cell r="AP115">
            <v>1703.808180536</v>
          </cell>
        </row>
        <row r="117">
          <cell r="AP117">
            <v>133.0358697451</v>
          </cell>
        </row>
        <row r="125">
          <cell r="AP125">
            <v>4954.862949659</v>
          </cell>
        </row>
        <row r="148">
          <cell r="AP148">
            <v>756.323</v>
          </cell>
        </row>
        <row r="162">
          <cell r="AP162">
            <v>114.7666666667</v>
          </cell>
        </row>
        <row r="165">
          <cell r="AP165">
            <v>2016</v>
          </cell>
        </row>
        <row r="200">
          <cell r="AP200">
            <v>112</v>
          </cell>
        </row>
        <row r="203">
          <cell r="AP203">
            <v>477.6</v>
          </cell>
        </row>
        <row r="204">
          <cell r="AP204">
            <v>1600</v>
          </cell>
        </row>
        <row r="223">
          <cell r="AP223">
            <v>847.5823793961</v>
          </cell>
        </row>
        <row r="241">
          <cell r="AP241">
            <v>105.4</v>
          </cell>
        </row>
      </sheetData>
      <sheetData sheetId="3">
        <row r="11">
          <cell r="L11">
            <v>769.94</v>
          </cell>
        </row>
        <row r="19">
          <cell r="L19">
            <v>215</v>
          </cell>
        </row>
        <row r="22">
          <cell r="L22">
            <v>1390.25</v>
          </cell>
        </row>
        <row r="36">
          <cell r="L36">
            <v>611.75</v>
          </cell>
        </row>
        <row r="40">
          <cell r="L40">
            <v>193.4</v>
          </cell>
        </row>
        <row r="46">
          <cell r="L46">
            <v>518.71</v>
          </cell>
        </row>
        <row r="54">
          <cell r="L54">
            <v>10.62</v>
          </cell>
        </row>
        <row r="55">
          <cell r="L55">
            <v>3.2</v>
          </cell>
        </row>
        <row r="63">
          <cell r="L63">
            <v>160</v>
          </cell>
        </row>
      </sheetData>
      <sheetData sheetId="4">
        <row r="35">
          <cell r="AB35">
            <v>67.75</v>
          </cell>
        </row>
        <row r="43">
          <cell r="AB43">
            <v>43.73</v>
          </cell>
        </row>
        <row r="45">
          <cell r="AB45">
            <v>12.5</v>
          </cell>
        </row>
        <row r="52">
          <cell r="AB52">
            <v>174.07</v>
          </cell>
        </row>
        <row r="58">
          <cell r="AB58">
            <v>108.6</v>
          </cell>
        </row>
        <row r="79">
          <cell r="AB79">
            <v>86.17</v>
          </cell>
        </row>
        <row r="83">
          <cell r="AB83">
            <v>104.71</v>
          </cell>
        </row>
        <row r="85">
          <cell r="AB85">
            <v>1.85</v>
          </cell>
        </row>
        <row r="143">
          <cell r="AB143">
            <v>5388.67</v>
          </cell>
        </row>
        <row r="157">
          <cell r="AB157">
            <v>88.38</v>
          </cell>
        </row>
        <row r="168">
          <cell r="AB168">
            <v>1.76</v>
          </cell>
        </row>
        <row r="170">
          <cell r="AB170">
            <v>732.41</v>
          </cell>
        </row>
        <row r="171">
          <cell r="AB171">
            <v>231.27</v>
          </cell>
        </row>
        <row r="181">
          <cell r="AB181">
            <v>478.3</v>
          </cell>
        </row>
        <row r="182">
          <cell r="AB182">
            <v>100.92</v>
          </cell>
        </row>
        <row r="185">
          <cell r="AB185">
            <v>18.76</v>
          </cell>
        </row>
      </sheetData>
      <sheetData sheetId="5">
        <row r="9">
          <cell r="R9">
            <v>590.4734439784443</v>
          </cell>
        </row>
        <row r="12">
          <cell r="R12">
            <v>1.61</v>
          </cell>
        </row>
        <row r="34">
          <cell r="R34">
            <v>64.8370213262068</v>
          </cell>
        </row>
        <row r="40">
          <cell r="R40">
            <v>271.36944357744653</v>
          </cell>
        </row>
        <row r="46">
          <cell r="R46">
            <v>459.2630740876112</v>
          </cell>
        </row>
        <row r="63">
          <cell r="R63">
            <v>636.5900382561406</v>
          </cell>
        </row>
        <row r="77">
          <cell r="R77">
            <v>1600.306260202271</v>
          </cell>
        </row>
        <row r="81">
          <cell r="R81">
            <v>114.26174267624299</v>
          </cell>
        </row>
        <row r="84">
          <cell r="R84">
            <v>199.11494042523034</v>
          </cell>
        </row>
        <row r="87">
          <cell r="R87">
            <v>170.35</v>
          </cell>
        </row>
        <row r="89">
          <cell r="R89">
            <v>287.2235456899029</v>
          </cell>
        </row>
        <row r="97">
          <cell r="R97">
            <v>123.25</v>
          </cell>
        </row>
        <row r="122">
          <cell r="R122">
            <v>103.9593235955118</v>
          </cell>
        </row>
        <row r="134">
          <cell r="R134">
            <v>1459.6992104062556</v>
          </cell>
        </row>
        <row r="153">
          <cell r="R153">
            <v>239.12871338121488</v>
          </cell>
        </row>
        <row r="155">
          <cell r="R155">
            <v>202.50950638205262</v>
          </cell>
        </row>
        <row r="161">
          <cell r="R161">
            <v>910.9465518526031</v>
          </cell>
        </row>
        <row r="178">
          <cell r="R178">
            <v>82.48220904448544</v>
          </cell>
        </row>
        <row r="188">
          <cell r="R188">
            <v>617.9949950777797</v>
          </cell>
        </row>
        <row r="191">
          <cell r="R191">
            <v>195.9992955617463</v>
          </cell>
        </row>
      </sheetData>
      <sheetData sheetId="6">
        <row r="37">
          <cell r="Z37">
            <v>229.39</v>
          </cell>
        </row>
        <row r="41">
          <cell r="Z41">
            <v>629.51</v>
          </cell>
        </row>
        <row r="45">
          <cell r="Z45">
            <v>485.19</v>
          </cell>
        </row>
        <row r="47">
          <cell r="Z47">
            <v>2027.49</v>
          </cell>
        </row>
        <row r="54">
          <cell r="Z54">
            <v>3518.47</v>
          </cell>
        </row>
        <row r="60">
          <cell r="Z60">
            <v>1627.45</v>
          </cell>
        </row>
        <row r="78">
          <cell r="Z78">
            <v>497.43</v>
          </cell>
        </row>
        <row r="81">
          <cell r="Z81">
            <v>2046.4</v>
          </cell>
        </row>
        <row r="85">
          <cell r="Z85">
            <v>1723.28</v>
          </cell>
        </row>
        <row r="87">
          <cell r="Z87">
            <v>728.47</v>
          </cell>
        </row>
        <row r="107">
          <cell r="Z107">
            <v>2915.75</v>
          </cell>
        </row>
        <row r="146">
          <cell r="Z146">
            <v>1389.9</v>
          </cell>
        </row>
        <row r="161">
          <cell r="Z161">
            <v>6369.19</v>
          </cell>
        </row>
        <row r="172">
          <cell r="Z172">
            <v>354.69</v>
          </cell>
        </row>
        <row r="174">
          <cell r="Z174">
            <v>2998.9</v>
          </cell>
        </row>
        <row r="175">
          <cell r="Z175">
            <v>579.82</v>
          </cell>
        </row>
        <row r="185">
          <cell r="Z185">
            <v>2163.89</v>
          </cell>
        </row>
        <row r="187">
          <cell r="Z187">
            <v>954.47</v>
          </cell>
        </row>
        <row r="189">
          <cell r="Z189">
            <v>447.93</v>
          </cell>
        </row>
        <row r="191">
          <cell r="Z191">
            <v>2516.74</v>
          </cell>
        </row>
      </sheetData>
      <sheetData sheetId="7">
        <row r="9">
          <cell r="Q9">
            <v>604.5841799722251</v>
          </cell>
        </row>
        <row r="12">
          <cell r="Q12">
            <v>1.4057043456417986</v>
          </cell>
        </row>
        <row r="34">
          <cell r="Q34">
            <v>61.417047201741575</v>
          </cell>
        </row>
        <row r="40">
          <cell r="Q40">
            <v>278.18385632771515</v>
          </cell>
        </row>
        <row r="46">
          <cell r="Q46">
            <v>456.22869097614296</v>
          </cell>
        </row>
        <row r="63">
          <cell r="Q63">
            <v>639.3785113005589</v>
          </cell>
        </row>
        <row r="77">
          <cell r="Q77">
            <v>3064.672550907976</v>
          </cell>
        </row>
        <row r="81">
          <cell r="Q81">
            <v>112.66533281638048</v>
          </cell>
        </row>
        <row r="84">
          <cell r="Q84">
            <v>184.75354499743182</v>
          </cell>
        </row>
        <row r="87">
          <cell r="Q87">
            <v>170.19864858108502</v>
          </cell>
        </row>
        <row r="89">
          <cell r="Q89">
            <v>289.99989110034153</v>
          </cell>
        </row>
        <row r="97">
          <cell r="Q97">
            <v>122.25354304798604</v>
          </cell>
        </row>
        <row r="122">
          <cell r="Q122">
            <v>102.33554012828692</v>
          </cell>
        </row>
        <row r="134">
          <cell r="Q134">
            <v>2065.0051984294105</v>
          </cell>
        </row>
        <row r="153">
          <cell r="Q153">
            <v>238.90949797564778</v>
          </cell>
        </row>
        <row r="155">
          <cell r="Q155">
            <v>204.53046182088997</v>
          </cell>
        </row>
        <row r="161">
          <cell r="Q161">
            <v>908.6618426649928</v>
          </cell>
        </row>
        <row r="178">
          <cell r="Q178">
            <v>81.62121325214618</v>
          </cell>
        </row>
        <row r="188">
          <cell r="Q188">
            <v>618.1771815076753</v>
          </cell>
        </row>
        <row r="191">
          <cell r="Q191">
            <v>198.75367282405142</v>
          </cell>
        </row>
      </sheetData>
      <sheetData sheetId="8">
        <row r="4">
          <cell r="Y4">
            <v>3356.38977</v>
          </cell>
        </row>
        <row r="5">
          <cell r="Y5">
            <v>29033.09084</v>
          </cell>
        </row>
        <row r="14">
          <cell r="Y14">
            <v>814.24476</v>
          </cell>
        </row>
        <row r="38">
          <cell r="Y38">
            <v>4179.59494</v>
          </cell>
        </row>
        <row r="57">
          <cell r="Y57">
            <v>5529.73936</v>
          </cell>
        </row>
        <row r="76">
          <cell r="Y76">
            <v>1811.2152500000002</v>
          </cell>
        </row>
        <row r="78">
          <cell r="Y78">
            <v>129116.52287999996</v>
          </cell>
        </row>
        <row r="82">
          <cell r="Y82">
            <v>68729.44207999998</v>
          </cell>
        </row>
        <row r="87">
          <cell r="Y87">
            <v>7988.580819999999</v>
          </cell>
        </row>
        <row r="90">
          <cell r="Y90">
            <v>10396.845239999999</v>
          </cell>
        </row>
        <row r="98">
          <cell r="Y98">
            <v>11279.172919999999</v>
          </cell>
        </row>
        <row r="102">
          <cell r="Y102">
            <v>11319.47136</v>
          </cell>
        </row>
        <row r="115">
          <cell r="Y115">
            <v>5068.40196</v>
          </cell>
        </row>
        <row r="132">
          <cell r="Y132">
            <v>35830.3246</v>
          </cell>
        </row>
        <row r="145">
          <cell r="Y145">
            <v>12405.601079999999</v>
          </cell>
        </row>
        <row r="160">
          <cell r="Y160">
            <v>2606.54777</v>
          </cell>
        </row>
        <row r="173">
          <cell r="Y173">
            <v>3385.6993299999995</v>
          </cell>
        </row>
        <row r="187">
          <cell r="Y187">
            <v>2224.4838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stats.oecd.org/OECDStat_Metadata/ShowMetadata.ashx?Dataset=TABLE2A&amp;Coords=[DONOR].[918]&amp;ShowOnWeb=true&amp;Lang=en" TargetMode="External" /><Relationship Id="rId2" Type="http://schemas.openxmlformats.org/officeDocument/2006/relationships/hyperlink" Target="http://stats.oecd.org/OECDStat_Metadata/ShowMetadata.ashx?Dataset=TABLE2A&amp;Coords=[DONOR].[918]&amp;ShowOnWeb=true&amp;Lang=en" TargetMode="External" /><Relationship Id="rId3" Type="http://schemas.openxmlformats.org/officeDocument/2006/relationships/hyperlink" Target="http://stats.oecd.org/OECDStat_Metadata/ShowMetadata.ashx?Dataset=TABLE2A&amp;Coords=[DONOR].[918]&amp;ShowOnWeb=true&amp;Lang=en" TargetMode="External" /><Relationship Id="rId4" Type="http://schemas.openxmlformats.org/officeDocument/2006/relationships/hyperlink" Target="http://stats.oecd.org/OECDStat_Metadata/ShowMetadata.ashx?Dataset=TABLE2A&amp;Coords=[DONOR].[918]&amp;ShowOnWeb=true&amp;Lang=en" TargetMode="External" /><Relationship Id="rId5" Type="http://schemas.openxmlformats.org/officeDocument/2006/relationships/hyperlink" Target="http://stats.oecd.org/OECDStat_Metadata/ShowMetadata.ashx?Dataset=TABLE2A&amp;Coords=[DONOR].[918]&amp;ShowOnWeb=true&amp;Lang=en" TargetMode="External" /><Relationship Id="rId6" Type="http://schemas.openxmlformats.org/officeDocument/2006/relationships/hyperlink" Target="http://stats.oecd.org/OECDStat_Metadata/ShowMetadata.ashx?Dataset=TABLE2A&amp;Coords=[DONOR].[918]&amp;ShowOnWeb=true&amp;Lang=en" TargetMode="External" /><Relationship Id="rId7" Type="http://schemas.openxmlformats.org/officeDocument/2006/relationships/hyperlink" Target="http://stats.oecd.org/OECDStat_Metadata/ShowMetadata.ashx?Dataset=TABLE2A&amp;Coords=[DONOR].[918]&amp;ShowOnWeb=true&amp;Lang=en" TargetMode="External" /><Relationship Id="rId8" Type="http://schemas.openxmlformats.org/officeDocument/2006/relationships/hyperlink" Target="http://stats.oecd.org/OECDStat_Metadata/ShowMetadata.ashx?Dataset=TABLE2A&amp;Coords=[DONOR].[918]&amp;ShowOnWeb=true&amp;Lang=en" TargetMode="External" /><Relationship Id="rId9" Type="http://schemas.openxmlformats.org/officeDocument/2006/relationships/hyperlink" Target="http://stats.oecd.org/OECDStat_Metadata/ShowMetadata.ashx?Dataset=TABLE2A&amp;Coords=[DONOR].[918]&amp;ShowOnWeb=true&amp;Lang=en" TargetMode="External" /><Relationship Id="rId10" Type="http://schemas.openxmlformats.org/officeDocument/2006/relationships/hyperlink" Target="http://stats.oecd.org/OECDStat_Metadata/ShowMetadata.ashx?Dataset=TABLE2A&amp;Coords=[DONOR].[918]&amp;ShowOnWeb=true&amp;Lang=en" TargetMode="External" /><Relationship Id="rId11" Type="http://schemas.openxmlformats.org/officeDocument/2006/relationships/hyperlink" Target="http://stats.oecd.org/OECDStat_Metadata/ShowMetadata.ashx?Dataset=TABLE2A&amp;Coords=[DONOR].[918]&amp;ShowOnWeb=true&amp;Lang=en" TargetMode="External" /><Relationship Id="rId12" Type="http://schemas.openxmlformats.org/officeDocument/2006/relationships/hyperlink" Target="http://stats.oecd.org/OECDStat_Metadata/ShowMetadata.ashx?Dataset=TABLE2A&amp;Coords=[DONOR].[918]&amp;ShowOnWeb=true&amp;Lang=en" TargetMode="External" /><Relationship Id="rId13" Type="http://schemas.openxmlformats.org/officeDocument/2006/relationships/hyperlink" Target="http://stats.oecd.org/OECDStat_Metadata/ShowMetadata.ashx?Dataset=TABLE2A&amp;Coords=[DONOR].[918]&amp;ShowOnWeb=true&amp;Lang=en" TargetMode="External" /><Relationship Id="rId14" Type="http://schemas.openxmlformats.org/officeDocument/2006/relationships/comments" Target="../comments3.xml" /><Relationship Id="rId15" Type="http://schemas.openxmlformats.org/officeDocument/2006/relationships/vmlDrawing" Target="../drawings/vmlDrawing2.vml" /><Relationship Id="rId16"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stats.oecd.org/OECDStat_Metadata/ShowMetadata.ashx?Dataset=TABLE2A&amp;Coords=[TIME].[2005]&amp;ShowOnWeb=true&amp;Lang=en" TargetMode="External" /><Relationship Id="rId2" Type="http://schemas.openxmlformats.org/officeDocument/2006/relationships/hyperlink" Target="http://stats.oecd.org/" TargetMode="External" /><Relationship Id="rId3" Type="http://schemas.openxmlformats.org/officeDocument/2006/relationships/hyperlink" Target="http://stats.oecd.org/" TargetMode="External" /><Relationship Id="rId4" Type="http://schemas.openxmlformats.org/officeDocument/2006/relationships/hyperlink" Target="http://stats.oecd.org/" TargetMode="External" /><Relationship Id="rId5" Type="http://schemas.openxmlformats.org/officeDocument/2006/relationships/hyperlink" Target="http://stats.oecd.org/" TargetMode="External" /><Relationship Id="rId6" Type="http://schemas.openxmlformats.org/officeDocument/2006/relationships/hyperlink" Target="http://stats.oecd.org/" TargetMode="External" /><Relationship Id="rId7" Type="http://schemas.openxmlformats.org/officeDocument/2006/relationships/hyperlink" Target="http://stats.oecd.org/" TargetMode="External" /><Relationship Id="rId8" Type="http://schemas.openxmlformats.org/officeDocument/2006/relationships/hyperlink" Target="http://stats.oecd.org/" TargetMode="External" /><Relationship Id="rId9" Type="http://schemas.openxmlformats.org/officeDocument/2006/relationships/hyperlink" Target="http://stats.oecd.org/" TargetMode="External" /><Relationship Id="rId10" Type="http://schemas.openxmlformats.org/officeDocument/2006/relationships/hyperlink" Target="http://stats.oecd.org/" TargetMode="External" /><Relationship Id="rId11" Type="http://schemas.openxmlformats.org/officeDocument/2006/relationships/hyperlink" Target="http://stats.oecd.org/"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tats.oecd.org/OECDStat_Metadata/ShowMetadata.ashx?Dataset=TABLE1&amp;Coords=[TIME].[2005]&amp;ShowOnWeb=true&amp;Lang=en" TargetMode="External" /><Relationship Id="rId2" Type="http://schemas.openxmlformats.org/officeDocument/2006/relationships/hyperlink" Target="http://stats.oecd.org/OECDStat_Metadata/ShowMetadata.ashx?Dataset=TABLE1&amp;Coords=[TIME].[2011]&amp;ShowOnWeb=true&amp;Lang=en" TargetMode="External" /><Relationship Id="rId3" Type="http://schemas.openxmlformats.org/officeDocument/2006/relationships/hyperlink" Target="http://stats.oecd.org/OECDStat_Metadata/ShowMetadata.ashx?Dataset=TABLE1&amp;Coords=%5bDAC_DONOR%5d.%5b918%5d&amp;ShowOnWeb=true&amp;Lang=en" TargetMode="External" /><Relationship Id="rId4" Type="http://schemas.openxmlformats.org/officeDocument/2006/relationships/hyperlink" Target="http://stats.oecd.org/OECDStat_Metadata/ShowMetadata.ashx?Dataset=TABLE1&amp;Coords=[DAC_DONOR].[30]&amp;ShowOnWeb=true&amp;Lang=en" TargetMode="External" /><Relationship Id="rId5" Type="http://schemas.openxmlformats.org/officeDocument/2006/relationships/hyperlink" Target="http://stats.oecd.org/OECDStat_Metadata/ShowMetadata.ashx?Dataset=TABLE1&amp;Coords=[DAC_DONOR].[546]&amp;ShowOnWeb=true&amp;Lang=en" TargetMode="External" /><Relationship Id="rId6" Type="http://schemas.openxmlformats.org/officeDocument/2006/relationships/hyperlink" Target="http://stats.oecd.org/OECDStat_Metadata/ShowMetadata.ashx?Dataset=TABLE1&amp;Coords=[DAC_DONOR].[552]&amp;ShowOnWeb=true&amp;Lang=en" TargetMode="External" /><Relationship Id="rId7" Type="http://schemas.openxmlformats.org/officeDocument/2006/relationships/hyperlink" Target="http://stats.oecd.org/OECDStat_Metadata/ShowMetadata.ashx?Dataset=TABLE1&amp;Coords=[DAC_DONOR].[566]&amp;ShowOnWeb=true&amp;Lang=en" TargetMode="External" /><Relationship Id="rId8" Type="http://schemas.openxmlformats.org/officeDocument/2006/relationships/hyperlink" Target="http://stats.oecd.org/OECDStat_Metadata/ShowMetadata.ashx?Dataset=TABLE1&amp;Coords=[DAC_DONOR].[764]&amp;ShowOnWeb=true&amp;Lang=en" TargetMode="External" /><Relationship Id="rId9" Type="http://schemas.openxmlformats.org/officeDocument/2006/relationships/hyperlink" Target="http://stats.oecd.org/OECDStat_Metadata/ShowMetadata.ashx?Dataset=TABLE1&amp;Coords=[DAC_DONOR].[576]&amp;ShowOnWeb=true&amp;Lang=en" TargetMode="External" /><Relationship Id="rId10" Type="http://schemas.openxmlformats.org/officeDocument/2006/relationships/hyperlink" Target="http://stats.oecd.org/OECDStat_Metadata/ShowMetadata.ashx?Dataset=TABLE1&amp;Coords=%5bDAC_DONOR%5d.%5b918%5d&amp;ShowOnWeb=true&amp;Lang=en" TargetMode="External" /><Relationship Id="rId11" Type="http://schemas.openxmlformats.org/officeDocument/2006/relationships/hyperlink" Target="http://stats.oecd.org/OECDStat_Metadata/ShowMetadata.ashx?Dataset=TABLE1&amp;Coords=[DAC_DONOR].[30]&amp;ShowOnWeb=true&amp;Lang=en" TargetMode="External" /><Relationship Id="rId12" Type="http://schemas.openxmlformats.org/officeDocument/2006/relationships/hyperlink" Target="http://stats.oecd.org/OECDStat_Metadata/ShowMetadata.ashx?Dataset=TABLE1&amp;Coords=[DAC_DONOR].[546]&amp;ShowOnWeb=true&amp;Lang=en" TargetMode="External" /><Relationship Id="rId13" Type="http://schemas.openxmlformats.org/officeDocument/2006/relationships/hyperlink" Target="http://stats.oecd.org/OECDStat_Metadata/ShowMetadata.ashx?Dataset=TABLE1&amp;Coords=[DAC_DONOR].[552]&amp;ShowOnWeb=true&amp;Lang=en" TargetMode="External" /><Relationship Id="rId14" Type="http://schemas.openxmlformats.org/officeDocument/2006/relationships/hyperlink" Target="http://stats.oecd.org/OECDStat_Metadata/ShowMetadata.ashx?Dataset=TABLE1&amp;Coords=[DAC_DONOR].[566]&amp;ShowOnWeb=true&amp;Lang=en" TargetMode="External" /><Relationship Id="rId15" Type="http://schemas.openxmlformats.org/officeDocument/2006/relationships/hyperlink" Target="http://stats.oecd.org/OECDStat_Metadata/ShowMetadata.ashx?Dataset=TABLE1&amp;Coords=[DAC_DONOR].[764]&amp;ShowOnWeb=true&amp;Lang=en" TargetMode="External" /><Relationship Id="rId16" Type="http://schemas.openxmlformats.org/officeDocument/2006/relationships/hyperlink" Target="http://stats.oecd.org/OECDStat_Metadata/ShowMetadata.ashx?Dataset=TABLE1&amp;Coords=[DAC_DONOR].[576]&amp;ShowOnWeb=true&amp;Lang=en" TargetMode="External" /><Relationship Id="rId17" Type="http://schemas.openxmlformats.org/officeDocument/2006/relationships/hyperlink" Target="http://stats.oecd.org/OECDStat_Metadata/ShowMetadata.ashx?Dataset=TABLE1&amp;Coords=%5bDAC_DONOR%5d.%5b918%5d&amp;ShowOnWeb=true&amp;Lang=en" TargetMode="External" /><Relationship Id="rId18" Type="http://schemas.openxmlformats.org/officeDocument/2006/relationships/hyperlink" Target="http://stats.oecd.org/OECDStat_Metadata/ShowMetadata.ashx?Dataset=TABLE1&amp;Coords=[DAC_DONOR].[30]&amp;ShowOnWeb=true&amp;Lang=en" TargetMode="External" /><Relationship Id="rId19" Type="http://schemas.openxmlformats.org/officeDocument/2006/relationships/hyperlink" Target="http://stats.oecd.org/OECDStat_Metadata/ShowMetadata.ashx?Dataset=TABLE1&amp;Coords=[DAC_DONOR].[546]&amp;ShowOnWeb=true&amp;Lang=en" TargetMode="External" /><Relationship Id="rId20" Type="http://schemas.openxmlformats.org/officeDocument/2006/relationships/hyperlink" Target="http://stats.oecd.org/OECDStat_Metadata/ShowMetadata.ashx?Dataset=TABLE1&amp;Coords=[DAC_DONOR].[552]&amp;ShowOnWeb=true&amp;Lang=en" TargetMode="External" /><Relationship Id="rId21" Type="http://schemas.openxmlformats.org/officeDocument/2006/relationships/hyperlink" Target="http://stats.oecd.org/OECDStat_Metadata/ShowMetadata.ashx?Dataset=TABLE1&amp;Coords=[DAC_DONOR].[566]&amp;ShowOnWeb=true&amp;Lang=en" TargetMode="External" /><Relationship Id="rId22" Type="http://schemas.openxmlformats.org/officeDocument/2006/relationships/hyperlink" Target="http://stats.oecd.org/OECDStat_Metadata/ShowMetadata.ashx?Dataset=TABLE1&amp;Coords=[DAC_DONOR].[764]&amp;ShowOnWeb=true&amp;Lang=en" TargetMode="External" /><Relationship Id="rId23" Type="http://schemas.openxmlformats.org/officeDocument/2006/relationships/hyperlink" Target="http://stats.oecd.org/OECDStat_Metadata/ShowMetadata.ashx?Dataset=TABLE1&amp;Coords=[DAC_DONOR].[576]&amp;ShowOnWeb=true&amp;Lang=en" TargetMode="External" /><Relationship Id="rId24" Type="http://schemas.openxmlformats.org/officeDocument/2006/relationships/hyperlink" Target="http://stats.oecd.org/OECDStat_Metadata/ShowMetadata.ashx?Dataset=TABLE1&amp;Coords=%5bDAC_DONOR%5d.%5b918%5d&amp;ShowOnWeb=true&amp;Lang=en" TargetMode="External" /><Relationship Id="rId25" Type="http://schemas.openxmlformats.org/officeDocument/2006/relationships/hyperlink" Target="http://stats.oecd.org/OECDStat_Metadata/ShowMetadata.ashx?Dataset=TABLE1&amp;Coords=[DAC_DONOR].[30]&amp;ShowOnWeb=true&amp;Lang=en" TargetMode="External" /><Relationship Id="rId26" Type="http://schemas.openxmlformats.org/officeDocument/2006/relationships/hyperlink" Target="http://stats.oecd.org/OECDStat_Metadata/ShowMetadata.ashx?Dataset=TABLE1&amp;Coords=[DAC_DONOR].[546]&amp;ShowOnWeb=true&amp;Lang=en" TargetMode="External" /><Relationship Id="rId27" Type="http://schemas.openxmlformats.org/officeDocument/2006/relationships/hyperlink" Target="http://stats.oecd.org/OECDStat_Metadata/ShowMetadata.ashx?Dataset=TABLE1&amp;Coords=[DAC_DONOR].[552]&amp;ShowOnWeb=true&amp;Lang=en" TargetMode="External" /><Relationship Id="rId28" Type="http://schemas.openxmlformats.org/officeDocument/2006/relationships/hyperlink" Target="http://stats.oecd.org/OECDStat_Metadata/ShowMetadata.ashx?Dataset=TABLE1&amp;Coords=[DAC_DONOR].[566]&amp;ShowOnWeb=true&amp;Lang=en" TargetMode="External" /><Relationship Id="rId29" Type="http://schemas.openxmlformats.org/officeDocument/2006/relationships/hyperlink" Target="http://stats.oecd.org/OECDStat_Metadata/ShowMetadata.ashx?Dataset=TABLE1&amp;Coords=[DAC_DONOR].[764]&amp;ShowOnWeb=true&amp;Lang=en" TargetMode="External" /><Relationship Id="rId30" Type="http://schemas.openxmlformats.org/officeDocument/2006/relationships/hyperlink" Target="http://stats.oecd.org/OECDStat_Metadata/ShowMetadata.ashx?Dataset=TABLE1&amp;Coords=[DAC_DONOR].[576]&amp;ShowOnWeb=true&amp;Lang=en" TargetMode="External" /><Relationship Id="rId31" Type="http://schemas.openxmlformats.org/officeDocument/2006/relationships/hyperlink" Target="http://stats.oecd.org/OECDStat_Metadata/ShowMetadata.ashx?Dataset=TABLE1&amp;Coords=%5bDAC_DONOR%5d.%5b918%5d&amp;ShowOnWeb=true&amp;Lang=en" TargetMode="External" /><Relationship Id="rId32" Type="http://schemas.openxmlformats.org/officeDocument/2006/relationships/hyperlink" Target="http://stats.oecd.org/OECDStat_Metadata/ShowMetadata.ashx?Dataset=TABLE1&amp;Coords=[DAC_DONOR].[30]&amp;ShowOnWeb=true&amp;Lang=en" TargetMode="External" /><Relationship Id="rId33" Type="http://schemas.openxmlformats.org/officeDocument/2006/relationships/hyperlink" Target="http://stats.oecd.org/OECDStat_Metadata/ShowMetadata.ashx?Dataset=TABLE1&amp;Coords=[DAC_DONOR].[546]&amp;ShowOnWeb=true&amp;Lang=en" TargetMode="External" /><Relationship Id="rId34" Type="http://schemas.openxmlformats.org/officeDocument/2006/relationships/hyperlink" Target="http://stats.oecd.org/OECDStat_Metadata/ShowMetadata.ashx?Dataset=TABLE1&amp;Coords=[DAC_DONOR].[552]&amp;ShowOnWeb=true&amp;Lang=en" TargetMode="External" /><Relationship Id="rId35" Type="http://schemas.openxmlformats.org/officeDocument/2006/relationships/hyperlink" Target="http://stats.oecd.org/OECDStat_Metadata/ShowMetadata.ashx?Dataset=TABLE1&amp;Coords=[DAC_DONOR].[566]&amp;ShowOnWeb=true&amp;Lang=en" TargetMode="External" /><Relationship Id="rId36" Type="http://schemas.openxmlformats.org/officeDocument/2006/relationships/hyperlink" Target="http://stats.oecd.org/OECDStat_Metadata/ShowMetadata.ashx?Dataset=TABLE1&amp;Coords=[DAC_DONOR].[764]&amp;ShowOnWeb=true&amp;Lang=en" TargetMode="External" /><Relationship Id="rId37" Type="http://schemas.openxmlformats.org/officeDocument/2006/relationships/hyperlink" Target="http://stats.oecd.org/OECDStat_Metadata/ShowMetadata.ashx?Dataset=TABLE1&amp;Coords=[DAC_DONOR].[576]&amp;ShowOnWeb=true&amp;Lang=en" TargetMode="External" /><Relationship Id="rId38" Type="http://schemas.openxmlformats.org/officeDocument/2006/relationships/hyperlink" Target="http://stats.oecd.org/OECDStat_Metadata/ShowMetadata.ashx?Dataset=TABLE1&amp;Coords=%5bDAC_DONOR%5d.%5b918%5d&amp;ShowOnWeb=true&amp;Lang=en" TargetMode="External" /><Relationship Id="rId39" Type="http://schemas.openxmlformats.org/officeDocument/2006/relationships/hyperlink" Target="http://stats.oecd.org/OECDStat_Metadata/ShowMetadata.ashx?Dataset=TABLE1&amp;Coords=[DAC_DONOR].[30]&amp;ShowOnWeb=true&amp;Lang=en" TargetMode="External" /><Relationship Id="rId40" Type="http://schemas.openxmlformats.org/officeDocument/2006/relationships/hyperlink" Target="http://stats.oecd.org/OECDStat_Metadata/ShowMetadata.ashx?Dataset=TABLE1&amp;Coords=[DAC_DONOR].[546]&amp;ShowOnWeb=true&amp;Lang=en" TargetMode="External" /><Relationship Id="rId41" Type="http://schemas.openxmlformats.org/officeDocument/2006/relationships/hyperlink" Target="http://stats.oecd.org/OECDStat_Metadata/ShowMetadata.ashx?Dataset=TABLE1&amp;Coords=[DAC_DONOR].[552]&amp;ShowOnWeb=true&amp;Lang=en" TargetMode="External" /><Relationship Id="rId42" Type="http://schemas.openxmlformats.org/officeDocument/2006/relationships/hyperlink" Target="http://stats.oecd.org/OECDStat_Metadata/ShowMetadata.ashx?Dataset=TABLE1&amp;Coords=[DAC_DONOR].[566]&amp;ShowOnWeb=true&amp;Lang=en" TargetMode="External" /><Relationship Id="rId43" Type="http://schemas.openxmlformats.org/officeDocument/2006/relationships/hyperlink" Target="http://stats.oecd.org/OECDStat_Metadata/ShowMetadata.ashx?Dataset=TABLE1&amp;Coords=[DAC_DONOR].[764]&amp;ShowOnWeb=true&amp;Lang=en" TargetMode="External" /><Relationship Id="rId44" Type="http://schemas.openxmlformats.org/officeDocument/2006/relationships/hyperlink" Target="http://stats.oecd.org/OECDStat_Metadata/ShowMetadata.ashx?Dataset=TABLE1&amp;Coords=[DAC_DONOR].[576]&amp;ShowOnWeb=true&amp;Lang=en" TargetMode="External" /><Relationship Id="rId45" Type="http://schemas.openxmlformats.org/officeDocument/2006/relationships/hyperlink" Target="http://stats.oecd.org/OECDStat_Metadata/ShowMetadata.ashx?Dataset=TABLE1&amp;Coords=%5bDAC_DONOR%5d.%5b918%5d&amp;ShowOnWeb=true&amp;Lang=en" TargetMode="External" /><Relationship Id="rId46" Type="http://schemas.openxmlformats.org/officeDocument/2006/relationships/hyperlink" Target="http://stats.oecd.org/OECDStat_Metadata/ShowMetadata.ashx?Dataset=TABLE1&amp;Coords=[DAC_DONOR].[30]&amp;ShowOnWeb=true&amp;Lang=en" TargetMode="External" /><Relationship Id="rId47" Type="http://schemas.openxmlformats.org/officeDocument/2006/relationships/hyperlink" Target="http://stats.oecd.org/OECDStat_Metadata/ShowMetadata.ashx?Dataset=TABLE1&amp;Coords=[DAC_DONOR].[546]&amp;ShowOnWeb=true&amp;Lang=en" TargetMode="External" /><Relationship Id="rId48" Type="http://schemas.openxmlformats.org/officeDocument/2006/relationships/hyperlink" Target="http://stats.oecd.org/OECDStat_Metadata/ShowMetadata.ashx?Dataset=TABLE1&amp;Coords=[DAC_DONOR].[552]&amp;ShowOnWeb=true&amp;Lang=en" TargetMode="External" /><Relationship Id="rId49" Type="http://schemas.openxmlformats.org/officeDocument/2006/relationships/hyperlink" Target="http://stats.oecd.org/OECDStat_Metadata/ShowMetadata.ashx?Dataset=TABLE1&amp;Coords=[DAC_DONOR].[566]&amp;ShowOnWeb=true&amp;Lang=en" TargetMode="External" /><Relationship Id="rId50" Type="http://schemas.openxmlformats.org/officeDocument/2006/relationships/hyperlink" Target="http://stats.oecd.org/OECDStat_Metadata/ShowMetadata.ashx?Dataset=TABLE1&amp;Coords=[DAC_DONOR].[764]&amp;ShowOnWeb=true&amp;Lang=en" TargetMode="External" /><Relationship Id="rId51" Type="http://schemas.openxmlformats.org/officeDocument/2006/relationships/hyperlink" Target="http://stats.oecd.org/OECDStat_Metadata/ShowMetadata.ashx?Dataset=TABLE1&amp;Coords=[DAC_DONOR].[576]&amp;ShowOnWeb=true&amp;Lang=en" TargetMode="External" /><Relationship Id="rId52" Type="http://schemas.openxmlformats.org/officeDocument/2006/relationships/hyperlink" Target="http://stats.oecd.org/OECDStat_Metadata/ShowMetadata.ashx?Dataset=TABLE1&amp;Coords=%5bDAC_DONOR%5d.%5b918%5d&amp;ShowOnWeb=true&amp;Lang=en" TargetMode="External" /><Relationship Id="rId53" Type="http://schemas.openxmlformats.org/officeDocument/2006/relationships/hyperlink" Target="http://stats.oecd.org/OECDStat_Metadata/ShowMetadata.ashx?Dataset=TABLE1&amp;Coords=[DAC_DONOR].[30]&amp;ShowOnWeb=true&amp;Lang=en" TargetMode="External" /><Relationship Id="rId54" Type="http://schemas.openxmlformats.org/officeDocument/2006/relationships/hyperlink" Target="http://stats.oecd.org/OECDStat_Metadata/ShowMetadata.ashx?Dataset=TABLE1&amp;Coords=[DAC_DONOR].[546]&amp;ShowOnWeb=true&amp;Lang=en" TargetMode="External" /><Relationship Id="rId55" Type="http://schemas.openxmlformats.org/officeDocument/2006/relationships/hyperlink" Target="http://stats.oecd.org/OECDStat_Metadata/ShowMetadata.ashx?Dataset=TABLE1&amp;Coords=[DAC_DONOR].[552]&amp;ShowOnWeb=true&amp;Lang=en" TargetMode="External" /><Relationship Id="rId56" Type="http://schemas.openxmlformats.org/officeDocument/2006/relationships/hyperlink" Target="http://stats.oecd.org/OECDStat_Metadata/ShowMetadata.ashx?Dataset=TABLE1&amp;Coords=[DAC_DONOR].[566]&amp;ShowOnWeb=true&amp;Lang=en" TargetMode="External" /><Relationship Id="rId57" Type="http://schemas.openxmlformats.org/officeDocument/2006/relationships/hyperlink" Target="http://stats.oecd.org/OECDStat_Metadata/ShowMetadata.ashx?Dataset=TABLE1&amp;Coords=[DAC_DONOR].[764]&amp;ShowOnWeb=true&amp;Lang=en" TargetMode="External" /><Relationship Id="rId58" Type="http://schemas.openxmlformats.org/officeDocument/2006/relationships/hyperlink" Target="http://stats.oecd.org/OECDStat_Metadata/ShowMetadata.ashx?Dataset=TABLE1&amp;Coords=[DAC_DONOR].[576]&amp;ShowOnWeb=true&amp;Lang=en" TargetMode="External" /><Relationship Id="rId59" Type="http://schemas.openxmlformats.org/officeDocument/2006/relationships/hyperlink" Target="http://stats.oecd.org/OECDStat_Metadata/ShowMetadata.ashx?Dataset=TABLE1&amp;Coords=%5bDAC_DONOR%5d.%5b918%5d&amp;ShowOnWeb=true&amp;Lang=en" TargetMode="External" /><Relationship Id="rId60" Type="http://schemas.openxmlformats.org/officeDocument/2006/relationships/hyperlink" Target="http://stats.oecd.org/OECDStat_Metadata/ShowMetadata.ashx?Dataset=TABLE1&amp;Coords=[DAC_DONOR].[30]&amp;ShowOnWeb=true&amp;Lang=en" TargetMode="External" /><Relationship Id="rId61" Type="http://schemas.openxmlformats.org/officeDocument/2006/relationships/hyperlink" Target="http://stats.oecd.org/OECDStat_Metadata/ShowMetadata.ashx?Dataset=TABLE1&amp;Coords=[DAC_DONOR].[546]&amp;ShowOnWeb=true&amp;Lang=en" TargetMode="External" /><Relationship Id="rId62" Type="http://schemas.openxmlformats.org/officeDocument/2006/relationships/hyperlink" Target="http://stats.oecd.org/OECDStat_Metadata/ShowMetadata.ashx?Dataset=TABLE1&amp;Coords=[DAC_DONOR].[552]&amp;ShowOnWeb=true&amp;Lang=en" TargetMode="External" /><Relationship Id="rId63" Type="http://schemas.openxmlformats.org/officeDocument/2006/relationships/hyperlink" Target="http://stats.oecd.org/OECDStat_Metadata/ShowMetadata.ashx?Dataset=TABLE1&amp;Coords=[DAC_DONOR].[566]&amp;ShowOnWeb=true&amp;Lang=en" TargetMode="External" /><Relationship Id="rId64" Type="http://schemas.openxmlformats.org/officeDocument/2006/relationships/hyperlink" Target="http://stats.oecd.org/OECDStat_Metadata/ShowMetadata.ashx?Dataset=TABLE1&amp;Coords=[DAC_DONOR].[764]&amp;ShowOnWeb=true&amp;Lang=en" TargetMode="External" /><Relationship Id="rId65" Type="http://schemas.openxmlformats.org/officeDocument/2006/relationships/hyperlink" Target="http://stats.oecd.org/OECDStat_Metadata/ShowMetadata.ashx?Dataset=TABLE1&amp;Coords=[DAC_DONOR].[576]&amp;ShowOnWeb=true&amp;Lang=en" TargetMode="External" /><Relationship Id="rId66" Type="http://schemas.openxmlformats.org/officeDocument/2006/relationships/hyperlink" Target="http://stats.oecd.org/OECDStat_Metadata/ShowMetadata.ashx?Dataset=TABLE1&amp;Coords=%5bDAC_DONOR%5d.%5b918%5d&amp;ShowOnWeb=true&amp;Lang=en" TargetMode="External" /><Relationship Id="rId67" Type="http://schemas.openxmlformats.org/officeDocument/2006/relationships/hyperlink" Target="http://stats.oecd.org/OECDStat_Metadata/ShowMetadata.ashx?Dataset=TABLE1&amp;Coords=[DAC_DONOR].[30]&amp;ShowOnWeb=true&amp;Lang=en" TargetMode="External" /><Relationship Id="rId68" Type="http://schemas.openxmlformats.org/officeDocument/2006/relationships/hyperlink" Target="http://stats.oecd.org/OECDStat_Metadata/ShowMetadata.ashx?Dataset=TABLE1&amp;Coords=[DAC_DONOR].[546]&amp;ShowOnWeb=true&amp;Lang=en" TargetMode="External" /><Relationship Id="rId69" Type="http://schemas.openxmlformats.org/officeDocument/2006/relationships/hyperlink" Target="http://stats.oecd.org/OECDStat_Metadata/ShowMetadata.ashx?Dataset=TABLE1&amp;Coords=[DAC_DONOR].[552]&amp;ShowOnWeb=true&amp;Lang=en" TargetMode="External" /><Relationship Id="rId70" Type="http://schemas.openxmlformats.org/officeDocument/2006/relationships/hyperlink" Target="http://stats.oecd.org/OECDStat_Metadata/ShowMetadata.ashx?Dataset=TABLE1&amp;Coords=[DAC_DONOR].[566]&amp;ShowOnWeb=true&amp;Lang=en" TargetMode="External" /><Relationship Id="rId71" Type="http://schemas.openxmlformats.org/officeDocument/2006/relationships/hyperlink" Target="http://stats.oecd.org/OECDStat_Metadata/ShowMetadata.ashx?Dataset=TABLE1&amp;Coords=[DAC_DONOR].[764]&amp;ShowOnWeb=true&amp;Lang=en" TargetMode="External" /><Relationship Id="rId72" Type="http://schemas.openxmlformats.org/officeDocument/2006/relationships/hyperlink" Target="http://stats.oecd.org/OECDStat_Metadata/ShowMetadata.ashx?Dataset=TABLE1&amp;Coords=[DAC_DONOR].[576]&amp;ShowOnWeb=true&amp;Lang=en" TargetMode="External" /><Relationship Id="rId73" Type="http://schemas.openxmlformats.org/officeDocument/2006/relationships/hyperlink" Target="http://stats.oecd.org/OECDStat_Metadata/ShowMetadata.ashx?Dataset=TABLE1&amp;Coords=%5bDAC_DONOR%5d.%5b918%5d&amp;ShowOnWeb=true&amp;Lang=en" TargetMode="External" /><Relationship Id="rId74" Type="http://schemas.openxmlformats.org/officeDocument/2006/relationships/hyperlink" Target="http://stats.oecd.org/OECDStat_Metadata/ShowMetadata.ashx?Dataset=TABLE1&amp;Coords=[DAC_DONOR].[30]&amp;ShowOnWeb=true&amp;Lang=en" TargetMode="External" /><Relationship Id="rId75" Type="http://schemas.openxmlformats.org/officeDocument/2006/relationships/hyperlink" Target="http://stats.oecd.org/OECDStat_Metadata/ShowMetadata.ashx?Dataset=TABLE1&amp;Coords=[DAC_DONOR].[546]&amp;ShowOnWeb=true&amp;Lang=en" TargetMode="External" /><Relationship Id="rId76" Type="http://schemas.openxmlformats.org/officeDocument/2006/relationships/hyperlink" Target="http://stats.oecd.org/OECDStat_Metadata/ShowMetadata.ashx?Dataset=TABLE1&amp;Coords=[DAC_DONOR].[552]&amp;ShowOnWeb=true&amp;Lang=en" TargetMode="External" /><Relationship Id="rId77" Type="http://schemas.openxmlformats.org/officeDocument/2006/relationships/hyperlink" Target="http://stats.oecd.org/OECDStat_Metadata/ShowMetadata.ashx?Dataset=TABLE1&amp;Coords=[DAC_DONOR].[566]&amp;ShowOnWeb=true&amp;Lang=en" TargetMode="External" /><Relationship Id="rId78" Type="http://schemas.openxmlformats.org/officeDocument/2006/relationships/hyperlink" Target="http://stats.oecd.org/OECDStat_Metadata/ShowMetadata.ashx?Dataset=TABLE1&amp;Coords=[DAC_DONOR].[764]&amp;ShowOnWeb=true&amp;Lang=en" TargetMode="External" /><Relationship Id="rId79" Type="http://schemas.openxmlformats.org/officeDocument/2006/relationships/hyperlink" Target="http://stats.oecd.org/OECDStat_Metadata/ShowMetadata.ashx?Dataset=TABLE1&amp;Coords=[DAC_DONOR].[576]&amp;ShowOnWeb=true&amp;Lang=en" TargetMode="External" /><Relationship Id="rId80" Type="http://schemas.openxmlformats.org/officeDocument/2006/relationships/hyperlink" Target="http://stats.oecd.org/OECDStat_Metadata/ShowMetadata.ashx?Dataset=TABLE1&amp;Coords=%5bDAC_DONOR%5d.%5b918%5d&amp;ShowOnWeb=true&amp;Lang=en" TargetMode="External" /><Relationship Id="rId81" Type="http://schemas.openxmlformats.org/officeDocument/2006/relationships/hyperlink" Target="http://stats.oecd.org/OECDStat_Metadata/ShowMetadata.ashx?Dataset=TABLE1&amp;Coords=[DAC_DONOR].[30]&amp;ShowOnWeb=true&amp;Lang=en" TargetMode="External" /><Relationship Id="rId82" Type="http://schemas.openxmlformats.org/officeDocument/2006/relationships/hyperlink" Target="http://stats.oecd.org/OECDStat_Metadata/ShowMetadata.ashx?Dataset=TABLE1&amp;Coords=[DAC_DONOR].[546]&amp;ShowOnWeb=true&amp;Lang=en" TargetMode="External" /><Relationship Id="rId83" Type="http://schemas.openxmlformats.org/officeDocument/2006/relationships/hyperlink" Target="http://stats.oecd.org/OECDStat_Metadata/ShowMetadata.ashx?Dataset=TABLE1&amp;Coords=[DAC_DONOR].[552]&amp;ShowOnWeb=true&amp;Lang=en" TargetMode="External" /><Relationship Id="rId84" Type="http://schemas.openxmlformats.org/officeDocument/2006/relationships/hyperlink" Target="http://stats.oecd.org/OECDStat_Metadata/ShowMetadata.ashx?Dataset=TABLE1&amp;Coords=[DAC_DONOR].[566]&amp;ShowOnWeb=true&amp;Lang=en" TargetMode="External" /><Relationship Id="rId85" Type="http://schemas.openxmlformats.org/officeDocument/2006/relationships/hyperlink" Target="http://stats.oecd.org/OECDStat_Metadata/ShowMetadata.ashx?Dataset=TABLE1&amp;Coords=[DAC_DONOR].[764]&amp;ShowOnWeb=true&amp;Lang=en" TargetMode="External" /><Relationship Id="rId86" Type="http://schemas.openxmlformats.org/officeDocument/2006/relationships/hyperlink" Target="http://stats.oecd.org/OECDStat_Metadata/ShowMetadata.ashx?Dataset=TABLE1&amp;Coords=[DAC_DONOR].[576]&amp;ShowOnWeb=true&amp;Lang=en" TargetMode="External" /><Relationship Id="rId87" Type="http://schemas.openxmlformats.org/officeDocument/2006/relationships/hyperlink" Target="http://stats.oecd.org/OECDStat_Metadata/ShowMetadata.ashx?Dataset=TABLE1&amp;Coords=%5bDAC_DONOR%5d.%5b918%5d&amp;ShowOnWeb=true&amp;Lang=en" TargetMode="External" /><Relationship Id="rId88" Type="http://schemas.openxmlformats.org/officeDocument/2006/relationships/hyperlink" Target="http://stats.oecd.org/OECDStat_Metadata/ShowMetadata.ashx?Dataset=TABLE1&amp;Coords=[DAC_DONOR].[30]&amp;ShowOnWeb=true&amp;Lang=en" TargetMode="External" /><Relationship Id="rId89" Type="http://schemas.openxmlformats.org/officeDocument/2006/relationships/hyperlink" Target="http://stats.oecd.org/OECDStat_Metadata/ShowMetadata.ashx?Dataset=TABLE1&amp;Coords=[DAC_DONOR].[546]&amp;ShowOnWeb=true&amp;Lang=en" TargetMode="External" /><Relationship Id="rId90" Type="http://schemas.openxmlformats.org/officeDocument/2006/relationships/hyperlink" Target="http://stats.oecd.org/OECDStat_Metadata/ShowMetadata.ashx?Dataset=TABLE1&amp;Coords=[DAC_DONOR].[552]&amp;ShowOnWeb=true&amp;Lang=en" TargetMode="External" /><Relationship Id="rId91" Type="http://schemas.openxmlformats.org/officeDocument/2006/relationships/hyperlink" Target="http://stats.oecd.org/OECDStat_Metadata/ShowMetadata.ashx?Dataset=TABLE1&amp;Coords=[DAC_DONOR].[566]&amp;ShowOnWeb=true&amp;Lang=en" TargetMode="External" /><Relationship Id="rId92" Type="http://schemas.openxmlformats.org/officeDocument/2006/relationships/hyperlink" Target="http://stats.oecd.org/OECDStat_Metadata/ShowMetadata.ashx?Dataset=TABLE1&amp;Coords=[DAC_DONOR].[764]&amp;ShowOnWeb=true&amp;Lang=en" TargetMode="External" /><Relationship Id="rId93" Type="http://schemas.openxmlformats.org/officeDocument/2006/relationships/hyperlink" Target="http://stats.oecd.org/OECDStat_Metadata/ShowMetadata.ashx?Dataset=TABLE1&amp;Coords=[DAC_DONOR].[576]&amp;ShowOnWeb=true&amp;Lang=en" TargetMode="Externa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tabColor theme="6"/>
  </sheetPr>
  <dimension ref="A1:M31"/>
  <sheetViews>
    <sheetView tabSelected="1" zoomScalePageLayoutView="0" workbookViewId="0" topLeftCell="A1">
      <selection activeCell="C22" sqref="C22"/>
    </sheetView>
  </sheetViews>
  <sheetFormatPr defaultColWidth="8.8515625" defaultRowHeight="15"/>
  <cols>
    <col min="1" max="1" width="31.8515625" style="54" customWidth="1"/>
    <col min="2" max="16384" width="8.8515625" style="54" customWidth="1"/>
  </cols>
  <sheetData>
    <row r="1" spans="1:13" ht="12.75">
      <c r="A1" s="64" t="s">
        <v>265</v>
      </c>
      <c r="B1" s="64"/>
      <c r="C1" s="64"/>
      <c r="D1" s="64"/>
      <c r="E1" s="64"/>
      <c r="F1" s="64"/>
      <c r="G1" s="64"/>
      <c r="H1" s="64"/>
      <c r="I1" s="64"/>
      <c r="J1" s="64"/>
      <c r="K1" s="64"/>
      <c r="L1" s="64"/>
      <c r="M1" s="64"/>
    </row>
    <row r="2" spans="1:13" ht="12.75">
      <c r="A2" s="64"/>
      <c r="B2" s="64">
        <v>2000</v>
      </c>
      <c r="C2" s="64">
        <v>2001</v>
      </c>
      <c r="D2" s="64">
        <v>2002</v>
      </c>
      <c r="E2" s="64">
        <v>2003</v>
      </c>
      <c r="F2" s="64">
        <v>2004</v>
      </c>
      <c r="G2" s="64">
        <v>2005</v>
      </c>
      <c r="H2" s="64">
        <v>2006</v>
      </c>
      <c r="I2" s="64">
        <v>2007</v>
      </c>
      <c r="J2" s="64">
        <v>2008</v>
      </c>
      <c r="K2" s="64">
        <v>2009</v>
      </c>
      <c r="L2" s="64">
        <v>2010</v>
      </c>
      <c r="M2" s="64">
        <v>2011</v>
      </c>
    </row>
    <row r="3" spans="1:13" ht="12.75">
      <c r="A3" s="54" t="s">
        <v>225</v>
      </c>
      <c r="B3" s="55">
        <v>1.921947299</v>
      </c>
      <c r="C3" s="55">
        <v>2.559288243</v>
      </c>
      <c r="D3" s="55">
        <v>4.375080361</v>
      </c>
      <c r="E3" s="55">
        <v>5.218801196</v>
      </c>
      <c r="F3" s="55">
        <v>3.417475133</v>
      </c>
      <c r="G3" s="55">
        <v>5.979082395</v>
      </c>
      <c r="H3" s="55">
        <v>5.194941582</v>
      </c>
      <c r="I3" s="55">
        <v>5.142260041</v>
      </c>
      <c r="J3" s="55">
        <v>7.129227308</v>
      </c>
      <c r="K3" s="55">
        <v>9.750916059</v>
      </c>
      <c r="L3" s="55">
        <v>11.254589066</v>
      </c>
      <c r="M3" s="55">
        <v>8.903199466</v>
      </c>
    </row>
    <row r="4" spans="1:13" ht="12.75">
      <c r="A4" s="54" t="s">
        <v>266</v>
      </c>
      <c r="B4" s="55">
        <v>1.138528698</v>
      </c>
      <c r="C4" s="55">
        <v>1.417330781</v>
      </c>
      <c r="D4" s="55">
        <v>2.952433123</v>
      </c>
      <c r="E4" s="55">
        <v>3.957755899</v>
      </c>
      <c r="F4" s="55">
        <v>2.196904073</v>
      </c>
      <c r="G4" s="55">
        <v>4.017580527</v>
      </c>
      <c r="H4" s="55">
        <v>3.454788684</v>
      </c>
      <c r="I4" s="55">
        <v>3.710492664</v>
      </c>
      <c r="J4" s="55">
        <v>5.114344765</v>
      </c>
      <c r="K4" s="55">
        <v>6.941604279</v>
      </c>
      <c r="L4" s="55">
        <v>7.250946154</v>
      </c>
      <c r="M4" s="55">
        <v>5.547126878</v>
      </c>
    </row>
    <row r="5" spans="1:13" ht="12.75">
      <c r="A5" s="54" t="s">
        <v>267</v>
      </c>
      <c r="B5" s="55">
        <v>0.783418601</v>
      </c>
      <c r="C5" s="55">
        <v>1.141957462</v>
      </c>
      <c r="D5" s="55">
        <v>1.422647238</v>
      </c>
      <c r="E5" s="55">
        <v>1.261045297</v>
      </c>
      <c r="F5" s="55">
        <v>1.22057106</v>
      </c>
      <c r="G5" s="55">
        <v>1.961501868</v>
      </c>
      <c r="H5" s="55">
        <v>1.740152898</v>
      </c>
      <c r="I5" s="55">
        <v>1.431767377</v>
      </c>
      <c r="J5" s="55">
        <v>2.014882543</v>
      </c>
      <c r="K5" s="55">
        <v>2.80931178</v>
      </c>
      <c r="L5" s="55">
        <v>4.003642912</v>
      </c>
      <c r="M5" s="55">
        <v>3.356072588</v>
      </c>
    </row>
    <row r="6" spans="1:13" ht="12.75">
      <c r="A6" s="54" t="s">
        <v>223</v>
      </c>
      <c r="B6" s="56">
        <v>0.5923828913479484</v>
      </c>
      <c r="C6" s="56">
        <v>0.5537988090542719</v>
      </c>
      <c r="D6" s="56">
        <v>0.6748294612639231</v>
      </c>
      <c r="E6" s="56">
        <v>0.7583649482631106</v>
      </c>
      <c r="F6" s="56">
        <v>0.6428442014942966</v>
      </c>
      <c r="G6" s="56">
        <v>0.6719393146947927</v>
      </c>
      <c r="H6" s="56">
        <v>0.6650293616333489</v>
      </c>
      <c r="I6" s="56">
        <v>0.7215684610299155</v>
      </c>
      <c r="J6" s="56">
        <v>0.71737714959109</v>
      </c>
      <c r="K6" s="56">
        <v>0.7118925275326278</v>
      </c>
      <c r="L6" s="56">
        <v>0.6303061116136535</v>
      </c>
      <c r="M6" s="56">
        <v>0.6230487027931538</v>
      </c>
    </row>
    <row r="7" spans="1:13" ht="12.75">
      <c r="A7" s="54" t="s">
        <v>224</v>
      </c>
      <c r="B7" s="54">
        <v>14</v>
      </c>
      <c r="C7" s="54">
        <v>18</v>
      </c>
      <c r="D7" s="54">
        <v>24</v>
      </c>
      <c r="E7" s="54">
        <v>27</v>
      </c>
      <c r="F7" s="54">
        <v>31</v>
      </c>
      <c r="G7" s="54">
        <v>25</v>
      </c>
      <c r="H7" s="54">
        <v>24</v>
      </c>
      <c r="I7" s="54">
        <v>30</v>
      </c>
      <c r="J7" s="54">
        <v>23</v>
      </c>
      <c r="K7" s="54">
        <v>23</v>
      </c>
      <c r="L7" s="54">
        <v>19</v>
      </c>
      <c r="M7" s="54">
        <v>21</v>
      </c>
    </row>
    <row r="8" spans="1:13" ht="12.75">
      <c r="A8" s="54" t="s">
        <v>268</v>
      </c>
      <c r="B8" s="72">
        <v>0.13728194992857143</v>
      </c>
      <c r="C8" s="72">
        <v>0.14218268016666666</v>
      </c>
      <c r="D8" s="72">
        <v>0.18229501504166665</v>
      </c>
      <c r="E8" s="72">
        <v>0.1932889331851852</v>
      </c>
      <c r="F8" s="72">
        <v>0.11024113332258065</v>
      </c>
      <c r="G8" s="72">
        <v>0.2391632958</v>
      </c>
      <c r="H8" s="72">
        <v>0.21645589925</v>
      </c>
      <c r="I8" s="72">
        <v>0.17140866803333332</v>
      </c>
      <c r="J8" s="72">
        <v>0.3099664046956522</v>
      </c>
      <c r="K8" s="72">
        <v>0.4239528721304348</v>
      </c>
      <c r="L8" s="72">
        <v>0.5923467929473684</v>
      </c>
      <c r="M8" s="72">
        <v>0.4239618793333333</v>
      </c>
    </row>
    <row r="9" spans="1:13" ht="12.75">
      <c r="A9" s="54" t="s">
        <v>269</v>
      </c>
      <c r="B9" s="72">
        <v>0.08132347842857143</v>
      </c>
      <c r="C9" s="72">
        <v>0.07874059894444445</v>
      </c>
      <c r="D9" s="72">
        <v>0.12301804679166667</v>
      </c>
      <c r="E9" s="72">
        <v>0.1465835518148148</v>
      </c>
      <c r="F9" s="72">
        <v>0.07086787332258065</v>
      </c>
      <c r="G9" s="72">
        <v>0.16070322108</v>
      </c>
      <c r="H9" s="72">
        <v>0.1439495285</v>
      </c>
      <c r="I9" s="72">
        <v>0.1236830888</v>
      </c>
      <c r="J9" s="72">
        <v>0.22236281586956522</v>
      </c>
      <c r="K9" s="72">
        <v>0.3018088816956522</v>
      </c>
      <c r="L9" s="72">
        <v>0.3816287449473684</v>
      </c>
      <c r="M9" s="72">
        <v>0.264148898952381</v>
      </c>
    </row>
    <row r="11" spans="1:13" ht="12.75">
      <c r="A11" s="66" t="s">
        <v>226</v>
      </c>
      <c r="B11" s="66"/>
      <c r="C11" s="66"/>
      <c r="D11" s="66"/>
      <c r="E11" s="66"/>
      <c r="F11" s="66"/>
      <c r="G11" s="66"/>
      <c r="H11" s="66"/>
      <c r="I11" s="66"/>
      <c r="J11" s="66"/>
      <c r="K11" s="66"/>
      <c r="L11" s="66"/>
      <c r="M11" s="66"/>
    </row>
    <row r="12" spans="1:13" ht="12.75">
      <c r="A12" s="66"/>
      <c r="B12" s="66">
        <v>2000</v>
      </c>
      <c r="C12" s="66">
        <v>2001</v>
      </c>
      <c r="D12" s="66">
        <v>2002</v>
      </c>
      <c r="E12" s="66">
        <v>2003</v>
      </c>
      <c r="F12" s="66">
        <v>2004</v>
      </c>
      <c r="G12" s="66">
        <v>2005</v>
      </c>
      <c r="H12" s="66">
        <v>2006</v>
      </c>
      <c r="I12" s="66">
        <v>2007</v>
      </c>
      <c r="J12" s="66">
        <v>2008</v>
      </c>
      <c r="K12" s="66">
        <v>2009</v>
      </c>
      <c r="L12" s="66">
        <v>2010</v>
      </c>
      <c r="M12" s="66">
        <v>2011</v>
      </c>
    </row>
    <row r="13" spans="1:13" ht="12.75">
      <c r="A13" s="57" t="s">
        <v>270</v>
      </c>
      <c r="B13" s="58">
        <v>1.921947299</v>
      </c>
      <c r="C13" s="58">
        <v>2.559288243</v>
      </c>
      <c r="D13" s="58">
        <v>4.375080361</v>
      </c>
      <c r="E13" s="58">
        <v>5.187688629</v>
      </c>
      <c r="F13" s="58">
        <v>2.966920691</v>
      </c>
      <c r="G13" s="58">
        <v>3.798366958</v>
      </c>
      <c r="H13" s="58">
        <v>4.872819841</v>
      </c>
      <c r="I13" s="58">
        <v>4.769357307</v>
      </c>
      <c r="J13" s="58">
        <v>6.292993385</v>
      </c>
      <c r="K13" s="58">
        <v>9.471307576</v>
      </c>
      <c r="L13" s="59">
        <v>7.677961133</v>
      </c>
      <c r="M13" s="59">
        <v>8.130478222</v>
      </c>
    </row>
    <row r="14" spans="1:13" ht="12.75">
      <c r="A14" s="57" t="s">
        <v>266</v>
      </c>
      <c r="B14" s="58">
        <v>1.138528698</v>
      </c>
      <c r="C14" s="58">
        <v>1.417330781</v>
      </c>
      <c r="D14" s="58">
        <v>2.952433123</v>
      </c>
      <c r="E14" s="58">
        <v>3.941993431</v>
      </c>
      <c r="F14" s="58">
        <v>2.017465642</v>
      </c>
      <c r="G14" s="58">
        <v>2.251695031</v>
      </c>
      <c r="H14" s="58">
        <v>3.180005937</v>
      </c>
      <c r="I14" s="58">
        <v>3.497045497</v>
      </c>
      <c r="J14" s="58">
        <v>4.521883476</v>
      </c>
      <c r="K14" s="58">
        <v>6.797265628</v>
      </c>
      <c r="L14" s="59">
        <v>4.681581275</v>
      </c>
      <c r="M14" s="59">
        <v>5.06219025</v>
      </c>
    </row>
    <row r="15" spans="1:13" ht="12.75">
      <c r="A15" s="57" t="s">
        <v>267</v>
      </c>
      <c r="B15" s="58">
        <v>0.783418601</v>
      </c>
      <c r="C15" s="58">
        <v>1.141957462</v>
      </c>
      <c r="D15" s="58">
        <v>1.422647238</v>
      </c>
      <c r="E15" s="58">
        <v>1.245695198</v>
      </c>
      <c r="F15" s="58">
        <v>0.949455049</v>
      </c>
      <c r="G15" s="58">
        <v>1.546671927</v>
      </c>
      <c r="H15" s="58">
        <v>1.692813904</v>
      </c>
      <c r="I15" s="58">
        <v>1.27231181</v>
      </c>
      <c r="J15" s="58">
        <v>1.771109909</v>
      </c>
      <c r="K15" s="58">
        <v>2.674041948</v>
      </c>
      <c r="L15" s="59">
        <v>2.996379858</v>
      </c>
      <c r="M15" s="59">
        <v>3.068287972</v>
      </c>
    </row>
    <row r="16" spans="1:13" ht="12.75">
      <c r="A16" s="73" t="s">
        <v>223</v>
      </c>
      <c r="B16" s="74">
        <v>0.5923828913479484</v>
      </c>
      <c r="C16" s="74">
        <v>0.5537988090542719</v>
      </c>
      <c r="D16" s="74">
        <v>0.6748294612639231</v>
      </c>
      <c r="E16" s="74">
        <v>0.7598747174153115</v>
      </c>
      <c r="F16" s="74">
        <v>0.6799863737914793</v>
      </c>
      <c r="G16" s="74">
        <v>0.5928060811127138</v>
      </c>
      <c r="H16" s="74">
        <v>0.6526007611123581</v>
      </c>
      <c r="I16" s="74">
        <v>0.7332320209826544</v>
      </c>
      <c r="J16" s="74">
        <v>0.7185584346518425</v>
      </c>
      <c r="K16" s="74">
        <v>0.7176691891227417</v>
      </c>
      <c r="L16" s="75">
        <v>0.609742768152145</v>
      </c>
      <c r="M16" s="75">
        <v>0.6226190036771001</v>
      </c>
    </row>
    <row r="17" spans="1:13" ht="12.75">
      <c r="A17" s="76" t="s">
        <v>227</v>
      </c>
      <c r="B17" s="57">
        <v>14</v>
      </c>
      <c r="C17" s="57">
        <v>18</v>
      </c>
      <c r="D17" s="57">
        <v>24</v>
      </c>
      <c r="E17" s="57">
        <v>25</v>
      </c>
      <c r="F17" s="57">
        <v>22</v>
      </c>
      <c r="G17" s="57">
        <v>15</v>
      </c>
      <c r="H17" s="57">
        <v>17</v>
      </c>
      <c r="I17" s="57">
        <v>15</v>
      </c>
      <c r="J17" s="57">
        <v>13</v>
      </c>
      <c r="K17" s="57">
        <v>15</v>
      </c>
      <c r="L17" s="60">
        <v>15</v>
      </c>
      <c r="M17" s="60">
        <v>15</v>
      </c>
    </row>
    <row r="18" spans="1:13" ht="12.75">
      <c r="A18" s="54" t="s">
        <v>268</v>
      </c>
      <c r="B18" s="63">
        <v>0.13728194992857143</v>
      </c>
      <c r="C18" s="63">
        <v>0.14218268016666666</v>
      </c>
      <c r="D18" s="63">
        <v>0.18229501504166665</v>
      </c>
      <c r="E18" s="63">
        <v>0.20750754516</v>
      </c>
      <c r="F18" s="63">
        <v>0.13486003140909092</v>
      </c>
      <c r="G18" s="63">
        <v>0.2532244638666667</v>
      </c>
      <c r="H18" s="63">
        <v>0.2866364612352941</v>
      </c>
      <c r="I18" s="63">
        <v>0.3179571538</v>
      </c>
      <c r="J18" s="63">
        <v>0.4840764142307692</v>
      </c>
      <c r="K18" s="63">
        <v>0.6314205050666667</v>
      </c>
      <c r="L18" s="77">
        <v>0.5118640755333334</v>
      </c>
      <c r="M18" s="77">
        <v>0.5420318814666667</v>
      </c>
    </row>
    <row r="19" spans="1:13" ht="12.75">
      <c r="A19" s="54" t="s">
        <v>269</v>
      </c>
      <c r="B19" s="63">
        <v>0.08132347842857143</v>
      </c>
      <c r="C19" s="63">
        <v>0.07874059894444445</v>
      </c>
      <c r="D19" s="63">
        <v>0.12301804679166667</v>
      </c>
      <c r="E19" s="63">
        <v>0.15767973724</v>
      </c>
      <c r="F19" s="63">
        <v>0.09170298372727273</v>
      </c>
      <c r="G19" s="63">
        <v>0.15011300206666667</v>
      </c>
      <c r="H19" s="63">
        <v>0.1870591727647059</v>
      </c>
      <c r="I19" s="63">
        <v>0.23313636646666666</v>
      </c>
      <c r="J19" s="63">
        <v>0.34783719046153844</v>
      </c>
      <c r="K19" s="63">
        <v>0.45315104186666666</v>
      </c>
      <c r="L19" s="77">
        <v>0.31210541833333333</v>
      </c>
      <c r="M19" s="77">
        <v>0.33747935</v>
      </c>
    </row>
    <row r="21" spans="1:13" ht="12.75">
      <c r="A21" s="65" t="s">
        <v>228</v>
      </c>
      <c r="B21" s="65"/>
      <c r="C21" s="65"/>
      <c r="D21" s="65"/>
      <c r="E21" s="65"/>
      <c r="F21" s="65"/>
      <c r="G21" s="65"/>
      <c r="H21" s="65"/>
      <c r="I21" s="65"/>
      <c r="J21" s="65"/>
      <c r="K21" s="65"/>
      <c r="L21" s="65"/>
      <c r="M21" s="65"/>
    </row>
    <row r="22" spans="1:13" ht="12.75">
      <c r="A22" s="65"/>
      <c r="B22" s="65">
        <v>2000</v>
      </c>
      <c r="C22" s="65">
        <v>2001</v>
      </c>
      <c r="D22" s="65">
        <v>2002</v>
      </c>
      <c r="E22" s="65">
        <v>2003</v>
      </c>
      <c r="F22" s="65">
        <v>2004</v>
      </c>
      <c r="G22" s="65">
        <v>2005</v>
      </c>
      <c r="H22" s="65">
        <v>2006</v>
      </c>
      <c r="I22" s="65">
        <v>2007</v>
      </c>
      <c r="J22" s="65">
        <v>2008</v>
      </c>
      <c r="K22" s="65">
        <v>2009</v>
      </c>
      <c r="L22" s="65">
        <v>2010</v>
      </c>
      <c r="M22" s="65">
        <v>2011</v>
      </c>
    </row>
    <row r="23" spans="1:13" ht="12.75">
      <c r="A23" s="57" t="s">
        <v>270</v>
      </c>
      <c r="B23" s="61">
        <v>0</v>
      </c>
      <c r="C23" s="61">
        <v>0</v>
      </c>
      <c r="D23" s="61">
        <v>0</v>
      </c>
      <c r="E23" s="63">
        <v>0.031112567</v>
      </c>
      <c r="F23" s="58">
        <v>0.450554442</v>
      </c>
      <c r="G23" s="58">
        <v>2.180715437</v>
      </c>
      <c r="H23" s="58">
        <v>0.322121741</v>
      </c>
      <c r="I23" s="58">
        <v>0.372902734</v>
      </c>
      <c r="J23" s="58">
        <v>0.836233923</v>
      </c>
      <c r="K23" s="58">
        <v>0.279608483</v>
      </c>
      <c r="L23" s="59">
        <v>3.576627933</v>
      </c>
      <c r="M23" s="59">
        <v>0.772721244</v>
      </c>
    </row>
    <row r="24" spans="1:13" ht="12.75">
      <c r="A24" s="57" t="s">
        <v>266</v>
      </c>
      <c r="B24" s="61">
        <v>0</v>
      </c>
      <c r="C24" s="61">
        <v>0</v>
      </c>
      <c r="D24" s="61">
        <v>0</v>
      </c>
      <c r="E24" s="63">
        <v>0.015762468</v>
      </c>
      <c r="F24" s="58">
        <v>0.179438431</v>
      </c>
      <c r="G24" s="58">
        <v>1.765885496</v>
      </c>
      <c r="H24" s="58">
        <v>0.274782747</v>
      </c>
      <c r="I24" s="58">
        <v>0.213447167</v>
      </c>
      <c r="J24" s="58">
        <v>0.592461289</v>
      </c>
      <c r="K24" s="58">
        <v>0.144338651</v>
      </c>
      <c r="L24" s="59">
        <v>2.569364879</v>
      </c>
      <c r="M24" s="59">
        <v>0.484936628</v>
      </c>
    </row>
    <row r="25" spans="1:13" ht="12.75">
      <c r="A25" s="57" t="s">
        <v>267</v>
      </c>
      <c r="B25" s="61">
        <v>0</v>
      </c>
      <c r="C25" s="61">
        <v>0</v>
      </c>
      <c r="D25" s="61">
        <v>0</v>
      </c>
      <c r="E25" s="63">
        <v>0.015350099</v>
      </c>
      <c r="F25" s="58">
        <v>0.271116011</v>
      </c>
      <c r="G25" s="58">
        <v>0.414829941</v>
      </c>
      <c r="H25" s="58">
        <v>0.047338994</v>
      </c>
      <c r="I25" s="58">
        <v>0.159455567</v>
      </c>
      <c r="J25" s="58">
        <v>0.243772634</v>
      </c>
      <c r="K25" s="58">
        <v>0.135269832</v>
      </c>
      <c r="L25" s="59">
        <v>1.007263054</v>
      </c>
      <c r="M25" s="59">
        <v>0.287784616</v>
      </c>
    </row>
    <row r="26" spans="1:13" ht="12.75">
      <c r="A26" s="73" t="s">
        <v>223</v>
      </c>
      <c r="B26" s="61">
        <v>0</v>
      </c>
      <c r="C26" s="61">
        <v>0</v>
      </c>
      <c r="D26" s="61">
        <v>0</v>
      </c>
      <c r="E26" s="74">
        <v>0.5066270488063553</v>
      </c>
      <c r="F26" s="74">
        <v>0.39826137370542225</v>
      </c>
      <c r="G26" s="74">
        <v>0.8097734651841234</v>
      </c>
      <c r="H26" s="74">
        <v>0.8530400529531473</v>
      </c>
      <c r="I26" s="74">
        <v>0.5723936767918681</v>
      </c>
      <c r="J26" s="74">
        <v>0.7084875089431166</v>
      </c>
      <c r="K26" s="74">
        <v>0.516216995462187</v>
      </c>
      <c r="L26" s="75">
        <v>0.7183763385879702</v>
      </c>
      <c r="M26" s="75">
        <v>0.6275699442268731</v>
      </c>
    </row>
    <row r="27" spans="1:13" ht="12.75">
      <c r="A27" s="76" t="s">
        <v>229</v>
      </c>
      <c r="B27" s="61">
        <v>0</v>
      </c>
      <c r="C27" s="61">
        <v>0</v>
      </c>
      <c r="D27" s="61">
        <v>0</v>
      </c>
      <c r="E27" s="61">
        <v>2</v>
      </c>
      <c r="F27" s="61">
        <v>9</v>
      </c>
      <c r="G27" s="61">
        <v>10</v>
      </c>
      <c r="H27" s="61">
        <v>7</v>
      </c>
      <c r="I27" s="61">
        <v>15</v>
      </c>
      <c r="J27" s="61">
        <v>10</v>
      </c>
      <c r="K27" s="61">
        <v>8</v>
      </c>
      <c r="L27" s="62">
        <v>4</v>
      </c>
      <c r="M27" s="62">
        <v>6</v>
      </c>
    </row>
    <row r="28" spans="1:13" ht="12.75">
      <c r="A28" s="54" t="s">
        <v>268</v>
      </c>
      <c r="B28" s="78"/>
      <c r="C28" s="78"/>
      <c r="D28" s="78"/>
      <c r="E28" s="78">
        <v>0.0155562835</v>
      </c>
      <c r="F28" s="78">
        <v>0.05006160466666666</v>
      </c>
      <c r="G28" s="78">
        <v>0.21807154369999998</v>
      </c>
      <c r="H28" s="78">
        <v>0.046017391571428576</v>
      </c>
      <c r="I28" s="78">
        <v>0.024860182266666666</v>
      </c>
      <c r="J28" s="78">
        <v>0.0836233923</v>
      </c>
      <c r="K28" s="78">
        <v>0.034951060375</v>
      </c>
      <c r="L28" s="79">
        <v>0.89415698325</v>
      </c>
      <c r="M28" s="79">
        <v>0.128786874</v>
      </c>
    </row>
    <row r="29" spans="1:13" ht="12.75">
      <c r="A29" s="54" t="s">
        <v>269</v>
      </c>
      <c r="B29" s="78"/>
      <c r="C29" s="78"/>
      <c r="D29" s="78"/>
      <c r="E29" s="78">
        <v>0.007881234</v>
      </c>
      <c r="F29" s="78">
        <v>0.019937603444444445</v>
      </c>
      <c r="G29" s="78">
        <v>0.1765885496</v>
      </c>
      <c r="H29" s="78">
        <v>0.039254678142857144</v>
      </c>
      <c r="I29" s="78">
        <v>0.014229811133333332</v>
      </c>
      <c r="J29" s="78">
        <v>0.0592461289</v>
      </c>
      <c r="K29" s="78">
        <v>0.018042331375</v>
      </c>
      <c r="L29" s="79">
        <v>0.64234121975</v>
      </c>
      <c r="M29" s="79">
        <v>0.08082277133333333</v>
      </c>
    </row>
    <row r="31" spans="1:13" ht="12.75">
      <c r="A31" s="67" t="s">
        <v>230</v>
      </c>
      <c r="B31" s="67"/>
      <c r="C31" s="67"/>
      <c r="D31" s="67"/>
      <c r="E31" s="67"/>
      <c r="F31" s="67"/>
      <c r="G31" s="67"/>
      <c r="H31" s="67"/>
      <c r="I31" s="67"/>
      <c r="J31" s="67"/>
      <c r="K31" s="67"/>
      <c r="L31" s="67"/>
      <c r="M31" s="67"/>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92D050"/>
  </sheetPr>
  <dimension ref="A1:AA62"/>
  <sheetViews>
    <sheetView zoomScalePageLayoutView="0" workbookViewId="0" topLeftCell="A1">
      <pane xSplit="1" ySplit="7" topLeftCell="B8" activePane="bottomRight" state="frozen"/>
      <selection pane="topLeft" activeCell="A1" sqref="A1"/>
      <selection pane="topRight" activeCell="E1" sqref="E1"/>
      <selection pane="bottomLeft" activeCell="A2" sqref="A2"/>
      <selection pane="bottomRight" activeCell="E5" sqref="E5"/>
    </sheetView>
  </sheetViews>
  <sheetFormatPr defaultColWidth="9.140625" defaultRowHeight="15"/>
  <cols>
    <col min="1" max="1" width="13.421875" style="1" customWidth="1"/>
    <col min="2" max="2" width="10.57421875" style="1" customWidth="1"/>
    <col min="3" max="3" width="12.140625" style="1" customWidth="1"/>
    <col min="4" max="11" width="10.57421875" style="1" customWidth="1"/>
    <col min="12" max="22" width="10.57421875" style="0" customWidth="1"/>
    <col min="23" max="23" width="4.8515625" style="0" customWidth="1"/>
    <col min="24" max="24" width="12.7109375" style="0" customWidth="1"/>
    <col min="26" max="26" width="11.28125" style="0" customWidth="1"/>
  </cols>
  <sheetData>
    <row r="1" ht="15">
      <c r="A1" s="9" t="s">
        <v>136</v>
      </c>
    </row>
    <row r="2" ht="15">
      <c r="A2" s="1" t="s">
        <v>271</v>
      </c>
    </row>
    <row r="3" ht="15"/>
    <row r="4" ht="15"/>
    <row r="5" ht="15"/>
    <row r="6" spans="25:27" ht="15">
      <c r="Y6" s="6" t="s">
        <v>135</v>
      </c>
      <c r="AA6" s="6" t="s">
        <v>134</v>
      </c>
    </row>
    <row r="7" spans="1:27" ht="15">
      <c r="A7" s="8"/>
      <c r="B7" s="6">
        <v>2001</v>
      </c>
      <c r="C7" s="6"/>
      <c r="D7" s="6">
        <v>2002</v>
      </c>
      <c r="E7" s="6"/>
      <c r="F7" s="6">
        <v>2003</v>
      </c>
      <c r="G7" s="6"/>
      <c r="H7" s="6">
        <v>2004</v>
      </c>
      <c r="I7" s="6"/>
      <c r="J7" s="6">
        <v>2005</v>
      </c>
      <c r="K7" s="6"/>
      <c r="L7" s="6">
        <v>2006</v>
      </c>
      <c r="M7" s="6"/>
      <c r="N7" s="6">
        <v>2007</v>
      </c>
      <c r="O7" s="6"/>
      <c r="P7" s="6">
        <v>2008</v>
      </c>
      <c r="Q7" s="6"/>
      <c r="R7" s="6">
        <v>2009</v>
      </c>
      <c r="S7" s="6"/>
      <c r="T7" s="6">
        <v>2010</v>
      </c>
      <c r="U7" s="7"/>
      <c r="V7" s="7">
        <v>2011</v>
      </c>
      <c r="X7" s="6"/>
      <c r="Y7" s="6" t="s">
        <v>133</v>
      </c>
      <c r="Z7" s="6"/>
      <c r="AA7" s="6" t="s">
        <v>132</v>
      </c>
    </row>
    <row r="8" spans="1:27" ht="30">
      <c r="A8" s="2" t="s">
        <v>242</v>
      </c>
      <c r="B8" s="4">
        <v>1010.0930004075685</v>
      </c>
      <c r="C8" s="2" t="s">
        <v>130</v>
      </c>
      <c r="D8" s="4">
        <v>976.2468442086237</v>
      </c>
      <c r="E8" s="2" t="s">
        <v>127</v>
      </c>
      <c r="F8" s="4">
        <v>1298.380880763711</v>
      </c>
      <c r="G8" s="2" t="s">
        <v>127</v>
      </c>
      <c r="H8" s="4">
        <v>1084.2286041817404</v>
      </c>
      <c r="I8" s="2" t="s">
        <v>131</v>
      </c>
      <c r="J8" s="4">
        <v>1403.1806793707626</v>
      </c>
      <c r="K8" s="2" t="s">
        <v>131</v>
      </c>
      <c r="L8" s="4">
        <v>1387.2762412552752</v>
      </c>
      <c r="M8" s="2" t="s">
        <v>131</v>
      </c>
      <c r="N8" s="4">
        <v>1358.1562998379493</v>
      </c>
      <c r="O8" s="2" t="s">
        <v>131</v>
      </c>
      <c r="P8" s="4">
        <v>1469.4911231741767</v>
      </c>
      <c r="Q8" s="2" t="s">
        <v>131</v>
      </c>
      <c r="R8" s="4">
        <v>1436.2200233560354</v>
      </c>
      <c r="S8" s="2" t="s">
        <v>89</v>
      </c>
      <c r="T8" s="4">
        <v>3064.672550907976</v>
      </c>
      <c r="U8" s="5" t="s">
        <v>128</v>
      </c>
      <c r="V8" s="4">
        <v>1139.9565124667533</v>
      </c>
      <c r="W8" s="2"/>
      <c r="X8" s="2" t="s">
        <v>131</v>
      </c>
      <c r="Y8" s="3">
        <v>6559.805530288429</v>
      </c>
      <c r="Z8" s="2" t="s">
        <v>131</v>
      </c>
      <c r="AA8" s="3">
        <v>9734.733505343967</v>
      </c>
    </row>
    <row r="9" spans="1:27" ht="15" customHeight="1">
      <c r="A9" s="2" t="s">
        <v>130</v>
      </c>
      <c r="B9" s="4">
        <v>559.6341258284875</v>
      </c>
      <c r="C9" s="2" t="s">
        <v>242</v>
      </c>
      <c r="D9" s="4">
        <v>472.61903726466744</v>
      </c>
      <c r="E9" s="2" t="s">
        <v>129</v>
      </c>
      <c r="F9" s="4">
        <v>809.9931156178814</v>
      </c>
      <c r="G9" s="2" t="s">
        <v>131</v>
      </c>
      <c r="H9" s="4">
        <v>964.7883806622661</v>
      </c>
      <c r="I9" s="2" t="s">
        <v>111</v>
      </c>
      <c r="J9" s="4">
        <v>896.4010391214623</v>
      </c>
      <c r="K9" s="2" t="s">
        <v>242</v>
      </c>
      <c r="L9" s="4">
        <v>578.2307411660637</v>
      </c>
      <c r="M9" s="2" t="s">
        <v>242</v>
      </c>
      <c r="N9" s="4">
        <v>597.8538167359318</v>
      </c>
      <c r="O9" s="2" t="s">
        <v>129</v>
      </c>
      <c r="P9" s="4">
        <v>890.6357004254874</v>
      </c>
      <c r="Q9" s="2" t="s">
        <v>242</v>
      </c>
      <c r="R9" s="4">
        <v>1102.860519927173</v>
      </c>
      <c r="S9" s="2" t="s">
        <v>124</v>
      </c>
      <c r="T9" s="4">
        <v>2065.0051984294105</v>
      </c>
      <c r="U9" s="5" t="s">
        <v>131</v>
      </c>
      <c r="V9" s="4">
        <v>857.7907561577913</v>
      </c>
      <c r="W9" s="2"/>
      <c r="X9" s="2" t="s">
        <v>124</v>
      </c>
      <c r="Y9" s="3">
        <v>3547.360824575562</v>
      </c>
      <c r="Z9" s="2" t="s">
        <v>242</v>
      </c>
      <c r="AA9" s="3">
        <v>6487.72156195164</v>
      </c>
    </row>
    <row r="10" spans="1:27" ht="30">
      <c r="A10" s="2" t="s">
        <v>58</v>
      </c>
      <c r="B10" s="4">
        <v>306.84096199156534</v>
      </c>
      <c r="C10" s="2" t="s">
        <v>60</v>
      </c>
      <c r="D10" s="4">
        <v>278.505570172463</v>
      </c>
      <c r="E10" s="2" t="s">
        <v>130</v>
      </c>
      <c r="F10" s="4">
        <v>497.1359901275291</v>
      </c>
      <c r="G10" s="2" t="s">
        <v>242</v>
      </c>
      <c r="H10" s="4">
        <v>657.252650545267</v>
      </c>
      <c r="I10" s="2" t="s">
        <v>124</v>
      </c>
      <c r="J10" s="4">
        <v>747.936355981934</v>
      </c>
      <c r="K10" s="2" t="s">
        <v>123</v>
      </c>
      <c r="L10" s="4">
        <v>525.2104965061818</v>
      </c>
      <c r="M10" s="2" t="s">
        <v>244</v>
      </c>
      <c r="N10" s="4">
        <v>415.42137993024903</v>
      </c>
      <c r="O10" s="2" t="s">
        <v>130</v>
      </c>
      <c r="P10" s="4">
        <v>877.757968556222</v>
      </c>
      <c r="Q10" s="2" t="s">
        <v>129</v>
      </c>
      <c r="R10" s="4">
        <v>698.9026069459269</v>
      </c>
      <c r="S10" s="2" t="s">
        <v>131</v>
      </c>
      <c r="T10" s="4">
        <v>908.6618426649928</v>
      </c>
      <c r="U10" s="5" t="s">
        <v>129</v>
      </c>
      <c r="V10" s="4">
        <v>761.6716481137929</v>
      </c>
      <c r="W10" s="2"/>
      <c r="X10" s="2" t="s">
        <v>89</v>
      </c>
      <c r="Y10" s="3">
        <v>3542.2553970697786</v>
      </c>
      <c r="Z10" s="2" t="s">
        <v>130</v>
      </c>
      <c r="AA10" s="3">
        <v>5605.379642568665</v>
      </c>
    </row>
    <row r="11" spans="1:27" ht="30">
      <c r="A11" s="2" t="s">
        <v>129</v>
      </c>
      <c r="B11" s="4">
        <v>215.17872009508548</v>
      </c>
      <c r="C11" s="2" t="s">
        <v>131</v>
      </c>
      <c r="D11" s="4">
        <v>265.31519158968564</v>
      </c>
      <c r="E11" s="2" t="s">
        <v>242</v>
      </c>
      <c r="F11" s="4">
        <v>466.03432522243577</v>
      </c>
      <c r="G11" s="2" t="s">
        <v>129</v>
      </c>
      <c r="H11" s="4">
        <v>448.5996861637532</v>
      </c>
      <c r="I11" s="2" t="s">
        <v>127</v>
      </c>
      <c r="J11" s="4">
        <v>712.0212280000001</v>
      </c>
      <c r="K11" s="2" t="s">
        <v>111</v>
      </c>
      <c r="L11" s="4">
        <v>524.2070077261504</v>
      </c>
      <c r="M11" s="2" t="s">
        <v>127</v>
      </c>
      <c r="N11" s="4">
        <v>371.1703702717905</v>
      </c>
      <c r="O11" s="2" t="s">
        <v>242</v>
      </c>
      <c r="P11" s="4">
        <v>631.2960476495242</v>
      </c>
      <c r="Q11" s="2" t="s">
        <v>130</v>
      </c>
      <c r="R11" s="4">
        <v>646.8190932697324</v>
      </c>
      <c r="S11" s="2" t="s">
        <v>129</v>
      </c>
      <c r="T11" s="4">
        <v>639.3785113005589</v>
      </c>
      <c r="U11" s="5" t="s">
        <v>130</v>
      </c>
      <c r="V11" s="4">
        <v>686.9221869999999</v>
      </c>
      <c r="W11" s="2"/>
      <c r="X11" s="2" t="s">
        <v>242</v>
      </c>
      <c r="Y11" s="3">
        <v>3528.4183069863684</v>
      </c>
      <c r="Z11" s="2" t="s">
        <v>129</v>
      </c>
      <c r="AA11" s="3">
        <v>5255.828920111344</v>
      </c>
    </row>
    <row r="12" spans="1:27" ht="30">
      <c r="A12" s="2" t="s">
        <v>244</v>
      </c>
      <c r="B12" s="4">
        <v>186.16381668524363</v>
      </c>
      <c r="C12" s="2" t="s">
        <v>244</v>
      </c>
      <c r="D12" s="4">
        <v>260.5401656598374</v>
      </c>
      <c r="E12" s="2" t="s">
        <v>131</v>
      </c>
      <c r="F12" s="4">
        <v>365.5607420019692</v>
      </c>
      <c r="G12" s="2" t="s">
        <v>130</v>
      </c>
      <c r="H12" s="4">
        <v>437.58571812236295</v>
      </c>
      <c r="I12" s="2" t="s">
        <v>129</v>
      </c>
      <c r="J12" s="4">
        <v>668.3255784018156</v>
      </c>
      <c r="K12" s="2" t="s">
        <v>124</v>
      </c>
      <c r="L12" s="4">
        <v>463.5448707597719</v>
      </c>
      <c r="M12" s="2" t="s">
        <v>123</v>
      </c>
      <c r="N12" s="4">
        <v>328.64832601494595</v>
      </c>
      <c r="O12" s="2" t="s">
        <v>128</v>
      </c>
      <c r="P12" s="4">
        <v>605.8685193035346</v>
      </c>
      <c r="Q12" s="2" t="s">
        <v>128</v>
      </c>
      <c r="R12" s="4">
        <v>576.8995192231041</v>
      </c>
      <c r="S12" s="2" t="s">
        <v>242</v>
      </c>
      <c r="T12" s="4">
        <v>618.1771815076753</v>
      </c>
      <c r="U12" s="5" t="s">
        <v>126</v>
      </c>
      <c r="V12" s="4">
        <v>549.7814685991146</v>
      </c>
      <c r="W12" s="2"/>
      <c r="X12" s="2" t="s">
        <v>129</v>
      </c>
      <c r="Y12" s="3">
        <v>2878.7932161143835</v>
      </c>
      <c r="Z12" s="2" t="s">
        <v>127</v>
      </c>
      <c r="AA12" s="3">
        <v>5246.411767140249</v>
      </c>
    </row>
    <row r="13" spans="1:27" ht="30">
      <c r="A13" s="2" t="s">
        <v>131</v>
      </c>
      <c r="B13" s="4">
        <v>176.08298143085318</v>
      </c>
      <c r="C13" s="2" t="s">
        <v>129</v>
      </c>
      <c r="D13" s="4">
        <v>234.93860371842496</v>
      </c>
      <c r="E13" s="2" t="s">
        <v>60</v>
      </c>
      <c r="F13" s="4">
        <v>319.3441984311059</v>
      </c>
      <c r="G13" s="2" t="s">
        <v>244</v>
      </c>
      <c r="H13" s="4">
        <v>285.49148893077614</v>
      </c>
      <c r="I13" s="2" t="s">
        <v>118</v>
      </c>
      <c r="J13" s="4">
        <v>555.2915851505451</v>
      </c>
      <c r="K13" s="2" t="s">
        <v>244</v>
      </c>
      <c r="L13" s="4">
        <v>419.54245472461065</v>
      </c>
      <c r="M13" s="2" t="s">
        <v>130</v>
      </c>
      <c r="N13" s="4">
        <v>325.76559954353974</v>
      </c>
      <c r="O13" s="2" t="s">
        <v>244</v>
      </c>
      <c r="P13" s="4">
        <v>528.7985878546036</v>
      </c>
      <c r="Q13" s="2" t="s">
        <v>244</v>
      </c>
      <c r="R13" s="4">
        <v>573.9959347055021</v>
      </c>
      <c r="S13" s="2" t="s">
        <v>130</v>
      </c>
      <c r="T13" s="4">
        <v>604.5841799722251</v>
      </c>
      <c r="U13" s="5" t="s">
        <v>124</v>
      </c>
      <c r="V13" s="4">
        <v>459.8560546054725</v>
      </c>
      <c r="W13" s="2"/>
      <c r="X13" s="2" t="s">
        <v>130</v>
      </c>
      <c r="Y13" s="3">
        <v>2812.373683630933</v>
      </c>
      <c r="Z13" s="2" t="s">
        <v>124</v>
      </c>
      <c r="AA13" s="3">
        <v>4565.0327483673755</v>
      </c>
    </row>
    <row r="14" spans="1:27" ht="15" customHeight="1">
      <c r="A14" s="2" t="s">
        <v>127</v>
      </c>
      <c r="B14" s="4">
        <v>173.35475410644753</v>
      </c>
      <c r="C14" s="2" t="s">
        <v>97</v>
      </c>
      <c r="D14" s="4">
        <v>178.48564826753025</v>
      </c>
      <c r="E14" s="2" t="s">
        <v>244</v>
      </c>
      <c r="F14" s="4">
        <v>258.1608847880871</v>
      </c>
      <c r="G14" s="2" t="s">
        <v>60</v>
      </c>
      <c r="H14" s="4">
        <v>218.64554618335276</v>
      </c>
      <c r="I14" s="2" t="s">
        <v>242</v>
      </c>
      <c r="J14" s="4">
        <v>353.30424152533294</v>
      </c>
      <c r="K14" s="2" t="s">
        <v>127</v>
      </c>
      <c r="L14" s="4">
        <v>415.8244434277286</v>
      </c>
      <c r="M14" s="2" t="s">
        <v>129</v>
      </c>
      <c r="N14" s="4">
        <v>302.8287269003102</v>
      </c>
      <c r="O14" s="2" t="s">
        <v>112</v>
      </c>
      <c r="P14" s="4">
        <v>484.37828962089327</v>
      </c>
      <c r="Q14" s="2" t="s">
        <v>124</v>
      </c>
      <c r="R14" s="4">
        <v>566.5588733748757</v>
      </c>
      <c r="S14" s="2" t="s">
        <v>244</v>
      </c>
      <c r="T14" s="4">
        <v>456.22869097614296</v>
      </c>
      <c r="U14" s="5" t="s">
        <v>89</v>
      </c>
      <c r="V14" s="4">
        <v>459.0314365115469</v>
      </c>
      <c r="W14" s="2"/>
      <c r="X14" s="2" t="s">
        <v>244</v>
      </c>
      <c r="Y14" s="3">
        <v>2393.9870481911084</v>
      </c>
      <c r="Z14" s="2" t="s">
        <v>89</v>
      </c>
      <c r="AA14" s="3">
        <v>3708.0995834448768</v>
      </c>
    </row>
    <row r="15" spans="1:27" ht="30">
      <c r="A15" s="2" t="s">
        <v>114</v>
      </c>
      <c r="B15" s="4">
        <v>157.8755582344469</v>
      </c>
      <c r="C15" s="2" t="s">
        <v>9</v>
      </c>
      <c r="D15" s="4">
        <v>151.07520617523224</v>
      </c>
      <c r="E15" s="2" t="s">
        <v>99</v>
      </c>
      <c r="F15" s="4">
        <v>178.74385233315783</v>
      </c>
      <c r="G15" s="2" t="s">
        <v>109</v>
      </c>
      <c r="H15" s="4">
        <v>176.21780128974942</v>
      </c>
      <c r="I15" s="2" t="s">
        <v>130</v>
      </c>
      <c r="J15" s="4">
        <v>322.403280650729</v>
      </c>
      <c r="K15" s="2" t="s">
        <v>130</v>
      </c>
      <c r="L15" s="4">
        <v>357.4468422892138</v>
      </c>
      <c r="M15" s="2" t="s">
        <v>110</v>
      </c>
      <c r="N15" s="4">
        <v>286.784851243793</v>
      </c>
      <c r="O15" s="2" t="s">
        <v>127</v>
      </c>
      <c r="P15" s="4">
        <v>381.648826716005</v>
      </c>
      <c r="Q15" s="2" t="s">
        <v>127</v>
      </c>
      <c r="R15" s="4">
        <v>477.91908077467417</v>
      </c>
      <c r="S15" s="2" t="s">
        <v>126</v>
      </c>
      <c r="T15" s="4">
        <v>289.99989110034153</v>
      </c>
      <c r="U15" s="5" t="s">
        <v>244</v>
      </c>
      <c r="V15" s="4">
        <v>431.439867832229</v>
      </c>
      <c r="W15" s="2"/>
      <c r="X15" s="2" t="s">
        <v>128</v>
      </c>
      <c r="Y15" s="3">
        <v>2017.5891412695898</v>
      </c>
      <c r="Z15" s="2" t="s">
        <v>244</v>
      </c>
      <c r="AA15" s="3">
        <v>3690.262176812044</v>
      </c>
    </row>
    <row r="16" spans="1:27" ht="30">
      <c r="A16" s="2" t="s">
        <v>81</v>
      </c>
      <c r="B16" s="4">
        <v>155.9789671123961</v>
      </c>
      <c r="C16" s="2" t="s">
        <v>127</v>
      </c>
      <c r="D16" s="4">
        <v>147.11003390071986</v>
      </c>
      <c r="E16" s="2" t="s">
        <v>121</v>
      </c>
      <c r="F16" s="4">
        <v>150.7281017165417</v>
      </c>
      <c r="G16" s="2" t="s">
        <v>122</v>
      </c>
      <c r="H16" s="4">
        <v>166.2173723221673</v>
      </c>
      <c r="I16" s="2" t="s">
        <v>244</v>
      </c>
      <c r="J16" s="4">
        <v>305.91877255699114</v>
      </c>
      <c r="K16" s="2" t="s">
        <v>129</v>
      </c>
      <c r="L16" s="4">
        <v>347.0476705421002</v>
      </c>
      <c r="M16" s="2" t="s">
        <v>128</v>
      </c>
      <c r="N16" s="4">
        <v>274.97611312971753</v>
      </c>
      <c r="O16" s="2" t="s">
        <v>98</v>
      </c>
      <c r="P16" s="4">
        <v>338.89074841698954</v>
      </c>
      <c r="Q16" s="2" t="s">
        <v>126</v>
      </c>
      <c r="R16" s="4">
        <v>403.54142473219594</v>
      </c>
      <c r="S16" s="2" t="s">
        <v>80</v>
      </c>
      <c r="T16" s="4">
        <v>278.18385632771515</v>
      </c>
      <c r="U16" s="5" t="s">
        <v>242</v>
      </c>
      <c r="V16" s="4">
        <v>405.49472504479485</v>
      </c>
      <c r="W16" s="2"/>
      <c r="X16" s="2" t="s">
        <v>127</v>
      </c>
      <c r="Y16" s="3">
        <v>1831.3162661876302</v>
      </c>
      <c r="Z16" s="2" t="s">
        <v>128</v>
      </c>
      <c r="AA16" s="3">
        <v>2744.2358904889093</v>
      </c>
    </row>
    <row r="17" spans="1:27" ht="15" customHeight="1">
      <c r="A17" s="2" t="s">
        <v>60</v>
      </c>
      <c r="B17" s="4">
        <v>148.68896719986844</v>
      </c>
      <c r="C17" s="2" t="s">
        <v>254</v>
      </c>
      <c r="D17" s="4">
        <v>146.7934968648726</v>
      </c>
      <c r="E17" s="2" t="s">
        <v>122</v>
      </c>
      <c r="F17" s="4">
        <v>147.23326671839158</v>
      </c>
      <c r="G17" s="2" t="s">
        <v>121</v>
      </c>
      <c r="H17" s="4">
        <v>163.53486597692563</v>
      </c>
      <c r="I17" s="2" t="s">
        <v>98</v>
      </c>
      <c r="J17" s="4">
        <v>214.09011500208626</v>
      </c>
      <c r="K17" s="2" t="s">
        <v>128</v>
      </c>
      <c r="L17" s="4">
        <v>320.93549163758576</v>
      </c>
      <c r="M17" s="2" t="s">
        <v>124</v>
      </c>
      <c r="N17" s="4">
        <v>251.44556731874545</v>
      </c>
      <c r="O17" s="2" t="s">
        <v>79</v>
      </c>
      <c r="P17" s="4">
        <v>315.46516951906113</v>
      </c>
      <c r="Q17" s="2" t="s">
        <v>98</v>
      </c>
      <c r="R17" s="4">
        <v>399.91924131994097</v>
      </c>
      <c r="S17" s="2" t="s">
        <v>128</v>
      </c>
      <c r="T17" s="4">
        <v>238.90949797564778</v>
      </c>
      <c r="U17" s="5" t="s">
        <v>80</v>
      </c>
      <c r="V17" s="4">
        <v>334.6555319743191</v>
      </c>
      <c r="W17" s="2"/>
      <c r="X17" s="2" t="s">
        <v>126</v>
      </c>
      <c r="Y17" s="3">
        <v>1448.3579836391311</v>
      </c>
      <c r="Z17" s="2" t="s">
        <v>111</v>
      </c>
      <c r="AA17" s="3">
        <v>2433.7956615525</v>
      </c>
    </row>
    <row r="18" spans="1:27" ht="15">
      <c r="A18" s="2" t="s">
        <v>97</v>
      </c>
      <c r="B18" s="4">
        <v>141.93542684590602</v>
      </c>
      <c r="C18" s="2" t="s">
        <v>128</v>
      </c>
      <c r="D18" s="4">
        <v>133.4946497067632</v>
      </c>
      <c r="E18" s="2" t="s">
        <v>128</v>
      </c>
      <c r="F18" s="4">
        <v>139.5071359921995</v>
      </c>
      <c r="G18" s="2" t="s">
        <v>128</v>
      </c>
      <c r="H18" s="4">
        <v>157.7968003377075</v>
      </c>
      <c r="I18" s="2" t="s">
        <v>128</v>
      </c>
      <c r="J18" s="4">
        <v>195.3046352674847</v>
      </c>
      <c r="K18" s="2" t="s">
        <v>126</v>
      </c>
      <c r="L18" s="4">
        <v>253.80673886351084</v>
      </c>
      <c r="M18" s="2" t="s">
        <v>111</v>
      </c>
      <c r="N18" s="4">
        <v>236.51687764227182</v>
      </c>
      <c r="O18" s="2" t="s">
        <v>126</v>
      </c>
      <c r="P18" s="4">
        <v>307.05289815041016</v>
      </c>
      <c r="Q18" s="2" t="s">
        <v>80</v>
      </c>
      <c r="R18" s="4">
        <v>322.398396710007</v>
      </c>
      <c r="S18" s="2" t="s">
        <v>82</v>
      </c>
      <c r="T18" s="4">
        <v>231.0539890874894</v>
      </c>
      <c r="U18" s="5" t="s">
        <v>105</v>
      </c>
      <c r="V18" s="4">
        <v>263.5460287377585</v>
      </c>
      <c r="W18" s="2"/>
      <c r="X18" s="2" t="s">
        <v>123</v>
      </c>
      <c r="Y18" s="3">
        <v>1300.9036237041555</v>
      </c>
      <c r="Z18" s="2" t="s">
        <v>126</v>
      </c>
      <c r="AA18" s="3">
        <v>1887.169447720784</v>
      </c>
    </row>
    <row r="19" spans="1:27" ht="30">
      <c r="A19" s="2" t="s">
        <v>9</v>
      </c>
      <c r="B19" s="4">
        <v>134.51</v>
      </c>
      <c r="C19" s="2" t="s">
        <v>125</v>
      </c>
      <c r="D19" s="4">
        <v>124.31285113198197</v>
      </c>
      <c r="E19" s="2" t="s">
        <v>125</v>
      </c>
      <c r="F19" s="4">
        <v>136.0274153463307</v>
      </c>
      <c r="G19" s="2" t="s">
        <v>95</v>
      </c>
      <c r="H19" s="4">
        <v>138.52407766299007</v>
      </c>
      <c r="I19" s="2" t="s">
        <v>99</v>
      </c>
      <c r="J19" s="4">
        <v>190.91552327968543</v>
      </c>
      <c r="K19" s="2" t="s">
        <v>122</v>
      </c>
      <c r="L19" s="4">
        <v>229.25758247021503</v>
      </c>
      <c r="M19" s="2" t="s">
        <v>122</v>
      </c>
      <c r="N19" s="4">
        <v>227.4433632734445</v>
      </c>
      <c r="O19" s="2" t="s">
        <v>80</v>
      </c>
      <c r="P19" s="4">
        <v>248.83799196562794</v>
      </c>
      <c r="Q19" s="2" t="s">
        <v>111</v>
      </c>
      <c r="R19" s="4">
        <v>268.6874382930418</v>
      </c>
      <c r="S19" s="2" t="s">
        <v>118</v>
      </c>
      <c r="T19" s="4">
        <v>204.53046182088997</v>
      </c>
      <c r="U19" s="5" t="s">
        <v>98</v>
      </c>
      <c r="V19" s="4">
        <v>189.5868690078704</v>
      </c>
      <c r="W19" s="2"/>
      <c r="X19" s="2" t="s">
        <v>111</v>
      </c>
      <c r="Y19" s="3">
        <v>1280.4483433536911</v>
      </c>
      <c r="Z19" s="2" t="s">
        <v>118</v>
      </c>
      <c r="AA19" s="3">
        <v>1814.0066110402097</v>
      </c>
    </row>
    <row r="20" spans="1:27" ht="15" customHeight="1">
      <c r="A20" s="2" t="s">
        <v>125</v>
      </c>
      <c r="B20" s="4">
        <v>126.23121763148099</v>
      </c>
      <c r="C20" s="2" t="s">
        <v>58</v>
      </c>
      <c r="D20" s="4">
        <v>111.2404733281257</v>
      </c>
      <c r="E20" s="2" t="s">
        <v>97</v>
      </c>
      <c r="F20" s="4">
        <v>129.5290449801577</v>
      </c>
      <c r="G20" s="2" t="s">
        <v>58</v>
      </c>
      <c r="H20" s="4">
        <v>135.57303250952577</v>
      </c>
      <c r="I20" s="2" t="s">
        <v>122</v>
      </c>
      <c r="J20" s="4">
        <v>182.21833047996847</v>
      </c>
      <c r="K20" s="2" t="s">
        <v>118</v>
      </c>
      <c r="L20" s="4">
        <v>163.50111354664065</v>
      </c>
      <c r="M20" s="2" t="s">
        <v>118</v>
      </c>
      <c r="N20" s="4">
        <v>211.93442720704772</v>
      </c>
      <c r="O20" s="2" t="s">
        <v>118</v>
      </c>
      <c r="P20" s="4">
        <v>246.28031452941033</v>
      </c>
      <c r="Q20" s="2" t="s">
        <v>118</v>
      </c>
      <c r="R20" s="4">
        <v>248.4169994147157</v>
      </c>
      <c r="S20" s="2" t="s">
        <v>98</v>
      </c>
      <c r="T20" s="4">
        <v>198.75367282405142</v>
      </c>
      <c r="U20" s="5" t="s">
        <v>118</v>
      </c>
      <c r="V20" s="4">
        <v>162.56116452796914</v>
      </c>
      <c r="W20" s="2"/>
      <c r="X20" s="2" t="s">
        <v>98</v>
      </c>
      <c r="Y20" s="3">
        <v>1217.782421643921</v>
      </c>
      <c r="Z20" s="2" t="s">
        <v>123</v>
      </c>
      <c r="AA20" s="3">
        <v>1748.8941252097231</v>
      </c>
    </row>
    <row r="21" spans="1:27" ht="15">
      <c r="A21" s="2" t="s">
        <v>108</v>
      </c>
      <c r="B21" s="4">
        <v>124.13450123728293</v>
      </c>
      <c r="C21" s="2" t="s">
        <v>117</v>
      </c>
      <c r="D21" s="4">
        <v>108.84077856643941</v>
      </c>
      <c r="E21" s="2" t="s">
        <v>58</v>
      </c>
      <c r="F21" s="4">
        <v>128.99</v>
      </c>
      <c r="G21" s="2" t="s">
        <v>254</v>
      </c>
      <c r="H21" s="4">
        <v>134.34361550079203</v>
      </c>
      <c r="I21" s="2" t="s">
        <v>121</v>
      </c>
      <c r="J21" s="4">
        <v>169.71839472851525</v>
      </c>
      <c r="K21" s="2" t="s">
        <v>121</v>
      </c>
      <c r="L21" s="4">
        <v>152.05314768765768</v>
      </c>
      <c r="M21" s="2" t="s">
        <v>126</v>
      </c>
      <c r="N21" s="4">
        <v>193.95703079267255</v>
      </c>
      <c r="O21" s="2" t="s">
        <v>122</v>
      </c>
      <c r="P21" s="4">
        <v>238.24819780009398</v>
      </c>
      <c r="Q21" s="2" t="s">
        <v>119</v>
      </c>
      <c r="R21" s="4">
        <v>175.7977184531686</v>
      </c>
      <c r="S21" s="2" t="s">
        <v>127</v>
      </c>
      <c r="T21" s="4">
        <v>184.75354499743182</v>
      </c>
      <c r="U21" s="5" t="s">
        <v>82</v>
      </c>
      <c r="V21" s="4">
        <v>161.05388416149813</v>
      </c>
      <c r="W21" s="2"/>
      <c r="X21" s="2" t="s">
        <v>80</v>
      </c>
      <c r="Y21" s="3">
        <v>1147.863872502282</v>
      </c>
      <c r="Z21" s="2" t="s">
        <v>98</v>
      </c>
      <c r="AA21" s="3">
        <v>1688.4822559005584</v>
      </c>
    </row>
    <row r="22" spans="1:27" ht="30">
      <c r="A22" s="2" t="s">
        <v>117</v>
      </c>
      <c r="B22" s="4">
        <v>115.24498626088653</v>
      </c>
      <c r="C22" s="2" t="s">
        <v>121</v>
      </c>
      <c r="D22" s="4">
        <v>104.34957805731835</v>
      </c>
      <c r="E22" s="2" t="s">
        <v>117</v>
      </c>
      <c r="F22" s="4">
        <v>123.54209999386126</v>
      </c>
      <c r="G22" s="2" t="s">
        <v>99</v>
      </c>
      <c r="H22" s="4">
        <v>123.92409082084616</v>
      </c>
      <c r="I22" s="2" t="s">
        <v>109</v>
      </c>
      <c r="J22" s="4">
        <v>145.57137553080256</v>
      </c>
      <c r="K22" s="2" t="s">
        <v>109</v>
      </c>
      <c r="L22" s="4">
        <v>149.19710737569284</v>
      </c>
      <c r="M22" s="2" t="s">
        <v>80</v>
      </c>
      <c r="N22" s="4">
        <v>187.7219735026707</v>
      </c>
      <c r="O22" s="2" t="s">
        <v>89</v>
      </c>
      <c r="P22" s="4">
        <v>211.58909773245244</v>
      </c>
      <c r="Q22" s="2" t="s">
        <v>112</v>
      </c>
      <c r="R22" s="4">
        <v>154.37872390861116</v>
      </c>
      <c r="S22" s="2" t="s">
        <v>125</v>
      </c>
      <c r="T22" s="4">
        <v>170.19864858108502</v>
      </c>
      <c r="U22" s="5" t="s">
        <v>107</v>
      </c>
      <c r="V22" s="4">
        <v>149.91568774228824</v>
      </c>
      <c r="W22" s="2"/>
      <c r="X22" s="2" t="s">
        <v>118</v>
      </c>
      <c r="Y22" s="3">
        <v>1074.6633165187043</v>
      </c>
      <c r="Z22" s="2" t="s">
        <v>122</v>
      </c>
      <c r="AA22" s="3">
        <v>1564.8101214939713</v>
      </c>
    </row>
    <row r="23" spans="1:27" ht="36" customHeight="1">
      <c r="A23" s="2" t="s">
        <v>128</v>
      </c>
      <c r="B23" s="4">
        <v>100.54352791516472</v>
      </c>
      <c r="C23" s="2" t="s">
        <v>126</v>
      </c>
      <c r="D23" s="4">
        <v>94.93918140952228</v>
      </c>
      <c r="E23" s="2" t="s">
        <v>254</v>
      </c>
      <c r="F23" s="4">
        <v>120.42228938381004</v>
      </c>
      <c r="G23" s="2" t="s">
        <v>125</v>
      </c>
      <c r="H23" s="4">
        <v>109.94439018120207</v>
      </c>
      <c r="I23" s="2" t="s">
        <v>114</v>
      </c>
      <c r="J23" s="4">
        <v>130.84948831079717</v>
      </c>
      <c r="K23" s="2" t="s">
        <v>98</v>
      </c>
      <c r="L23" s="4">
        <v>116.50401830754915</v>
      </c>
      <c r="M23" s="2" t="s">
        <v>98</v>
      </c>
      <c r="N23" s="4">
        <v>163.71474077539006</v>
      </c>
      <c r="O23" s="2" t="s">
        <v>124</v>
      </c>
      <c r="P23" s="4">
        <v>200.80631469275838</v>
      </c>
      <c r="Q23" s="2" t="s">
        <v>122</v>
      </c>
      <c r="R23" s="4">
        <v>152.1076785750411</v>
      </c>
      <c r="S23" s="2" t="s">
        <v>123</v>
      </c>
      <c r="T23" s="4">
        <v>122.25354304798604</v>
      </c>
      <c r="U23" s="5" t="s">
        <v>109</v>
      </c>
      <c r="V23" s="4">
        <v>149.24005477440443</v>
      </c>
      <c r="W23" s="2"/>
      <c r="X23" s="2" t="s">
        <v>122</v>
      </c>
      <c r="Y23" s="3">
        <v>928.6780353709407</v>
      </c>
      <c r="Z23" s="2" t="s">
        <v>80</v>
      </c>
      <c r="AA23" s="3">
        <v>1406.5538218233955</v>
      </c>
    </row>
    <row r="24" spans="1:27" ht="15">
      <c r="A24" s="2" t="s">
        <v>254</v>
      </c>
      <c r="B24" s="4">
        <v>100.31177843563444</v>
      </c>
      <c r="C24" s="2" t="s">
        <v>123</v>
      </c>
      <c r="D24" s="4">
        <v>91.09320036356868</v>
      </c>
      <c r="E24" s="2" t="s">
        <v>109</v>
      </c>
      <c r="F24" s="4">
        <v>106.45293703533838</v>
      </c>
      <c r="G24" s="2" t="s">
        <v>80</v>
      </c>
      <c r="H24" s="4">
        <v>105.32472245414142</v>
      </c>
      <c r="I24" s="2" t="s">
        <v>80</v>
      </c>
      <c r="J24" s="4">
        <v>128.07926812468253</v>
      </c>
      <c r="K24" s="2" t="s">
        <v>80</v>
      </c>
      <c r="L24" s="4">
        <v>110.72165399626121</v>
      </c>
      <c r="M24" s="2" t="s">
        <v>120</v>
      </c>
      <c r="N24" s="4">
        <v>110.07600932096665</v>
      </c>
      <c r="O24" s="2" t="s">
        <v>123</v>
      </c>
      <c r="P24" s="4">
        <v>188.6471114300347</v>
      </c>
      <c r="Q24" s="2" t="s">
        <v>89</v>
      </c>
      <c r="R24" s="4">
        <v>143.8445205602628</v>
      </c>
      <c r="S24" s="2" t="s">
        <v>119</v>
      </c>
      <c r="T24" s="4">
        <v>120.43509488384751</v>
      </c>
      <c r="U24" s="5" t="s">
        <v>127</v>
      </c>
      <c r="V24" s="4">
        <v>108.68816900000002</v>
      </c>
      <c r="W24" s="2"/>
      <c r="X24" s="2" t="s">
        <v>112</v>
      </c>
      <c r="Y24" s="3">
        <v>831.1649990633199</v>
      </c>
      <c r="Z24" s="2" t="s">
        <v>125</v>
      </c>
      <c r="AA24" s="3">
        <v>1265.892809388799</v>
      </c>
    </row>
    <row r="25" spans="1:27" ht="30">
      <c r="A25" s="2" t="s">
        <v>126</v>
      </c>
      <c r="B25" s="4">
        <v>90.05510733653549</v>
      </c>
      <c r="C25" s="2" t="s">
        <v>99</v>
      </c>
      <c r="D25" s="4">
        <v>87.02634176766873</v>
      </c>
      <c r="E25" s="2" t="s">
        <v>98</v>
      </c>
      <c r="F25" s="4">
        <v>92.63669221799427</v>
      </c>
      <c r="G25" s="2" t="s">
        <v>110</v>
      </c>
      <c r="H25" s="4">
        <v>95.93105625332885</v>
      </c>
      <c r="I25" s="2" t="s">
        <v>60</v>
      </c>
      <c r="J25" s="4">
        <v>119.93756351866551</v>
      </c>
      <c r="K25" s="2" t="s">
        <v>125</v>
      </c>
      <c r="L25" s="4">
        <v>106.66069270021836</v>
      </c>
      <c r="M25" s="2" t="s">
        <v>125</v>
      </c>
      <c r="N25" s="4">
        <v>108.54341380682764</v>
      </c>
      <c r="O25" s="2" t="s">
        <v>125</v>
      </c>
      <c r="P25" s="4">
        <v>139.80570549732923</v>
      </c>
      <c r="Q25" s="2" t="s">
        <v>56</v>
      </c>
      <c r="R25" s="4">
        <v>140.88458252782613</v>
      </c>
      <c r="S25" s="2" t="s">
        <v>111</v>
      </c>
      <c r="T25" s="4">
        <v>112.66533281638048</v>
      </c>
      <c r="U25" s="5" t="s">
        <v>30</v>
      </c>
      <c r="V25" s="4">
        <v>94.35108365911668</v>
      </c>
      <c r="W25" s="2"/>
      <c r="X25" s="2" t="s">
        <v>125</v>
      </c>
      <c r="Y25" s="3">
        <v>660.5942221367958</v>
      </c>
      <c r="Z25" s="2" t="s">
        <v>60</v>
      </c>
      <c r="AA25" s="3">
        <v>1188.3145327473103</v>
      </c>
    </row>
    <row r="26" spans="1:27" ht="45">
      <c r="A26" s="2" t="s">
        <v>123</v>
      </c>
      <c r="B26" s="4">
        <v>87.40647382050528</v>
      </c>
      <c r="C26" s="2" t="s">
        <v>98</v>
      </c>
      <c r="D26" s="4">
        <v>85.88364795388526</v>
      </c>
      <c r="E26" s="2" t="s">
        <v>123</v>
      </c>
      <c r="F26" s="4">
        <v>81.8656452871551</v>
      </c>
      <c r="G26" s="2" t="s">
        <v>123</v>
      </c>
      <c r="H26" s="4">
        <v>91.18628980026641</v>
      </c>
      <c r="I26" s="2" t="s">
        <v>125</v>
      </c>
      <c r="J26" s="4">
        <v>108.78271296100736</v>
      </c>
      <c r="K26" s="2" t="s">
        <v>120</v>
      </c>
      <c r="L26" s="4">
        <v>102.36428304314713</v>
      </c>
      <c r="M26" s="2" t="s">
        <v>121</v>
      </c>
      <c r="N26" s="4">
        <v>108.10875821317643</v>
      </c>
      <c r="O26" s="2" t="s">
        <v>111</v>
      </c>
      <c r="P26" s="4">
        <v>138.3716868758465</v>
      </c>
      <c r="Q26" s="2" t="s">
        <v>123</v>
      </c>
      <c r="R26" s="4">
        <v>136.14414670500696</v>
      </c>
      <c r="S26" s="2" t="s">
        <v>105</v>
      </c>
      <c r="T26" s="4">
        <v>110.96840738260008</v>
      </c>
      <c r="U26" s="5" t="s">
        <v>94</v>
      </c>
      <c r="V26" s="4">
        <v>78.44615507227776</v>
      </c>
      <c r="W26" s="2"/>
      <c r="X26" s="2" t="s">
        <v>110</v>
      </c>
      <c r="Y26" s="3">
        <v>629.8728213959868</v>
      </c>
      <c r="Z26" s="2" t="s">
        <v>121</v>
      </c>
      <c r="AA26" s="3">
        <v>1158.9653557411639</v>
      </c>
    </row>
    <row r="27" spans="1:27" ht="15">
      <c r="A27" s="2" t="s">
        <v>93</v>
      </c>
      <c r="B27" s="4">
        <v>84.55770197927083</v>
      </c>
      <c r="C27" s="2" t="s">
        <v>122</v>
      </c>
      <c r="D27" s="4">
        <v>81.09998583986696</v>
      </c>
      <c r="E27" s="2" t="s">
        <v>126</v>
      </c>
      <c r="F27" s="4">
        <v>77.25905703943869</v>
      </c>
      <c r="G27" s="2" t="s">
        <v>126</v>
      </c>
      <c r="H27" s="4">
        <v>90.87786060777569</v>
      </c>
      <c r="I27" s="2" t="s">
        <v>82</v>
      </c>
      <c r="J27" s="4">
        <v>108.3284094465651</v>
      </c>
      <c r="K27" s="2" t="s">
        <v>82</v>
      </c>
      <c r="L27" s="4">
        <v>76.5514577027076</v>
      </c>
      <c r="M27" s="2" t="s">
        <v>109</v>
      </c>
      <c r="N27" s="4">
        <v>107.37570431173347</v>
      </c>
      <c r="O27" s="2" t="s">
        <v>105</v>
      </c>
      <c r="P27" s="4">
        <v>138.02180047797884</v>
      </c>
      <c r="Q27" s="2" t="s">
        <v>125</v>
      </c>
      <c r="R27" s="4">
        <v>135.38576155133552</v>
      </c>
      <c r="S27" s="2" t="s">
        <v>112</v>
      </c>
      <c r="T27" s="4">
        <v>102.33554012828692</v>
      </c>
      <c r="U27" s="5" t="s">
        <v>112</v>
      </c>
      <c r="V27" s="4">
        <v>77.61213514464887</v>
      </c>
      <c r="W27" s="2"/>
      <c r="X27" s="2" t="s">
        <v>121</v>
      </c>
      <c r="Y27" s="3">
        <v>491.37450508284377</v>
      </c>
      <c r="Z27" s="2" t="s">
        <v>112</v>
      </c>
      <c r="AA27" s="3">
        <v>995.3079895554507</v>
      </c>
    </row>
    <row r="28" spans="12:26" s="1" customFormat="1" ht="15">
      <c r="L28"/>
      <c r="M28"/>
      <c r="N28"/>
      <c r="O28"/>
      <c r="P28"/>
      <c r="Q28"/>
      <c r="R28"/>
      <c r="S28"/>
      <c r="T28"/>
      <c r="U28"/>
      <c r="V28"/>
      <c r="W28"/>
      <c r="X28"/>
      <c r="Z28"/>
    </row>
    <row r="29" spans="12:26" s="1" customFormat="1" ht="15">
      <c r="L29"/>
      <c r="M29"/>
      <c r="N29"/>
      <c r="O29"/>
      <c r="P29"/>
      <c r="Q29"/>
      <c r="R29"/>
      <c r="S29"/>
      <c r="T29"/>
      <c r="U29"/>
      <c r="V29"/>
      <c r="W29"/>
      <c r="X29"/>
      <c r="Z29"/>
    </row>
    <row r="30" spans="12:26" s="1" customFormat="1" ht="15">
      <c r="L30"/>
      <c r="M30"/>
      <c r="N30"/>
      <c r="O30"/>
      <c r="P30"/>
      <c r="Q30"/>
      <c r="R30"/>
      <c r="S30"/>
      <c r="T30"/>
      <c r="U30"/>
      <c r="V30"/>
      <c r="W30"/>
      <c r="X30"/>
      <c r="Z30"/>
    </row>
    <row r="31" spans="12:26" s="1" customFormat="1" ht="15">
      <c r="L31"/>
      <c r="M31"/>
      <c r="N31"/>
      <c r="O31"/>
      <c r="P31"/>
      <c r="Q31"/>
      <c r="R31"/>
      <c r="S31"/>
      <c r="T31"/>
      <c r="U31"/>
      <c r="V31"/>
      <c r="W31"/>
      <c r="X31"/>
      <c r="Z31"/>
    </row>
    <row r="32" spans="12:26" s="1" customFormat="1" ht="15">
      <c r="L32"/>
      <c r="M32"/>
      <c r="N32"/>
      <c r="O32"/>
      <c r="P32"/>
      <c r="Q32"/>
      <c r="R32"/>
      <c r="S32"/>
      <c r="T32"/>
      <c r="U32"/>
      <c r="V32"/>
      <c r="W32"/>
      <c r="X32"/>
      <c r="Z32"/>
    </row>
    <row r="33" spans="12:26" s="1" customFormat="1" ht="15">
      <c r="L33"/>
      <c r="M33"/>
      <c r="N33"/>
      <c r="O33"/>
      <c r="P33"/>
      <c r="Q33"/>
      <c r="R33"/>
      <c r="S33"/>
      <c r="T33"/>
      <c r="U33"/>
      <c r="V33"/>
      <c r="W33"/>
      <c r="X33"/>
      <c r="Z33"/>
    </row>
    <row r="34" spans="12:26" s="1" customFormat="1" ht="15">
      <c r="L34"/>
      <c r="M34"/>
      <c r="N34"/>
      <c r="O34"/>
      <c r="P34"/>
      <c r="Q34"/>
      <c r="R34"/>
      <c r="S34"/>
      <c r="T34"/>
      <c r="U34"/>
      <c r="V34"/>
      <c r="W34"/>
      <c r="X34"/>
      <c r="Z34"/>
    </row>
    <row r="35" spans="12:26" s="1" customFormat="1" ht="15">
      <c r="L35"/>
      <c r="M35"/>
      <c r="N35"/>
      <c r="O35"/>
      <c r="P35"/>
      <c r="Q35"/>
      <c r="R35"/>
      <c r="S35"/>
      <c r="T35"/>
      <c r="U35"/>
      <c r="V35"/>
      <c r="W35"/>
      <c r="X35"/>
      <c r="Z35"/>
    </row>
    <row r="36" spans="12:26" s="1" customFormat="1" ht="15">
      <c r="L36"/>
      <c r="M36"/>
      <c r="N36"/>
      <c r="O36"/>
      <c r="P36"/>
      <c r="Q36"/>
      <c r="R36"/>
      <c r="S36"/>
      <c r="T36"/>
      <c r="U36"/>
      <c r="V36"/>
      <c r="W36"/>
      <c r="X36"/>
      <c r="Z36"/>
    </row>
    <row r="37" spans="12:26" s="1" customFormat="1" ht="15">
      <c r="L37"/>
      <c r="M37"/>
      <c r="N37"/>
      <c r="O37"/>
      <c r="P37"/>
      <c r="Q37"/>
      <c r="R37"/>
      <c r="S37"/>
      <c r="T37"/>
      <c r="U37"/>
      <c r="V37"/>
      <c r="W37"/>
      <c r="X37"/>
      <c r="Z37"/>
    </row>
    <row r="38" spans="12:26" s="1" customFormat="1" ht="15">
      <c r="L38"/>
      <c r="M38"/>
      <c r="N38"/>
      <c r="O38"/>
      <c r="P38"/>
      <c r="Q38"/>
      <c r="R38"/>
      <c r="S38"/>
      <c r="T38"/>
      <c r="U38"/>
      <c r="V38"/>
      <c r="W38"/>
      <c r="X38"/>
      <c r="Z38"/>
    </row>
    <row r="39" spans="12:26" s="1" customFormat="1" ht="15">
      <c r="L39"/>
      <c r="M39"/>
      <c r="N39"/>
      <c r="O39"/>
      <c r="P39"/>
      <c r="Q39"/>
      <c r="R39"/>
      <c r="S39"/>
      <c r="T39"/>
      <c r="U39"/>
      <c r="V39"/>
      <c r="W39"/>
      <c r="X39"/>
      <c r="Z39"/>
    </row>
    <row r="40" spans="12:26" s="1" customFormat="1" ht="15">
      <c r="L40"/>
      <c r="M40"/>
      <c r="N40"/>
      <c r="O40"/>
      <c r="P40"/>
      <c r="Q40"/>
      <c r="R40"/>
      <c r="S40"/>
      <c r="T40"/>
      <c r="U40"/>
      <c r="V40"/>
      <c r="W40"/>
      <c r="X40"/>
      <c r="Z40"/>
    </row>
    <row r="41" spans="12:26" s="1" customFormat="1" ht="15">
      <c r="L41"/>
      <c r="M41"/>
      <c r="N41"/>
      <c r="O41"/>
      <c r="P41"/>
      <c r="Q41"/>
      <c r="R41"/>
      <c r="S41"/>
      <c r="T41"/>
      <c r="U41"/>
      <c r="V41"/>
      <c r="W41"/>
      <c r="X41"/>
      <c r="Z41"/>
    </row>
    <row r="42" spans="12:26" s="1" customFormat="1" ht="15">
      <c r="L42"/>
      <c r="M42"/>
      <c r="N42"/>
      <c r="O42"/>
      <c r="P42"/>
      <c r="Q42"/>
      <c r="R42"/>
      <c r="S42"/>
      <c r="T42"/>
      <c r="U42"/>
      <c r="V42"/>
      <c r="W42"/>
      <c r="X42"/>
      <c r="Z42"/>
    </row>
    <row r="43" spans="12:26" s="1" customFormat="1" ht="15">
      <c r="L43"/>
      <c r="M43"/>
      <c r="N43"/>
      <c r="O43"/>
      <c r="P43"/>
      <c r="Q43"/>
      <c r="R43"/>
      <c r="S43"/>
      <c r="T43"/>
      <c r="U43"/>
      <c r="V43"/>
      <c r="W43"/>
      <c r="X43"/>
      <c r="Z43"/>
    </row>
    <row r="44" spans="12:26" s="1" customFormat="1" ht="15">
      <c r="L44"/>
      <c r="M44"/>
      <c r="N44"/>
      <c r="O44"/>
      <c r="P44"/>
      <c r="Q44"/>
      <c r="R44"/>
      <c r="S44"/>
      <c r="T44"/>
      <c r="U44"/>
      <c r="V44"/>
      <c r="W44"/>
      <c r="X44"/>
      <c r="Z44"/>
    </row>
    <row r="45" spans="12:26" s="1" customFormat="1" ht="15">
      <c r="L45"/>
      <c r="M45"/>
      <c r="N45"/>
      <c r="O45"/>
      <c r="P45"/>
      <c r="Q45"/>
      <c r="R45"/>
      <c r="S45"/>
      <c r="T45"/>
      <c r="U45"/>
      <c r="V45"/>
      <c r="W45"/>
      <c r="X45"/>
      <c r="Z45"/>
    </row>
    <row r="46" spans="12:26" s="1" customFormat="1" ht="15">
      <c r="L46"/>
      <c r="M46"/>
      <c r="N46"/>
      <c r="O46"/>
      <c r="P46"/>
      <c r="Q46"/>
      <c r="R46"/>
      <c r="S46"/>
      <c r="T46"/>
      <c r="U46"/>
      <c r="V46"/>
      <c r="W46"/>
      <c r="X46"/>
      <c r="Z46"/>
    </row>
    <row r="47" spans="12:26" s="1" customFormat="1" ht="15">
      <c r="L47"/>
      <c r="M47"/>
      <c r="N47"/>
      <c r="O47"/>
      <c r="P47"/>
      <c r="Q47"/>
      <c r="R47"/>
      <c r="S47"/>
      <c r="T47"/>
      <c r="U47"/>
      <c r="V47"/>
      <c r="W47"/>
      <c r="X47"/>
      <c r="Z47"/>
    </row>
    <row r="48" spans="12:26" s="1" customFormat="1" ht="15">
      <c r="L48"/>
      <c r="M48"/>
      <c r="N48"/>
      <c r="O48"/>
      <c r="P48"/>
      <c r="Q48"/>
      <c r="R48"/>
      <c r="S48"/>
      <c r="T48"/>
      <c r="U48"/>
      <c r="V48"/>
      <c r="W48"/>
      <c r="X48"/>
      <c r="Z48"/>
    </row>
    <row r="49" spans="12:26" s="1" customFormat="1" ht="15">
      <c r="L49"/>
      <c r="M49"/>
      <c r="N49"/>
      <c r="O49"/>
      <c r="P49"/>
      <c r="Q49"/>
      <c r="R49"/>
      <c r="S49"/>
      <c r="T49"/>
      <c r="U49"/>
      <c r="V49"/>
      <c r="W49"/>
      <c r="X49"/>
      <c r="Z49"/>
    </row>
    <row r="50" spans="12:26" s="1" customFormat="1" ht="15">
      <c r="L50"/>
      <c r="M50"/>
      <c r="N50"/>
      <c r="O50"/>
      <c r="P50"/>
      <c r="Q50"/>
      <c r="R50"/>
      <c r="S50"/>
      <c r="T50"/>
      <c r="U50"/>
      <c r="V50"/>
      <c r="W50"/>
      <c r="X50"/>
      <c r="Z50"/>
    </row>
    <row r="51" spans="12:26" s="1" customFormat="1" ht="15">
      <c r="L51"/>
      <c r="M51"/>
      <c r="N51"/>
      <c r="O51"/>
      <c r="P51"/>
      <c r="Q51"/>
      <c r="R51"/>
      <c r="S51"/>
      <c r="T51"/>
      <c r="U51"/>
      <c r="V51"/>
      <c r="W51"/>
      <c r="X51"/>
      <c r="Z51"/>
    </row>
    <row r="52" spans="12:26" s="1" customFormat="1" ht="15">
      <c r="L52"/>
      <c r="M52"/>
      <c r="N52"/>
      <c r="O52"/>
      <c r="P52"/>
      <c r="Q52"/>
      <c r="R52"/>
      <c r="S52"/>
      <c r="T52"/>
      <c r="U52"/>
      <c r="V52"/>
      <c r="W52"/>
      <c r="X52"/>
      <c r="Z52"/>
    </row>
    <row r="53" spans="12:26" s="1" customFormat="1" ht="15">
      <c r="L53"/>
      <c r="M53"/>
      <c r="N53"/>
      <c r="O53"/>
      <c r="P53"/>
      <c r="Q53"/>
      <c r="R53"/>
      <c r="S53"/>
      <c r="T53"/>
      <c r="U53"/>
      <c r="V53"/>
      <c r="W53"/>
      <c r="X53"/>
      <c r="Z53"/>
    </row>
    <row r="54" spans="12:26" s="1" customFormat="1" ht="15">
      <c r="L54"/>
      <c r="M54"/>
      <c r="N54"/>
      <c r="O54"/>
      <c r="P54"/>
      <c r="Q54"/>
      <c r="R54"/>
      <c r="S54"/>
      <c r="T54"/>
      <c r="U54"/>
      <c r="V54"/>
      <c r="W54"/>
      <c r="X54"/>
      <c r="Z54"/>
    </row>
    <row r="55" spans="12:26" s="1" customFormat="1" ht="15">
      <c r="L55"/>
      <c r="M55"/>
      <c r="N55"/>
      <c r="O55"/>
      <c r="P55"/>
      <c r="Q55"/>
      <c r="R55"/>
      <c r="S55"/>
      <c r="T55"/>
      <c r="U55"/>
      <c r="V55"/>
      <c r="W55"/>
      <c r="X55"/>
      <c r="Z55"/>
    </row>
    <row r="56" spans="12:26" s="1" customFormat="1" ht="15">
      <c r="L56"/>
      <c r="M56"/>
      <c r="N56"/>
      <c r="O56"/>
      <c r="P56"/>
      <c r="Q56"/>
      <c r="R56"/>
      <c r="S56"/>
      <c r="T56"/>
      <c r="U56"/>
      <c r="V56"/>
      <c r="W56"/>
      <c r="X56"/>
      <c r="Z56"/>
    </row>
    <row r="57" spans="12:26" s="1" customFormat="1" ht="15">
      <c r="L57"/>
      <c r="M57"/>
      <c r="N57"/>
      <c r="O57"/>
      <c r="P57"/>
      <c r="Q57"/>
      <c r="R57"/>
      <c r="S57"/>
      <c r="T57"/>
      <c r="U57"/>
      <c r="V57"/>
      <c r="W57"/>
      <c r="X57"/>
      <c r="Z57"/>
    </row>
    <row r="58" spans="12:26" s="1" customFormat="1" ht="15">
      <c r="L58"/>
      <c r="M58"/>
      <c r="N58"/>
      <c r="O58"/>
      <c r="P58"/>
      <c r="Q58"/>
      <c r="R58"/>
      <c r="S58"/>
      <c r="T58"/>
      <c r="U58"/>
      <c r="V58"/>
      <c r="W58"/>
      <c r="X58"/>
      <c r="Z58"/>
    </row>
    <row r="59" spans="12:26" s="1" customFormat="1" ht="15">
      <c r="L59"/>
      <c r="M59"/>
      <c r="N59"/>
      <c r="O59"/>
      <c r="P59"/>
      <c r="Q59"/>
      <c r="R59"/>
      <c r="S59"/>
      <c r="T59"/>
      <c r="U59"/>
      <c r="V59"/>
      <c r="W59"/>
      <c r="X59"/>
      <c r="Z59"/>
    </row>
    <row r="60" spans="12:26" s="1" customFormat="1" ht="15">
      <c r="L60"/>
      <c r="M60"/>
      <c r="N60"/>
      <c r="O60"/>
      <c r="P60"/>
      <c r="Q60"/>
      <c r="R60"/>
      <c r="S60"/>
      <c r="T60"/>
      <c r="U60"/>
      <c r="V60"/>
      <c r="W60"/>
      <c r="X60"/>
      <c r="Z60"/>
    </row>
    <row r="61" spans="12:26" s="1" customFormat="1" ht="15">
      <c r="L61"/>
      <c r="M61"/>
      <c r="N61"/>
      <c r="O61"/>
      <c r="P61"/>
      <c r="Q61"/>
      <c r="R61"/>
      <c r="S61"/>
      <c r="T61"/>
      <c r="U61"/>
      <c r="V61"/>
      <c r="W61"/>
      <c r="X61"/>
      <c r="Z61"/>
    </row>
    <row r="62" spans="12:27" s="1" customFormat="1" ht="15">
      <c r="L62"/>
      <c r="M62"/>
      <c r="N62"/>
      <c r="O62"/>
      <c r="P62"/>
      <c r="Q62"/>
      <c r="R62"/>
      <c r="S62"/>
      <c r="T62"/>
      <c r="U62"/>
      <c r="V62"/>
      <c r="W62"/>
      <c r="X62"/>
      <c r="Y62"/>
      <c r="Z62"/>
      <c r="AA62"/>
    </row>
  </sheetData>
  <sheetProtection/>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rgb="FF92D050"/>
  </sheetPr>
  <dimension ref="A1:IU191"/>
  <sheetViews>
    <sheetView zoomScalePageLayoutView="0" workbookViewId="0" topLeftCell="A1">
      <pane xSplit="1" ySplit="3" topLeftCell="B4" activePane="bottomRight" state="frozen"/>
      <selection pane="topLeft" activeCell="A1" sqref="A1"/>
      <selection pane="topRight" activeCell="B1" sqref="B1"/>
      <selection pane="bottomLeft" activeCell="A2" sqref="A2"/>
      <selection pane="bottomRight" activeCell="C2" sqref="C2"/>
    </sheetView>
  </sheetViews>
  <sheetFormatPr defaultColWidth="9.140625" defaultRowHeight="15"/>
  <cols>
    <col min="1" max="1" width="26.28125" style="10" customWidth="1"/>
    <col min="2" max="2" width="9.140625" style="12" customWidth="1"/>
    <col min="3" max="3" width="26.28125" style="10" customWidth="1"/>
    <col min="4" max="4" width="9.140625" style="12" customWidth="1"/>
    <col min="5" max="5" width="26.28125" style="10" customWidth="1"/>
    <col min="6" max="6" width="9.140625" style="12" customWidth="1"/>
    <col min="7" max="7" width="26.28125" style="10" customWidth="1"/>
    <col min="8" max="8" width="9.140625" style="12" customWidth="1"/>
    <col min="9" max="9" width="26.28125" style="10" customWidth="1"/>
    <col min="10" max="10" width="9.140625" style="11" customWidth="1"/>
    <col min="11" max="11" width="26.28125" style="10" customWidth="1"/>
    <col min="12" max="12" width="9.140625" style="12" customWidth="1"/>
    <col min="13" max="13" width="26.28125" style="10" customWidth="1"/>
    <col min="14" max="14" width="9.140625" style="12" customWidth="1"/>
    <col min="15" max="15" width="26.28125" style="10" customWidth="1"/>
    <col min="16" max="16" width="9.28125" style="12" bestFit="1" customWidth="1"/>
    <col min="17" max="17" width="26.28125" style="10" customWidth="1"/>
    <col min="18" max="18" width="9.140625" style="12" customWidth="1"/>
    <col min="19" max="19" width="26.28125" style="10" customWidth="1"/>
    <col min="20" max="20" width="9.140625" style="12" customWidth="1"/>
    <col min="21" max="21" width="26.28125" style="10" customWidth="1"/>
    <col min="22" max="22" width="9.140625" style="12" customWidth="1"/>
    <col min="23" max="23" width="26.28125" style="10" customWidth="1"/>
    <col min="24" max="24" width="8.7109375" style="11" customWidth="1"/>
    <col min="25" max="25" width="26.28125" style="10" customWidth="1"/>
    <col min="26" max="26" width="8.7109375" style="11" customWidth="1"/>
    <col min="27" max="16384" width="9.140625" style="10" customWidth="1"/>
  </cols>
  <sheetData>
    <row r="1" spans="1:255" ht="15">
      <c r="A1" s="39" t="s">
        <v>207</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c r="GS1" s="39"/>
      <c r="GT1" s="39"/>
      <c r="GU1" s="39"/>
      <c r="GV1" s="39"/>
      <c r="GW1" s="39"/>
      <c r="GX1" s="39"/>
      <c r="GY1" s="39"/>
      <c r="GZ1" s="39"/>
      <c r="HA1" s="39"/>
      <c r="HB1" s="39"/>
      <c r="HC1" s="39"/>
      <c r="HD1" s="39"/>
      <c r="HE1" s="39"/>
      <c r="HF1" s="39"/>
      <c r="HG1" s="39"/>
      <c r="HH1" s="39"/>
      <c r="HI1" s="39"/>
      <c r="HJ1" s="39"/>
      <c r="HK1" s="39"/>
      <c r="HL1" s="39"/>
      <c r="HM1" s="39"/>
      <c r="HN1" s="39"/>
      <c r="HO1" s="39"/>
      <c r="HP1" s="39"/>
      <c r="HQ1" s="39"/>
      <c r="HR1" s="39"/>
      <c r="HS1" s="39"/>
      <c r="HT1" s="39"/>
      <c r="HU1" s="39"/>
      <c r="HV1" s="39"/>
      <c r="HW1" s="39"/>
      <c r="HX1" s="39"/>
      <c r="HY1" s="39"/>
      <c r="HZ1" s="39"/>
      <c r="IA1" s="39"/>
      <c r="IB1" s="39"/>
      <c r="IC1" s="39"/>
      <c r="ID1" s="39"/>
      <c r="IE1" s="39"/>
      <c r="IF1" s="39"/>
      <c r="IG1" s="39"/>
      <c r="IH1" s="39"/>
      <c r="II1" s="39"/>
      <c r="IJ1" s="39"/>
      <c r="IK1" s="39"/>
      <c r="IL1" s="39"/>
      <c r="IM1" s="39"/>
      <c r="IN1" s="39"/>
      <c r="IO1" s="39"/>
      <c r="IP1" s="39"/>
      <c r="IQ1" s="39"/>
      <c r="IR1" s="39"/>
      <c r="IS1" s="39"/>
      <c r="IT1" s="39"/>
      <c r="IU1" s="39"/>
    </row>
    <row r="2" spans="1:255" ht="15">
      <c r="A2" s="38" t="s">
        <v>206</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F2" s="37"/>
      <c r="FG2" s="37"/>
      <c r="FH2" s="37"/>
      <c r="FI2" s="37"/>
      <c r="FJ2" s="37"/>
      <c r="FK2" s="37"/>
      <c r="FL2" s="37"/>
      <c r="FM2" s="37"/>
      <c r="FN2" s="37"/>
      <c r="FO2" s="37"/>
      <c r="FP2" s="37"/>
      <c r="FQ2" s="37"/>
      <c r="FR2" s="37"/>
      <c r="FS2" s="37"/>
      <c r="FT2" s="37"/>
      <c r="FU2" s="37"/>
      <c r="FV2" s="37"/>
      <c r="FW2" s="37"/>
      <c r="FX2" s="37"/>
      <c r="FY2" s="37"/>
      <c r="FZ2" s="37"/>
      <c r="GA2" s="37"/>
      <c r="GB2" s="37"/>
      <c r="GC2" s="37"/>
      <c r="GD2" s="37"/>
      <c r="GE2" s="37"/>
      <c r="GF2" s="37"/>
      <c r="GG2" s="37"/>
      <c r="GH2" s="37"/>
      <c r="GI2" s="37"/>
      <c r="GJ2" s="37"/>
      <c r="GK2" s="37"/>
      <c r="GL2" s="37"/>
      <c r="GM2" s="37"/>
      <c r="GN2" s="37"/>
      <c r="GO2" s="37"/>
      <c r="GP2" s="37"/>
      <c r="GQ2" s="37"/>
      <c r="GR2" s="37"/>
      <c r="GS2" s="37"/>
      <c r="GT2" s="37"/>
      <c r="GU2" s="37"/>
      <c r="GV2" s="37"/>
      <c r="GW2" s="37"/>
      <c r="GX2" s="37"/>
      <c r="GY2" s="37"/>
      <c r="GZ2" s="37"/>
      <c r="HA2" s="37"/>
      <c r="HB2" s="37"/>
      <c r="HC2" s="37"/>
      <c r="HD2" s="37"/>
      <c r="HE2" s="37"/>
      <c r="HF2" s="37"/>
      <c r="HG2" s="37"/>
      <c r="HH2" s="37"/>
      <c r="HI2" s="37"/>
      <c r="HJ2" s="37"/>
      <c r="HK2" s="37"/>
      <c r="HL2" s="37"/>
      <c r="HM2" s="37"/>
      <c r="HN2" s="37"/>
      <c r="HO2" s="37"/>
      <c r="HP2" s="37"/>
      <c r="HQ2" s="37"/>
      <c r="HR2" s="37"/>
      <c r="HS2" s="37"/>
      <c r="HT2" s="37"/>
      <c r="HU2" s="37"/>
      <c r="HV2" s="37"/>
      <c r="HW2" s="37"/>
      <c r="HX2" s="37"/>
      <c r="HY2" s="37"/>
      <c r="HZ2" s="37"/>
      <c r="IA2" s="37"/>
      <c r="IB2" s="37"/>
      <c r="IC2" s="37"/>
      <c r="ID2" s="37"/>
      <c r="IE2" s="37"/>
      <c r="IF2" s="37"/>
      <c r="IG2" s="37"/>
      <c r="IH2" s="37"/>
      <c r="II2" s="37"/>
      <c r="IJ2" s="37"/>
      <c r="IK2" s="37"/>
      <c r="IL2" s="37"/>
      <c r="IM2" s="37"/>
      <c r="IN2" s="37"/>
      <c r="IO2" s="37"/>
      <c r="IP2" s="37"/>
      <c r="IQ2" s="37"/>
      <c r="IR2" s="37"/>
      <c r="IS2" s="37"/>
      <c r="IT2" s="37"/>
      <c r="IU2" s="37"/>
    </row>
    <row r="3" spans="1:26" ht="48.75" customHeight="1">
      <c r="A3" s="34" t="s">
        <v>203</v>
      </c>
      <c r="B3" s="36">
        <v>2001</v>
      </c>
      <c r="C3" s="34" t="s">
        <v>203</v>
      </c>
      <c r="D3" s="36">
        <v>2002</v>
      </c>
      <c r="E3" s="34" t="s">
        <v>203</v>
      </c>
      <c r="F3" s="36">
        <v>2003</v>
      </c>
      <c r="G3" s="34" t="s">
        <v>203</v>
      </c>
      <c r="H3" s="36">
        <v>2004</v>
      </c>
      <c r="I3" s="34" t="s">
        <v>203</v>
      </c>
      <c r="J3" s="36">
        <v>2005</v>
      </c>
      <c r="K3" s="34" t="s">
        <v>203</v>
      </c>
      <c r="L3" s="36">
        <v>2006</v>
      </c>
      <c r="M3" s="34" t="s">
        <v>203</v>
      </c>
      <c r="N3" s="36">
        <v>2007</v>
      </c>
      <c r="O3" s="34" t="s">
        <v>203</v>
      </c>
      <c r="P3" s="36">
        <v>2008</v>
      </c>
      <c r="Q3" s="34" t="s">
        <v>203</v>
      </c>
      <c r="R3" s="36">
        <v>2009</v>
      </c>
      <c r="S3" s="34" t="s">
        <v>203</v>
      </c>
      <c r="T3" s="36">
        <v>2010</v>
      </c>
      <c r="U3" s="34" t="s">
        <v>203</v>
      </c>
      <c r="V3" s="35" t="s">
        <v>205</v>
      </c>
      <c r="W3" s="34" t="s">
        <v>203</v>
      </c>
      <c r="X3" s="33" t="s">
        <v>204</v>
      </c>
      <c r="Y3" s="34" t="s">
        <v>203</v>
      </c>
      <c r="Z3" s="33" t="s">
        <v>202</v>
      </c>
    </row>
    <row r="4" spans="1:26" s="25" customFormat="1" ht="15">
      <c r="A4" s="26" t="s">
        <v>201</v>
      </c>
      <c r="B4" s="28">
        <v>2001.7554467287157</v>
      </c>
      <c r="C4" s="26" t="s">
        <v>201</v>
      </c>
      <c r="D4" s="28">
        <v>2025.0923694639162</v>
      </c>
      <c r="E4" s="26" t="s">
        <v>201</v>
      </c>
      <c r="F4" s="28">
        <v>3349.7150144130505</v>
      </c>
      <c r="G4" s="26" t="s">
        <v>201</v>
      </c>
      <c r="H4" s="28">
        <v>2846.94</v>
      </c>
      <c r="I4" s="26" t="s">
        <v>201</v>
      </c>
      <c r="J4" s="28">
        <v>3764.75</v>
      </c>
      <c r="K4" s="26" t="s">
        <v>201</v>
      </c>
      <c r="L4" s="28">
        <v>3248.76</v>
      </c>
      <c r="M4" s="26" t="s">
        <v>201</v>
      </c>
      <c r="N4" s="28">
        <v>3127.96</v>
      </c>
      <c r="O4" s="26" t="s">
        <v>201</v>
      </c>
      <c r="P4" s="28">
        <v>4478</v>
      </c>
      <c r="Q4" s="26" t="s">
        <v>201</v>
      </c>
      <c r="R4" s="28">
        <v>4426.3</v>
      </c>
      <c r="S4" s="26" t="s">
        <v>201</v>
      </c>
      <c r="T4" s="28">
        <v>4870.68</v>
      </c>
      <c r="U4" s="26" t="s">
        <v>201</v>
      </c>
      <c r="V4" s="28">
        <v>4642.381577272898</v>
      </c>
      <c r="W4" s="26" t="s">
        <v>201</v>
      </c>
      <c r="X4" s="16">
        <v>20151.7</v>
      </c>
      <c r="Y4" s="26" t="s">
        <v>201</v>
      </c>
      <c r="Z4" s="16">
        <v>34139.95283060568</v>
      </c>
    </row>
    <row r="5" spans="1:26" s="25" customFormat="1" ht="15">
      <c r="A5" s="32" t="s">
        <v>252</v>
      </c>
      <c r="B5" s="28">
        <v>1128.7507287855042</v>
      </c>
      <c r="C5" s="32" t="s">
        <v>252</v>
      </c>
      <c r="D5" s="28">
        <v>1018.2073850134673</v>
      </c>
      <c r="E5" s="32" t="s">
        <v>252</v>
      </c>
      <c r="F5" s="28">
        <v>1058.0515818467275</v>
      </c>
      <c r="G5" s="32" t="s">
        <v>252</v>
      </c>
      <c r="H5" s="28">
        <v>1361.6397749671796</v>
      </c>
      <c r="I5" s="32" t="s">
        <v>252</v>
      </c>
      <c r="J5" s="28">
        <v>1627.007983605194</v>
      </c>
      <c r="K5" s="32" t="s">
        <v>252</v>
      </c>
      <c r="L5" s="28">
        <v>1765.673433855533</v>
      </c>
      <c r="M5" s="32" t="s">
        <v>252</v>
      </c>
      <c r="N5" s="28">
        <v>1587.22</v>
      </c>
      <c r="O5" s="32" t="s">
        <v>252</v>
      </c>
      <c r="P5" s="28">
        <v>1874.52</v>
      </c>
      <c r="Q5" s="32" t="s">
        <v>252</v>
      </c>
      <c r="R5" s="28">
        <v>1544.41</v>
      </c>
      <c r="S5" s="32" t="s">
        <v>252</v>
      </c>
      <c r="T5" s="28">
        <v>1658.21</v>
      </c>
      <c r="U5" s="32" t="s">
        <v>252</v>
      </c>
      <c r="V5" s="28">
        <v>1732.401914893617</v>
      </c>
      <c r="W5" s="32" t="s">
        <v>252</v>
      </c>
      <c r="X5" s="16">
        <v>8430.033433855533</v>
      </c>
      <c r="Y5" s="32" t="s">
        <v>252</v>
      </c>
      <c r="Z5" s="16">
        <v>14623.690888073605</v>
      </c>
    </row>
    <row r="6" spans="1:26" s="25" customFormat="1" ht="15">
      <c r="A6" s="27" t="s">
        <v>13</v>
      </c>
      <c r="B6" s="29">
        <v>656.6635190000001</v>
      </c>
      <c r="C6" s="26" t="s">
        <v>200</v>
      </c>
      <c r="D6" s="28">
        <v>724.7615131544773</v>
      </c>
      <c r="E6" s="26" t="s">
        <v>200</v>
      </c>
      <c r="F6" s="28">
        <v>862.8548524303105</v>
      </c>
      <c r="G6" s="26" t="s">
        <v>188</v>
      </c>
      <c r="H6" s="28">
        <v>954.9083316434433</v>
      </c>
      <c r="I6" s="26" t="s">
        <v>188</v>
      </c>
      <c r="J6" s="28">
        <v>924.0610505684983</v>
      </c>
      <c r="K6" s="26" t="s">
        <v>200</v>
      </c>
      <c r="L6" s="28">
        <v>1058.2336544054313</v>
      </c>
      <c r="M6" s="26" t="s">
        <v>200</v>
      </c>
      <c r="N6" s="28">
        <v>757.3543862463623</v>
      </c>
      <c r="O6" s="26" t="s">
        <v>200</v>
      </c>
      <c r="P6" s="28">
        <v>897.5538482455893</v>
      </c>
      <c r="Q6" s="26" t="s">
        <v>200</v>
      </c>
      <c r="R6" s="28">
        <v>1028.1322551010396</v>
      </c>
      <c r="S6" s="26" t="s">
        <v>200</v>
      </c>
      <c r="T6" s="28">
        <v>942.5440380810318</v>
      </c>
      <c r="U6" s="26" t="s">
        <v>200</v>
      </c>
      <c r="V6" s="28">
        <v>1099.768961914856</v>
      </c>
      <c r="W6" s="26" t="s">
        <v>200</v>
      </c>
      <c r="X6" s="16">
        <v>4683.818182079454</v>
      </c>
      <c r="Y6" s="26" t="s">
        <v>200</v>
      </c>
      <c r="Z6" s="16">
        <v>8473.894798259744</v>
      </c>
    </row>
    <row r="7" spans="1:26" s="25" customFormat="1" ht="15">
      <c r="A7" s="26" t="s">
        <v>200</v>
      </c>
      <c r="B7" s="28">
        <v>571.3692618300295</v>
      </c>
      <c r="C7" s="26" t="s">
        <v>199</v>
      </c>
      <c r="D7" s="28">
        <v>551.0003985746558</v>
      </c>
      <c r="E7" s="26" t="s">
        <v>199</v>
      </c>
      <c r="F7" s="28">
        <v>478.0310965521103</v>
      </c>
      <c r="G7" s="26" t="s">
        <v>200</v>
      </c>
      <c r="H7" s="28">
        <v>781.3393549362147</v>
      </c>
      <c r="I7" s="26" t="s">
        <v>200</v>
      </c>
      <c r="J7" s="28">
        <v>849.7516338292568</v>
      </c>
      <c r="K7" s="26" t="s">
        <v>199</v>
      </c>
      <c r="L7" s="28">
        <v>774.0566945358205</v>
      </c>
      <c r="M7" s="26" t="s">
        <v>199</v>
      </c>
      <c r="N7" s="28">
        <v>612.2667748463625</v>
      </c>
      <c r="O7" s="26" t="s">
        <v>199</v>
      </c>
      <c r="P7" s="28">
        <v>687.6098547958559</v>
      </c>
      <c r="Q7" s="26" t="s">
        <v>199</v>
      </c>
      <c r="R7" s="28">
        <v>678.3735933231803</v>
      </c>
      <c r="S7" s="26" t="s">
        <v>199</v>
      </c>
      <c r="T7" s="28">
        <v>744.3577115935956</v>
      </c>
      <c r="U7" s="26" t="s">
        <v>188</v>
      </c>
      <c r="V7" s="28">
        <v>811.7245421468243</v>
      </c>
      <c r="W7" s="26" t="s">
        <v>199</v>
      </c>
      <c r="X7" s="16">
        <v>3496.6646290948142</v>
      </c>
      <c r="Y7" s="26" t="s">
        <v>199</v>
      </c>
      <c r="Z7" s="16">
        <v>6334.326827017895</v>
      </c>
    </row>
    <row r="8" spans="1:26" s="25" customFormat="1" ht="15">
      <c r="A8" s="26" t="s">
        <v>199</v>
      </c>
      <c r="B8" s="28">
        <v>547.693536899274</v>
      </c>
      <c r="C8" s="26" t="s">
        <v>196</v>
      </c>
      <c r="D8" s="28">
        <v>373.71292867807136</v>
      </c>
      <c r="E8" s="26" t="s">
        <v>197</v>
      </c>
      <c r="F8" s="28">
        <v>395.94986419050144</v>
      </c>
      <c r="G8" s="26" t="s">
        <v>199</v>
      </c>
      <c r="H8" s="28">
        <v>525.4687283268507</v>
      </c>
      <c r="I8" s="26" t="s">
        <v>199</v>
      </c>
      <c r="J8" s="28">
        <v>735.4684375701892</v>
      </c>
      <c r="K8" s="26" t="s">
        <v>196</v>
      </c>
      <c r="L8" s="28">
        <v>618.8415120232003</v>
      </c>
      <c r="M8" s="26" t="s">
        <v>196</v>
      </c>
      <c r="N8" s="28">
        <v>516.0501276708171</v>
      </c>
      <c r="O8" s="26" t="s">
        <v>196</v>
      </c>
      <c r="P8" s="28">
        <v>580.577520690019</v>
      </c>
      <c r="Q8" s="26" t="s">
        <v>198</v>
      </c>
      <c r="R8" s="28">
        <v>614.3740108080588</v>
      </c>
      <c r="S8" s="26" t="s">
        <v>198</v>
      </c>
      <c r="T8" s="28">
        <v>690.2551733884268</v>
      </c>
      <c r="U8" s="26" t="s">
        <v>198</v>
      </c>
      <c r="V8" s="28">
        <v>714.6524022378197</v>
      </c>
      <c r="W8" s="26" t="s">
        <v>198</v>
      </c>
      <c r="X8" s="16">
        <v>2930.00338081894</v>
      </c>
      <c r="Y8" s="26" t="s">
        <v>198</v>
      </c>
      <c r="Z8" s="16">
        <v>4951.27430992175</v>
      </c>
    </row>
    <row r="9" spans="1:26" s="25" customFormat="1" ht="15">
      <c r="A9" s="26" t="s">
        <v>198</v>
      </c>
      <c r="B9" s="28">
        <v>449.1772551112579</v>
      </c>
      <c r="C9" s="26" t="s">
        <v>188</v>
      </c>
      <c r="D9" s="28">
        <v>371.036236228665</v>
      </c>
      <c r="E9" s="26" t="s">
        <v>198</v>
      </c>
      <c r="F9" s="28">
        <v>388.6677983928318</v>
      </c>
      <c r="G9" s="26" t="s">
        <v>196</v>
      </c>
      <c r="H9" s="28">
        <v>416.8726475222882</v>
      </c>
      <c r="I9" s="26" t="s">
        <v>196</v>
      </c>
      <c r="J9" s="28">
        <v>613.8832063332477</v>
      </c>
      <c r="K9" s="26" t="s">
        <v>198</v>
      </c>
      <c r="L9" s="28">
        <v>536.9340666801047</v>
      </c>
      <c r="M9" s="26" t="s">
        <v>198</v>
      </c>
      <c r="N9" s="28">
        <v>512.2978972887041</v>
      </c>
      <c r="O9" s="26" t="s">
        <v>198</v>
      </c>
      <c r="P9" s="28">
        <v>576.142232653646</v>
      </c>
      <c r="Q9" s="26" t="s">
        <v>191</v>
      </c>
      <c r="R9" s="28">
        <v>596.2819857160746</v>
      </c>
      <c r="S9" s="26" t="s">
        <v>188</v>
      </c>
      <c r="T9" s="28">
        <v>642.3871431902456</v>
      </c>
      <c r="U9" s="26" t="s">
        <v>199</v>
      </c>
      <c r="V9" s="28">
        <v>685.4018393101863</v>
      </c>
      <c r="W9" s="26" t="s">
        <v>196</v>
      </c>
      <c r="X9" s="16">
        <v>2660.6275076890324</v>
      </c>
      <c r="Y9" s="26" t="s">
        <v>196</v>
      </c>
      <c r="Z9" s="16">
        <v>4772.770089711348</v>
      </c>
    </row>
    <row r="10" spans="1:26" s="25" customFormat="1" ht="15">
      <c r="A10" s="26" t="s">
        <v>196</v>
      </c>
      <c r="B10" s="28">
        <v>402.9227839229185</v>
      </c>
      <c r="C10" s="26" t="s">
        <v>197</v>
      </c>
      <c r="D10" s="28">
        <v>361.69622934478645</v>
      </c>
      <c r="E10" s="26" t="s">
        <v>196</v>
      </c>
      <c r="F10" s="28">
        <v>304.7510155657903</v>
      </c>
      <c r="G10" s="26" t="s">
        <v>195</v>
      </c>
      <c r="H10" s="28">
        <v>338.42475693137885</v>
      </c>
      <c r="I10" s="26" t="s">
        <v>197</v>
      </c>
      <c r="J10" s="28">
        <v>541.1894164077924</v>
      </c>
      <c r="K10" s="26" t="s">
        <v>195</v>
      </c>
      <c r="L10" s="28">
        <v>429.9554503450587</v>
      </c>
      <c r="M10" s="26" t="s">
        <v>197</v>
      </c>
      <c r="N10" s="28">
        <v>462.9035830179338</v>
      </c>
      <c r="O10" s="26" t="s">
        <v>191</v>
      </c>
      <c r="P10" s="28">
        <v>575.1058596099244</v>
      </c>
      <c r="Q10" s="26" t="s">
        <v>196</v>
      </c>
      <c r="R10" s="28">
        <v>485.8846674709859</v>
      </c>
      <c r="S10" s="26" t="s">
        <v>193</v>
      </c>
      <c r="T10" s="28">
        <v>549.9830911954795</v>
      </c>
      <c r="U10" s="26" t="s">
        <v>197</v>
      </c>
      <c r="V10" s="28">
        <v>471.62054707263263</v>
      </c>
      <c r="W10" s="26" t="s">
        <v>191</v>
      </c>
      <c r="X10" s="16">
        <v>2382.2501349566814</v>
      </c>
      <c r="Y10" s="26" t="s">
        <v>188</v>
      </c>
      <c r="Z10" s="16">
        <v>4441.755061167073</v>
      </c>
    </row>
    <row r="11" spans="1:26" s="25" customFormat="1" ht="15">
      <c r="A11" s="26" t="s">
        <v>197</v>
      </c>
      <c r="B11" s="28">
        <v>347.49107246974904</v>
      </c>
      <c r="C11" s="26" t="s">
        <v>198</v>
      </c>
      <c r="D11" s="28">
        <v>359.2629287591904</v>
      </c>
      <c r="E11" s="26" t="s">
        <v>188</v>
      </c>
      <c r="F11" s="28">
        <v>287.9523789612756</v>
      </c>
      <c r="G11" s="26" t="s">
        <v>198</v>
      </c>
      <c r="H11" s="28">
        <v>328.43428283100394</v>
      </c>
      <c r="I11" s="26" t="s">
        <v>198</v>
      </c>
      <c r="J11" s="28">
        <v>495.72866400852536</v>
      </c>
      <c r="K11" s="26" t="s">
        <v>197</v>
      </c>
      <c r="L11" s="28">
        <v>421.2072275641026</v>
      </c>
      <c r="M11" s="26" t="s">
        <v>191</v>
      </c>
      <c r="N11" s="28">
        <v>368.36736480261624</v>
      </c>
      <c r="O11" s="27" t="s">
        <v>13</v>
      </c>
      <c r="P11" s="31">
        <v>565.975595</v>
      </c>
      <c r="Q11" s="26" t="s">
        <v>197</v>
      </c>
      <c r="R11" s="28">
        <v>415.3107916499089</v>
      </c>
      <c r="S11" s="26" t="s">
        <v>191</v>
      </c>
      <c r="T11" s="28">
        <v>495.7417181813136</v>
      </c>
      <c r="U11" s="26" t="s">
        <v>193</v>
      </c>
      <c r="V11" s="28">
        <v>464.3186456342513</v>
      </c>
      <c r="W11" s="26" t="s">
        <v>197</v>
      </c>
      <c r="X11" s="16">
        <v>2198.405857934298</v>
      </c>
      <c r="Y11" s="26" t="s">
        <v>197</v>
      </c>
      <c r="Z11" s="16">
        <v>4156.338379144103</v>
      </c>
    </row>
    <row r="12" spans="1:26" s="25" customFormat="1" ht="15">
      <c r="A12" s="26" t="s">
        <v>194</v>
      </c>
      <c r="B12" s="28">
        <v>292.5301535385996</v>
      </c>
      <c r="C12" s="26" t="s">
        <v>194</v>
      </c>
      <c r="D12" s="28">
        <v>340.09339710217057</v>
      </c>
      <c r="E12" s="26" t="s">
        <v>195</v>
      </c>
      <c r="F12" s="28">
        <v>265.1456381164594</v>
      </c>
      <c r="G12" s="26" t="s">
        <v>197</v>
      </c>
      <c r="H12" s="28">
        <v>311.60593879697484</v>
      </c>
      <c r="I12" s="26" t="s">
        <v>195</v>
      </c>
      <c r="J12" s="28">
        <v>366.3688412836612</v>
      </c>
      <c r="K12" s="26" t="s">
        <v>191</v>
      </c>
      <c r="L12" s="28">
        <v>346.75320664675274</v>
      </c>
      <c r="M12" s="26" t="s">
        <v>195</v>
      </c>
      <c r="N12" s="28">
        <v>360.9422543749688</v>
      </c>
      <c r="O12" s="26" t="s">
        <v>197</v>
      </c>
      <c r="P12" s="28">
        <v>428.8489667826374</v>
      </c>
      <c r="Q12" s="26" t="s">
        <v>190</v>
      </c>
      <c r="R12" s="28">
        <v>400.62</v>
      </c>
      <c r="S12" s="26" t="s">
        <v>197</v>
      </c>
      <c r="T12" s="28">
        <v>470.13528891971555</v>
      </c>
      <c r="U12" s="26" t="s">
        <v>190</v>
      </c>
      <c r="V12" s="28">
        <v>438.86634709662144</v>
      </c>
      <c r="W12" s="26" t="s">
        <v>193</v>
      </c>
      <c r="X12" s="16">
        <v>2048.717541873572</v>
      </c>
      <c r="Y12" s="26" t="s">
        <v>195</v>
      </c>
      <c r="Z12" s="16">
        <v>3534.362185986252</v>
      </c>
    </row>
    <row r="13" spans="1:26" s="25" customFormat="1" ht="15">
      <c r="A13" s="26" t="s">
        <v>195</v>
      </c>
      <c r="B13" s="28">
        <v>287.2870248278536</v>
      </c>
      <c r="C13" s="26" t="s">
        <v>195</v>
      </c>
      <c r="D13" s="28">
        <v>279.23674691736943</v>
      </c>
      <c r="E13" s="26" t="s">
        <v>194</v>
      </c>
      <c r="F13" s="28">
        <v>262.9319772298853</v>
      </c>
      <c r="G13" s="26" t="s">
        <v>194</v>
      </c>
      <c r="H13" s="28">
        <v>311.55815900656467</v>
      </c>
      <c r="I13" s="26" t="s">
        <v>194</v>
      </c>
      <c r="J13" s="28">
        <v>339.84704521923675</v>
      </c>
      <c r="K13" s="26" t="s">
        <v>194</v>
      </c>
      <c r="L13" s="28">
        <v>333.3825572958012</v>
      </c>
      <c r="M13" s="26" t="s">
        <v>193</v>
      </c>
      <c r="N13" s="28">
        <v>349.40236864307957</v>
      </c>
      <c r="O13" s="26" t="s">
        <v>193</v>
      </c>
      <c r="P13" s="28">
        <v>422.1929843462658</v>
      </c>
      <c r="Q13" s="26" t="s">
        <v>193</v>
      </c>
      <c r="R13" s="28">
        <v>398.096252163243</v>
      </c>
      <c r="S13" s="26" t="s">
        <v>196</v>
      </c>
      <c r="T13" s="28">
        <v>459.2736798340104</v>
      </c>
      <c r="U13" s="26" t="s">
        <v>191</v>
      </c>
      <c r="V13" s="28">
        <v>407.90752667502784</v>
      </c>
      <c r="W13" s="26" t="s">
        <v>195</v>
      </c>
      <c r="X13" s="16">
        <v>1997.8991779095295</v>
      </c>
      <c r="Y13" s="26" t="s">
        <v>191</v>
      </c>
      <c r="Z13" s="16">
        <v>3356.611968454966</v>
      </c>
    </row>
    <row r="14" spans="1:26" s="25" customFormat="1" ht="15">
      <c r="A14" s="26" t="s">
        <v>188</v>
      </c>
      <c r="B14" s="28">
        <v>234.12383836691606</v>
      </c>
      <c r="C14" s="26" t="s">
        <v>190</v>
      </c>
      <c r="D14" s="28">
        <v>274.26317198676463</v>
      </c>
      <c r="E14" s="26" t="s">
        <v>193</v>
      </c>
      <c r="F14" s="28">
        <v>239.87077378070683</v>
      </c>
      <c r="G14" s="26" t="s">
        <v>193</v>
      </c>
      <c r="H14" s="28">
        <v>224.59854377508825</v>
      </c>
      <c r="I14" s="26" t="s">
        <v>190</v>
      </c>
      <c r="J14" s="28">
        <v>310.46</v>
      </c>
      <c r="K14" s="26" t="s">
        <v>193</v>
      </c>
      <c r="L14" s="28">
        <v>329.04284552550416</v>
      </c>
      <c r="M14" s="26" t="s">
        <v>194</v>
      </c>
      <c r="N14" s="28">
        <v>345.1589788749179</v>
      </c>
      <c r="O14" s="26" t="s">
        <v>195</v>
      </c>
      <c r="P14" s="28">
        <v>400.96632434230014</v>
      </c>
      <c r="Q14" s="26" t="s">
        <v>195</v>
      </c>
      <c r="R14" s="28">
        <v>371.4375201105172</v>
      </c>
      <c r="S14" s="26" t="s">
        <v>195</v>
      </c>
      <c r="T14" s="28">
        <v>434.5976287366849</v>
      </c>
      <c r="U14" s="26" t="s">
        <v>196</v>
      </c>
      <c r="V14" s="28">
        <v>338.0950691073826</v>
      </c>
      <c r="W14" s="26" t="s">
        <v>194</v>
      </c>
      <c r="X14" s="16">
        <v>1678.9519161224853</v>
      </c>
      <c r="Y14" s="26" t="s">
        <v>194</v>
      </c>
      <c r="Z14" s="16">
        <v>3225.9126482189417</v>
      </c>
    </row>
    <row r="15" spans="1:26" s="25" customFormat="1" ht="15">
      <c r="A15" s="26" t="s">
        <v>187</v>
      </c>
      <c r="B15" s="28">
        <v>231.00262464076255</v>
      </c>
      <c r="C15" s="26" t="s">
        <v>187</v>
      </c>
      <c r="D15" s="28">
        <v>233.49116492828458</v>
      </c>
      <c r="E15" s="26" t="s">
        <v>190</v>
      </c>
      <c r="F15" s="28">
        <v>221.92</v>
      </c>
      <c r="G15" s="26" t="s">
        <v>187</v>
      </c>
      <c r="H15" s="28">
        <v>221.21934875547166</v>
      </c>
      <c r="I15" s="26" t="s">
        <v>192</v>
      </c>
      <c r="J15" s="28">
        <v>297.169228012548</v>
      </c>
      <c r="K15" s="26" t="s">
        <v>192</v>
      </c>
      <c r="L15" s="28">
        <v>286.8686743013222</v>
      </c>
      <c r="M15" s="26" t="s">
        <v>192</v>
      </c>
      <c r="N15" s="28">
        <v>249.43020464860268</v>
      </c>
      <c r="O15" s="26" t="s">
        <v>194</v>
      </c>
      <c r="P15" s="28">
        <v>383.4824793359069</v>
      </c>
      <c r="Q15" s="27" t="s">
        <v>253</v>
      </c>
      <c r="R15" s="29">
        <v>352.60067899999996</v>
      </c>
      <c r="S15" s="26" t="s">
        <v>190</v>
      </c>
      <c r="T15" s="28">
        <v>389.57065197260806</v>
      </c>
      <c r="U15" s="26" t="s">
        <v>195</v>
      </c>
      <c r="V15" s="28">
        <v>336.5451421502866</v>
      </c>
      <c r="W15" s="26" t="s">
        <v>188</v>
      </c>
      <c r="X15" s="16">
        <v>1669.6732253982746</v>
      </c>
      <c r="Y15" s="26" t="s">
        <v>193</v>
      </c>
      <c r="Z15" s="16">
        <v>3214.7687089360234</v>
      </c>
    </row>
    <row r="16" spans="1:26" s="25" customFormat="1" ht="15">
      <c r="A16" s="26" t="s">
        <v>193</v>
      </c>
      <c r="B16" s="28">
        <v>219.73728434918107</v>
      </c>
      <c r="C16" s="26" t="s">
        <v>193</v>
      </c>
      <c r="D16" s="28">
        <v>214.19465583469534</v>
      </c>
      <c r="E16" s="26" t="s">
        <v>187</v>
      </c>
      <c r="F16" s="28">
        <v>215.84935107731891</v>
      </c>
      <c r="G16" s="26" t="s">
        <v>191</v>
      </c>
      <c r="H16" s="28">
        <v>205.70288717230994</v>
      </c>
      <c r="I16" s="26" t="s">
        <v>191</v>
      </c>
      <c r="J16" s="28">
        <v>286.27853335119437</v>
      </c>
      <c r="K16" s="26" t="s">
        <v>190</v>
      </c>
      <c r="L16" s="28">
        <v>278.02</v>
      </c>
      <c r="M16" s="26" t="s">
        <v>187</v>
      </c>
      <c r="N16" s="28">
        <v>230.47667695858004</v>
      </c>
      <c r="O16" s="26" t="s">
        <v>190</v>
      </c>
      <c r="P16" s="28">
        <v>355.56</v>
      </c>
      <c r="Q16" s="26" t="s">
        <v>194</v>
      </c>
      <c r="R16" s="28">
        <v>334.20984775489853</v>
      </c>
      <c r="S16" s="26" t="s">
        <v>194</v>
      </c>
      <c r="T16" s="28">
        <v>282.71805286096065</v>
      </c>
      <c r="U16" s="26" t="s">
        <v>194</v>
      </c>
      <c r="V16" s="28">
        <v>317.70251274861715</v>
      </c>
      <c r="W16" s="26" t="s">
        <v>190</v>
      </c>
      <c r="X16" s="16">
        <v>1621.944240653413</v>
      </c>
      <c r="Y16" s="26" t="s">
        <v>190</v>
      </c>
      <c r="Z16" s="16">
        <v>2794.1758400614362</v>
      </c>
    </row>
    <row r="17" spans="1:26" s="25" customFormat="1" ht="15">
      <c r="A17" s="26" t="s">
        <v>190</v>
      </c>
      <c r="B17" s="28">
        <v>178.31842742125883</v>
      </c>
      <c r="C17" s="26" t="s">
        <v>192</v>
      </c>
      <c r="D17" s="28">
        <v>142.20831910556913</v>
      </c>
      <c r="E17" s="26" t="s">
        <v>191</v>
      </c>
      <c r="F17" s="28">
        <v>195.76969229587502</v>
      </c>
      <c r="G17" s="26" t="s">
        <v>190</v>
      </c>
      <c r="H17" s="28">
        <v>187.27</v>
      </c>
      <c r="I17" s="26" t="s">
        <v>187</v>
      </c>
      <c r="J17" s="28">
        <v>267.7849652498921</v>
      </c>
      <c r="K17" s="26" t="s">
        <v>188</v>
      </c>
      <c r="L17" s="28">
        <v>250.73714988501257</v>
      </c>
      <c r="M17" s="27" t="s">
        <v>13</v>
      </c>
      <c r="N17" s="29">
        <v>212.482068</v>
      </c>
      <c r="O17" s="26" t="s">
        <v>188</v>
      </c>
      <c r="P17" s="28">
        <v>315.99166170361343</v>
      </c>
      <c r="Q17" s="26" t="s">
        <v>188</v>
      </c>
      <c r="R17" s="28">
        <v>310.40360721652485</v>
      </c>
      <c r="S17" s="26" t="s">
        <v>192</v>
      </c>
      <c r="T17" s="28">
        <v>258.85881843803793</v>
      </c>
      <c r="U17" s="26" t="s">
        <v>192</v>
      </c>
      <c r="V17" s="28">
        <v>272.2295836906849</v>
      </c>
      <c r="W17" s="26" t="s">
        <v>192</v>
      </c>
      <c r="X17" s="16">
        <v>1290.1775040098814</v>
      </c>
      <c r="Y17" s="26" t="s">
        <v>187</v>
      </c>
      <c r="Z17" s="16">
        <v>2252.3220296617974</v>
      </c>
    </row>
    <row r="18" spans="1:26" s="25" customFormat="1" ht="15">
      <c r="A18" s="26" t="s">
        <v>192</v>
      </c>
      <c r="B18" s="28">
        <v>169.04375440162408</v>
      </c>
      <c r="C18" s="26" t="s">
        <v>191</v>
      </c>
      <c r="D18" s="28">
        <v>128.29700813185084</v>
      </c>
      <c r="E18" s="26" t="s">
        <v>192</v>
      </c>
      <c r="F18" s="28">
        <v>159.93702322639746</v>
      </c>
      <c r="G18" s="26" t="s">
        <v>192</v>
      </c>
      <c r="H18" s="28">
        <v>143.87565413950105</v>
      </c>
      <c r="I18" s="26" t="s">
        <v>193</v>
      </c>
      <c r="J18" s="28">
        <v>267.64990932278016</v>
      </c>
      <c r="K18" s="26" t="s">
        <v>187</v>
      </c>
      <c r="L18" s="28">
        <v>247.2438245165188</v>
      </c>
      <c r="M18" s="26" t="s">
        <v>185</v>
      </c>
      <c r="N18" s="28">
        <v>207.9918957907705</v>
      </c>
      <c r="O18" s="26" t="s">
        <v>192</v>
      </c>
      <c r="P18" s="28">
        <v>269.3563538281842</v>
      </c>
      <c r="Q18" s="26" t="s">
        <v>192</v>
      </c>
      <c r="R18" s="28">
        <v>225.66345279373448</v>
      </c>
      <c r="S18" s="27" t="s">
        <v>13</v>
      </c>
      <c r="T18" s="29">
        <v>255.91765099999998</v>
      </c>
      <c r="U18" s="26" t="s">
        <v>189</v>
      </c>
      <c r="V18" s="28">
        <v>268.35372343024494</v>
      </c>
      <c r="W18" s="27" t="s">
        <v>13</v>
      </c>
      <c r="X18" s="16">
        <v>1247.4885610000001</v>
      </c>
      <c r="Y18" s="26" t="s">
        <v>192</v>
      </c>
      <c r="Z18" s="16">
        <v>2202.411482895521</v>
      </c>
    </row>
    <row r="19" spans="1:26" s="25" customFormat="1" ht="15">
      <c r="A19" s="26" t="s">
        <v>191</v>
      </c>
      <c r="B19" s="28">
        <v>158.31371254705417</v>
      </c>
      <c r="C19" s="26" t="s">
        <v>189</v>
      </c>
      <c r="D19" s="28">
        <v>92.27846277319114</v>
      </c>
      <c r="E19" s="26" t="s">
        <v>189</v>
      </c>
      <c r="F19" s="28">
        <v>91.74267742013271</v>
      </c>
      <c r="G19" s="26" t="s">
        <v>189</v>
      </c>
      <c r="H19" s="28">
        <v>125.02115936965912</v>
      </c>
      <c r="I19" s="26" t="s">
        <v>189</v>
      </c>
      <c r="J19" s="28">
        <v>145.0486169562393</v>
      </c>
      <c r="K19" s="26" t="s">
        <v>189</v>
      </c>
      <c r="L19" s="28">
        <v>171.04057215498594</v>
      </c>
      <c r="M19" s="26" t="s">
        <v>190</v>
      </c>
      <c r="N19" s="28">
        <v>198.17358868080476</v>
      </c>
      <c r="O19" s="26" t="s">
        <v>189</v>
      </c>
      <c r="P19" s="28">
        <v>206.36291172429117</v>
      </c>
      <c r="Q19" s="26" t="s">
        <v>187</v>
      </c>
      <c r="R19" s="28">
        <v>192.2701115532543</v>
      </c>
      <c r="S19" s="26" t="s">
        <v>189</v>
      </c>
      <c r="T19" s="28">
        <v>227.11558923458267</v>
      </c>
      <c r="U19" s="26" t="s">
        <v>187</v>
      </c>
      <c r="V19" s="28">
        <v>242.01726934562072</v>
      </c>
      <c r="W19" s="26" t="s">
        <v>187</v>
      </c>
      <c r="X19" s="16">
        <v>1082.9745750100674</v>
      </c>
      <c r="Y19" s="27" t="s">
        <v>13</v>
      </c>
      <c r="Z19" s="16">
        <v>2138.003192</v>
      </c>
    </row>
    <row r="20" spans="1:26" s="25" customFormat="1" ht="15">
      <c r="A20" s="26" t="s">
        <v>189</v>
      </c>
      <c r="B20" s="28">
        <v>96.46107947605302</v>
      </c>
      <c r="C20" s="26" t="s">
        <v>186</v>
      </c>
      <c r="D20" s="28">
        <v>84.64570236963866</v>
      </c>
      <c r="E20" s="26" t="s">
        <v>186</v>
      </c>
      <c r="F20" s="28">
        <v>84.08537834125515</v>
      </c>
      <c r="G20" s="27" t="s">
        <v>253</v>
      </c>
      <c r="H20" s="29">
        <v>101.37445399999999</v>
      </c>
      <c r="I20" s="26" t="s">
        <v>186</v>
      </c>
      <c r="J20" s="28">
        <v>131.89880205117308</v>
      </c>
      <c r="K20" s="27" t="s">
        <v>13</v>
      </c>
      <c r="L20" s="29">
        <v>131.125327</v>
      </c>
      <c r="M20" s="26" t="s">
        <v>189</v>
      </c>
      <c r="N20" s="28">
        <v>158.54616416488452</v>
      </c>
      <c r="O20" s="26" t="s">
        <v>185</v>
      </c>
      <c r="P20" s="28">
        <v>203.45491552356748</v>
      </c>
      <c r="Q20" s="26" t="s">
        <v>189</v>
      </c>
      <c r="R20" s="28">
        <v>191.1839516201428</v>
      </c>
      <c r="S20" s="26" t="s">
        <v>187</v>
      </c>
      <c r="T20" s="28">
        <v>210.97578099649243</v>
      </c>
      <c r="U20" s="26" t="s">
        <v>186</v>
      </c>
      <c r="V20" s="28">
        <v>158.62848728180597</v>
      </c>
      <c r="W20" s="26" t="s">
        <v>189</v>
      </c>
      <c r="X20" s="16">
        <v>954.2491888988872</v>
      </c>
      <c r="Y20" s="26" t="s">
        <v>189</v>
      </c>
      <c r="Z20" s="16">
        <v>1504.8011848941624</v>
      </c>
    </row>
    <row r="21" spans="1:26" s="25" customFormat="1" ht="15">
      <c r="A21" s="26" t="s">
        <v>186</v>
      </c>
      <c r="B21" s="28">
        <v>80.7199952701296</v>
      </c>
      <c r="C21" s="26" t="s">
        <v>185</v>
      </c>
      <c r="D21" s="28">
        <v>47.67903144335327</v>
      </c>
      <c r="E21" s="27" t="s">
        <v>13</v>
      </c>
      <c r="F21" s="29">
        <v>58.071365000000014</v>
      </c>
      <c r="G21" s="26" t="s">
        <v>186</v>
      </c>
      <c r="H21" s="28">
        <v>78.21680454799855</v>
      </c>
      <c r="I21" s="27" t="s">
        <v>13</v>
      </c>
      <c r="J21" s="31">
        <v>111.93097599999999</v>
      </c>
      <c r="K21" s="26" t="s">
        <v>186</v>
      </c>
      <c r="L21" s="28">
        <v>130.7592184023264</v>
      </c>
      <c r="M21" s="26" t="s">
        <v>188</v>
      </c>
      <c r="N21" s="28">
        <v>150.15366340287807</v>
      </c>
      <c r="O21" s="26" t="s">
        <v>187</v>
      </c>
      <c r="P21" s="28">
        <v>202.00818098522183</v>
      </c>
      <c r="Q21" s="26" t="s">
        <v>186</v>
      </c>
      <c r="R21" s="28">
        <v>143.14750631605278</v>
      </c>
      <c r="S21" s="26" t="s">
        <v>186</v>
      </c>
      <c r="T21" s="28">
        <v>166.67874171392162</v>
      </c>
      <c r="U21" s="26" t="s">
        <v>185</v>
      </c>
      <c r="V21" s="28">
        <v>128.89819782826225</v>
      </c>
      <c r="W21" s="26" t="s">
        <v>185</v>
      </c>
      <c r="X21" s="16">
        <v>790.9156908283503</v>
      </c>
      <c r="Y21" s="26" t="s">
        <v>186</v>
      </c>
      <c r="Z21" s="16">
        <v>1177.7413656027795</v>
      </c>
    </row>
    <row r="22" spans="1:26" s="25" customFormat="1" ht="15">
      <c r="A22" s="26" t="s">
        <v>185</v>
      </c>
      <c r="B22" s="28">
        <v>54.52169994727677</v>
      </c>
      <c r="C22" s="26" t="s">
        <v>183</v>
      </c>
      <c r="D22" s="28">
        <v>34.80469731050195</v>
      </c>
      <c r="E22" s="26" t="s">
        <v>185</v>
      </c>
      <c r="F22" s="28">
        <v>53.06632412895087</v>
      </c>
      <c r="G22" s="26" t="s">
        <v>185</v>
      </c>
      <c r="H22" s="28">
        <v>62.646102434823746</v>
      </c>
      <c r="I22" s="27" t="s">
        <v>253</v>
      </c>
      <c r="J22" s="31">
        <v>99.80315200000003</v>
      </c>
      <c r="K22" s="26" t="s">
        <v>185</v>
      </c>
      <c r="L22" s="28">
        <v>119.96431041596375</v>
      </c>
      <c r="M22" s="26" t="s">
        <v>186</v>
      </c>
      <c r="N22" s="28">
        <v>144.09929390957097</v>
      </c>
      <c r="O22" s="26" t="s">
        <v>186</v>
      </c>
      <c r="P22" s="28">
        <v>133.48992268071262</v>
      </c>
      <c r="Q22" s="26" t="s">
        <v>185</v>
      </c>
      <c r="R22" s="28">
        <v>131.2323023304141</v>
      </c>
      <c r="S22" s="26" t="s">
        <v>185</v>
      </c>
      <c r="T22" s="28">
        <v>128.27226676763456</v>
      </c>
      <c r="U22" s="27" t="s">
        <v>253</v>
      </c>
      <c r="V22" s="29">
        <v>89.281066</v>
      </c>
      <c r="W22" s="26" t="s">
        <v>186</v>
      </c>
      <c r="X22" s="16">
        <v>718.1746830225845</v>
      </c>
      <c r="Y22" s="26" t="s">
        <v>185</v>
      </c>
      <c r="Z22" s="16">
        <v>1106.6352868363963</v>
      </c>
    </row>
    <row r="23" spans="1:26" s="25" customFormat="1" ht="15">
      <c r="A23" s="26" t="s">
        <v>182</v>
      </c>
      <c r="B23" s="28">
        <v>33.26755077945907</v>
      </c>
      <c r="C23" s="26" t="s">
        <v>182</v>
      </c>
      <c r="D23" s="28">
        <v>29.820233952728127</v>
      </c>
      <c r="E23" s="26" t="s">
        <v>184</v>
      </c>
      <c r="F23" s="28">
        <v>32.451560657193234</v>
      </c>
      <c r="G23" s="26" t="s">
        <v>184</v>
      </c>
      <c r="H23" s="28">
        <v>40.903633044878816</v>
      </c>
      <c r="I23" s="26" t="s">
        <v>185</v>
      </c>
      <c r="J23" s="28">
        <v>97.80643805364127</v>
      </c>
      <c r="K23" s="26" t="s">
        <v>184</v>
      </c>
      <c r="L23" s="28">
        <v>63.81558188491462</v>
      </c>
      <c r="M23" s="26" t="s">
        <v>184</v>
      </c>
      <c r="N23" s="28">
        <v>53.72762192010932</v>
      </c>
      <c r="O23" s="27" t="s">
        <v>253</v>
      </c>
      <c r="P23" s="31">
        <v>109.59135100000002</v>
      </c>
      <c r="Q23" s="27" t="s">
        <v>13</v>
      </c>
      <c r="R23" s="29">
        <v>81.98792</v>
      </c>
      <c r="S23" s="27" t="s">
        <v>253</v>
      </c>
      <c r="T23" s="29">
        <v>113.78985299999998</v>
      </c>
      <c r="U23" s="27" t="s">
        <v>79</v>
      </c>
      <c r="V23" s="30">
        <v>86.917224</v>
      </c>
      <c r="W23" s="27" t="s">
        <v>253</v>
      </c>
      <c r="X23" s="16">
        <v>664.919904</v>
      </c>
      <c r="Y23" s="27" t="s">
        <v>253</v>
      </c>
      <c r="Z23" s="16">
        <v>868.636931</v>
      </c>
    </row>
    <row r="24" spans="1:26" s="25" customFormat="1" ht="15">
      <c r="A24" s="26" t="s">
        <v>183</v>
      </c>
      <c r="B24" s="28">
        <v>33.26465643534831</v>
      </c>
      <c r="C24" s="27" t="s">
        <v>13</v>
      </c>
      <c r="D24" s="29">
        <v>28.790961</v>
      </c>
      <c r="E24" s="26" t="s">
        <v>183</v>
      </c>
      <c r="F24" s="28">
        <v>32.18905111028924</v>
      </c>
      <c r="G24" s="26" t="s">
        <v>180</v>
      </c>
      <c r="H24" s="28">
        <v>39.438547035764245</v>
      </c>
      <c r="I24" s="27" t="s">
        <v>103</v>
      </c>
      <c r="J24" s="31">
        <v>78.72545899999997</v>
      </c>
      <c r="K24" s="26" t="s">
        <v>183</v>
      </c>
      <c r="L24" s="28">
        <v>55.516382583250035</v>
      </c>
      <c r="M24" s="26" t="s">
        <v>183</v>
      </c>
      <c r="N24" s="28">
        <v>46.04607117156381</v>
      </c>
      <c r="O24" s="27" t="s">
        <v>14</v>
      </c>
      <c r="P24" s="31">
        <v>95.575</v>
      </c>
      <c r="Q24" s="26" t="s">
        <v>184</v>
      </c>
      <c r="R24" s="28">
        <v>72.01864574998356</v>
      </c>
      <c r="S24" s="26" t="s">
        <v>184</v>
      </c>
      <c r="T24" s="28">
        <v>65.45682175398208</v>
      </c>
      <c r="U24" s="27" t="s">
        <v>13</v>
      </c>
      <c r="V24" s="29">
        <v>82.943729</v>
      </c>
      <c r="W24" s="26" t="s">
        <v>184</v>
      </c>
      <c r="X24" s="16">
        <v>343.8903883582911</v>
      </c>
      <c r="Y24" s="26" t="s">
        <v>184</v>
      </c>
      <c r="Z24" s="16">
        <v>545.1367087354339</v>
      </c>
    </row>
    <row r="25" spans="1:26" s="25" customFormat="1" ht="15">
      <c r="A25" s="26" t="s">
        <v>184</v>
      </c>
      <c r="B25" s="28">
        <v>31.650028840697786</v>
      </c>
      <c r="C25" s="26" t="s">
        <v>184</v>
      </c>
      <c r="D25" s="28">
        <v>25.085080071638718</v>
      </c>
      <c r="E25" s="26" t="s">
        <v>182</v>
      </c>
      <c r="F25" s="28">
        <v>29.592029312807455</v>
      </c>
      <c r="G25" s="26" t="s">
        <v>183</v>
      </c>
      <c r="H25" s="28">
        <v>39.02869003072887</v>
      </c>
      <c r="I25" s="26" t="s">
        <v>184</v>
      </c>
      <c r="J25" s="28">
        <v>71.15601776273431</v>
      </c>
      <c r="K25" s="26" t="s">
        <v>182</v>
      </c>
      <c r="L25" s="28">
        <v>53.429867294962754</v>
      </c>
      <c r="M25" s="27" t="s">
        <v>253</v>
      </c>
      <c r="N25" s="29">
        <v>45.14968100000001</v>
      </c>
      <c r="O25" s="26" t="s">
        <v>184</v>
      </c>
      <c r="P25" s="28">
        <v>88.87171704930148</v>
      </c>
      <c r="Q25" s="26" t="s">
        <v>182</v>
      </c>
      <c r="R25" s="28">
        <v>52.3695109114565</v>
      </c>
      <c r="S25" s="27" t="s">
        <v>103</v>
      </c>
      <c r="T25" s="29">
        <v>60.929756</v>
      </c>
      <c r="U25" s="26" t="s">
        <v>182</v>
      </c>
      <c r="V25" s="28">
        <v>70.06270718038468</v>
      </c>
      <c r="W25" s="26" t="s">
        <v>182</v>
      </c>
      <c r="X25" s="16">
        <v>247.2683041209531</v>
      </c>
      <c r="Y25" s="26" t="s">
        <v>183</v>
      </c>
      <c r="Z25" s="16">
        <v>430.7049356014759</v>
      </c>
    </row>
    <row r="26" spans="1:26" s="25" customFormat="1" ht="15">
      <c r="A26" s="26" t="s">
        <v>180</v>
      </c>
      <c r="B26" s="28">
        <v>21.926508101940847</v>
      </c>
      <c r="C26" s="27" t="s">
        <v>71</v>
      </c>
      <c r="D26" s="29">
        <v>19.844952000000003</v>
      </c>
      <c r="E26" s="27" t="s">
        <v>14</v>
      </c>
      <c r="F26" s="29">
        <v>27.746308</v>
      </c>
      <c r="G26" s="26" t="s">
        <v>182</v>
      </c>
      <c r="H26" s="28">
        <v>38.03237916140418</v>
      </c>
      <c r="I26" s="27" t="s">
        <v>79</v>
      </c>
      <c r="J26" s="30">
        <v>66.04740600000002</v>
      </c>
      <c r="K26" s="27" t="s">
        <v>253</v>
      </c>
      <c r="L26" s="29">
        <v>43.788340000000005</v>
      </c>
      <c r="M26" s="26" t="s">
        <v>181</v>
      </c>
      <c r="N26" s="28">
        <v>42.41606693971743</v>
      </c>
      <c r="O26" s="26" t="s">
        <v>183</v>
      </c>
      <c r="P26" s="28">
        <v>51.00216686842643</v>
      </c>
      <c r="Q26" s="26" t="s">
        <v>183</v>
      </c>
      <c r="R26" s="28">
        <v>46.74686558197142</v>
      </c>
      <c r="S26" s="26" t="s">
        <v>182</v>
      </c>
      <c r="T26" s="28">
        <v>53.513793571510575</v>
      </c>
      <c r="U26" s="27" t="s">
        <v>103</v>
      </c>
      <c r="V26" s="29">
        <v>63.801103000000005</v>
      </c>
      <c r="W26" s="26" t="s">
        <v>183</v>
      </c>
      <c r="X26" s="16">
        <v>238.78177964266845</v>
      </c>
      <c r="Y26" s="26" t="s">
        <v>182</v>
      </c>
      <c r="Z26" s="16">
        <v>413.976704249349</v>
      </c>
    </row>
    <row r="27" spans="1:26" s="25" customFormat="1" ht="15">
      <c r="A27" s="26" t="s">
        <v>179</v>
      </c>
      <c r="B27" s="28">
        <v>17.683602407012238</v>
      </c>
      <c r="C27" s="27" t="s">
        <v>222</v>
      </c>
      <c r="D27" s="29">
        <v>17.841892</v>
      </c>
      <c r="E27" s="26" t="s">
        <v>181</v>
      </c>
      <c r="F27" s="28">
        <v>17.307582659000417</v>
      </c>
      <c r="G27" s="27" t="s">
        <v>13</v>
      </c>
      <c r="H27" s="29">
        <v>35.05781</v>
      </c>
      <c r="I27" s="26" t="s">
        <v>181</v>
      </c>
      <c r="J27" s="28">
        <v>64.60082565253992</v>
      </c>
      <c r="K27" s="26" t="s">
        <v>181</v>
      </c>
      <c r="L27" s="28">
        <v>31.79131451978985</v>
      </c>
      <c r="M27" s="26" t="s">
        <v>182</v>
      </c>
      <c r="N27" s="28">
        <v>41.72904663686826</v>
      </c>
      <c r="O27" s="26" t="s">
        <v>182</v>
      </c>
      <c r="P27" s="28">
        <v>46.22608570615499</v>
      </c>
      <c r="Q27" s="27" t="s">
        <v>14</v>
      </c>
      <c r="R27" s="29">
        <v>40.269355</v>
      </c>
      <c r="S27" s="27" t="s">
        <v>222</v>
      </c>
      <c r="T27" s="29">
        <v>40.26986899999999</v>
      </c>
      <c r="U27" s="26" t="s">
        <v>184</v>
      </c>
      <c r="V27" s="28">
        <v>53.07652485124157</v>
      </c>
      <c r="W27" s="27" t="s">
        <v>14</v>
      </c>
      <c r="X27" s="16">
        <v>181.63117799999998</v>
      </c>
      <c r="Y27" s="26" t="s">
        <v>181</v>
      </c>
      <c r="Z27" s="16">
        <v>297.6575839177062</v>
      </c>
    </row>
    <row r="28" spans="1:26" ht="15">
      <c r="A28" s="24" t="s">
        <v>181</v>
      </c>
      <c r="B28" s="23">
        <v>8.429537013020195</v>
      </c>
      <c r="C28" s="24" t="s">
        <v>180</v>
      </c>
      <c r="D28" s="23">
        <v>17.71092040392965</v>
      </c>
      <c r="E28" s="14" t="s">
        <v>222</v>
      </c>
      <c r="F28" s="15">
        <v>17.244</v>
      </c>
      <c r="G28" s="24" t="s">
        <v>181</v>
      </c>
      <c r="H28" s="23">
        <v>24.10074384167496</v>
      </c>
      <c r="I28" s="24" t="s">
        <v>183</v>
      </c>
      <c r="J28" s="23">
        <v>52.636061071938954</v>
      </c>
      <c r="K28" s="24" t="s">
        <v>180</v>
      </c>
      <c r="L28" s="23">
        <v>30.456586851382745</v>
      </c>
      <c r="M28" s="24" t="s">
        <v>180</v>
      </c>
      <c r="N28" s="23">
        <v>21.383667526439744</v>
      </c>
      <c r="O28" s="14" t="s">
        <v>222</v>
      </c>
      <c r="P28" s="15">
        <v>43.956984000000006</v>
      </c>
      <c r="Q28" s="14" t="s">
        <v>222</v>
      </c>
      <c r="R28" s="15">
        <v>32.46</v>
      </c>
      <c r="S28" s="24" t="s">
        <v>183</v>
      </c>
      <c r="T28" s="23">
        <v>39.470293437456775</v>
      </c>
      <c r="U28" s="24" t="s">
        <v>181</v>
      </c>
      <c r="V28" s="23">
        <v>32.96669177087486</v>
      </c>
      <c r="W28" s="24" t="s">
        <v>181</v>
      </c>
      <c r="X28" s="16">
        <v>170.45044016789524</v>
      </c>
      <c r="Y28" s="24" t="s">
        <v>180</v>
      </c>
      <c r="Z28" s="16">
        <v>257.09543293117304</v>
      </c>
    </row>
    <row r="29" spans="1:26" ht="15">
      <c r="A29" s="14" t="s">
        <v>3</v>
      </c>
      <c r="B29" s="15">
        <v>1</v>
      </c>
      <c r="C29" s="24" t="s">
        <v>181</v>
      </c>
      <c r="D29" s="23">
        <v>12.768454583575437</v>
      </c>
      <c r="E29" s="24" t="s">
        <v>180</v>
      </c>
      <c r="F29" s="23">
        <v>16.435712187815447</v>
      </c>
      <c r="G29" s="14" t="s">
        <v>222</v>
      </c>
      <c r="H29" s="15">
        <v>17.498293</v>
      </c>
      <c r="I29" s="14" t="s">
        <v>3</v>
      </c>
      <c r="J29" s="13">
        <v>45.698573</v>
      </c>
      <c r="K29" s="14" t="s">
        <v>14</v>
      </c>
      <c r="L29" s="15">
        <v>24.199958</v>
      </c>
      <c r="M29" s="24" t="s">
        <v>179</v>
      </c>
      <c r="N29" s="23">
        <v>16.96385833820924</v>
      </c>
      <c r="O29" s="24" t="s">
        <v>181</v>
      </c>
      <c r="P29" s="23">
        <v>33.90100152760714</v>
      </c>
      <c r="Q29" s="24" t="s">
        <v>181</v>
      </c>
      <c r="R29" s="23">
        <v>31.672057180780804</v>
      </c>
      <c r="S29" s="14" t="s">
        <v>79</v>
      </c>
      <c r="T29" s="20">
        <v>37.55728800000001</v>
      </c>
      <c r="U29" s="24" t="s">
        <v>183</v>
      </c>
      <c r="V29" s="23">
        <v>32.2358528839145</v>
      </c>
      <c r="W29" s="14" t="s">
        <v>222</v>
      </c>
      <c r="X29" s="16">
        <v>139.538723</v>
      </c>
      <c r="Y29" s="14" t="s">
        <v>14</v>
      </c>
      <c r="Z29" s="16">
        <v>237.28994399999996</v>
      </c>
    </row>
    <row r="30" spans="1:26" ht="15">
      <c r="A30" s="14" t="s">
        <v>79</v>
      </c>
      <c r="B30" s="13">
        <v>0.788487</v>
      </c>
      <c r="C30" s="14" t="s">
        <v>114</v>
      </c>
      <c r="D30" s="15">
        <v>7.444244</v>
      </c>
      <c r="E30" s="14" t="s">
        <v>3</v>
      </c>
      <c r="F30" s="15">
        <v>15.302</v>
      </c>
      <c r="G30" s="24" t="s">
        <v>179</v>
      </c>
      <c r="H30" s="23">
        <v>16.33950216974315</v>
      </c>
      <c r="I30" s="24" t="s">
        <v>180</v>
      </c>
      <c r="J30" s="23">
        <v>37.75430290343647</v>
      </c>
      <c r="K30" s="24" t="s">
        <v>179</v>
      </c>
      <c r="L30" s="23">
        <v>24.183685250735984</v>
      </c>
      <c r="M30" s="14" t="s">
        <v>103</v>
      </c>
      <c r="N30" s="15">
        <v>11.131330999999998</v>
      </c>
      <c r="O30" s="14" t="s">
        <v>116</v>
      </c>
      <c r="P30" s="13">
        <v>28.613738</v>
      </c>
      <c r="Q30" s="24" t="s">
        <v>180</v>
      </c>
      <c r="R30" s="23">
        <v>22.60579623712564</v>
      </c>
      <c r="S30" s="14" t="s">
        <v>114</v>
      </c>
      <c r="T30" s="15">
        <v>36.517858000000004</v>
      </c>
      <c r="U30" s="24" t="s">
        <v>179</v>
      </c>
      <c r="V30" s="23">
        <v>29.219653723352984</v>
      </c>
      <c r="W30" s="24" t="s">
        <v>180</v>
      </c>
      <c r="X30" s="16">
        <v>123.82944229828632</v>
      </c>
      <c r="Y30" s="14" t="s">
        <v>222</v>
      </c>
      <c r="Z30" s="16">
        <v>213.40690800000002</v>
      </c>
    </row>
    <row r="31" spans="1:26" ht="15">
      <c r="A31" s="14" t="s">
        <v>222</v>
      </c>
      <c r="B31" s="15">
        <v>0.76</v>
      </c>
      <c r="C31" s="24" t="s">
        <v>179</v>
      </c>
      <c r="D31" s="23">
        <v>5.898969722383625</v>
      </c>
      <c r="E31" s="14" t="s">
        <v>114</v>
      </c>
      <c r="F31" s="15">
        <v>12.939352</v>
      </c>
      <c r="G31" s="14" t="s">
        <v>14</v>
      </c>
      <c r="H31" s="15">
        <v>11</v>
      </c>
      <c r="I31" s="24" t="s">
        <v>182</v>
      </c>
      <c r="J31" s="23">
        <v>35.99620692199707</v>
      </c>
      <c r="K31" s="14" t="s">
        <v>222</v>
      </c>
      <c r="L31" s="15">
        <v>19.927</v>
      </c>
      <c r="M31" s="14" t="s">
        <v>14</v>
      </c>
      <c r="N31" s="15">
        <v>11</v>
      </c>
      <c r="O31" s="24" t="s">
        <v>179</v>
      </c>
      <c r="P31" s="23">
        <v>26.944280259646973</v>
      </c>
      <c r="Q31" s="24" t="s">
        <v>179</v>
      </c>
      <c r="R31" s="23">
        <v>22.206068900840712</v>
      </c>
      <c r="S31" s="24" t="s">
        <v>181</v>
      </c>
      <c r="T31" s="23">
        <v>30.67</v>
      </c>
      <c r="U31" s="14" t="s">
        <v>70</v>
      </c>
      <c r="V31" s="15">
        <v>29.005368999999998</v>
      </c>
      <c r="W31" s="24" t="s">
        <v>179</v>
      </c>
      <c r="X31" s="16">
        <v>113.84522811383357</v>
      </c>
      <c r="Y31" s="14" t="s">
        <v>103</v>
      </c>
      <c r="Z31" s="16">
        <v>191.88011199999997</v>
      </c>
    </row>
    <row r="32" spans="1:26" ht="15">
      <c r="A32" s="14" t="s">
        <v>71</v>
      </c>
      <c r="B32" s="15">
        <v>0.488978</v>
      </c>
      <c r="C32" s="14" t="s">
        <v>115</v>
      </c>
      <c r="D32" s="15">
        <v>4.767</v>
      </c>
      <c r="E32" s="14" t="s">
        <v>71</v>
      </c>
      <c r="F32" s="15">
        <v>8.547955000000002</v>
      </c>
      <c r="G32" s="14" t="s">
        <v>103</v>
      </c>
      <c r="H32" s="15">
        <v>9.972236000000002</v>
      </c>
      <c r="I32" s="24" t="s">
        <v>179</v>
      </c>
      <c r="J32" s="23">
        <v>28.311447725608</v>
      </c>
      <c r="K32" s="14" t="s">
        <v>71</v>
      </c>
      <c r="L32" s="15">
        <v>15.623501999999998</v>
      </c>
      <c r="M32" s="14" t="s">
        <v>79</v>
      </c>
      <c r="N32" s="15">
        <v>6.870568</v>
      </c>
      <c r="O32" s="24" t="s">
        <v>180</v>
      </c>
      <c r="P32" s="23">
        <v>24.973757590010976</v>
      </c>
      <c r="Q32" s="14" t="s">
        <v>114</v>
      </c>
      <c r="R32" s="15">
        <v>13.542263</v>
      </c>
      <c r="S32" s="14" t="s">
        <v>70</v>
      </c>
      <c r="T32" s="15">
        <v>28.873457999999996</v>
      </c>
      <c r="U32" s="14" t="s">
        <v>222</v>
      </c>
      <c r="V32" s="15">
        <v>25.770000000000003</v>
      </c>
      <c r="W32" s="14" t="s">
        <v>103</v>
      </c>
      <c r="X32" s="16">
        <v>97.94397899999998</v>
      </c>
      <c r="Y32" s="24" t="s">
        <v>179</v>
      </c>
      <c r="Z32" s="16">
        <v>187.34172722739885</v>
      </c>
    </row>
    <row r="33" spans="1:26" ht="15">
      <c r="A33" s="14" t="s">
        <v>176</v>
      </c>
      <c r="B33" s="15">
        <v>0.484309</v>
      </c>
      <c r="C33" s="14" t="s">
        <v>103</v>
      </c>
      <c r="D33" s="15">
        <v>4.107950999999999</v>
      </c>
      <c r="E33" s="24" t="s">
        <v>179</v>
      </c>
      <c r="F33" s="23">
        <v>5.262977088818295</v>
      </c>
      <c r="G33" s="14" t="s">
        <v>71</v>
      </c>
      <c r="H33" s="15">
        <v>5.14932</v>
      </c>
      <c r="I33" s="14" t="s">
        <v>164</v>
      </c>
      <c r="J33" s="13">
        <v>27.093596</v>
      </c>
      <c r="K33" s="14" t="s">
        <v>103</v>
      </c>
      <c r="L33" s="15">
        <v>11.401341999999998</v>
      </c>
      <c r="M33" s="14" t="s">
        <v>178</v>
      </c>
      <c r="N33" s="15">
        <v>3.2994160000000003</v>
      </c>
      <c r="O33" s="14" t="s">
        <v>49</v>
      </c>
      <c r="P33" s="15">
        <v>9.810497</v>
      </c>
      <c r="Q33" s="14" t="s">
        <v>3</v>
      </c>
      <c r="R33" s="15">
        <v>12.948641</v>
      </c>
      <c r="S33" s="14" t="s">
        <v>49</v>
      </c>
      <c r="T33" s="15">
        <v>24.739786</v>
      </c>
      <c r="U33" s="24" t="s">
        <v>180</v>
      </c>
      <c r="V33" s="23">
        <v>23.00612599381251</v>
      </c>
      <c r="W33" s="14" t="s">
        <v>114</v>
      </c>
      <c r="X33" s="16">
        <v>57.533169</v>
      </c>
      <c r="Y33" s="14" t="s">
        <v>79</v>
      </c>
      <c r="Z33" s="16">
        <v>126.22775900000005</v>
      </c>
    </row>
    <row r="34" spans="1:26" ht="15" hidden="1">
      <c r="A34" s="14" t="s">
        <v>177</v>
      </c>
      <c r="B34" s="15">
        <v>0.45813</v>
      </c>
      <c r="C34" s="14" t="s">
        <v>14</v>
      </c>
      <c r="D34" s="15">
        <v>3.2464450000000005</v>
      </c>
      <c r="E34" s="14" t="s">
        <v>115</v>
      </c>
      <c r="F34" s="15">
        <v>3.178</v>
      </c>
      <c r="G34" s="14" t="s">
        <v>79</v>
      </c>
      <c r="H34" s="15">
        <v>3.164775</v>
      </c>
      <c r="I34" s="14" t="s">
        <v>114</v>
      </c>
      <c r="J34" s="13">
        <v>25</v>
      </c>
      <c r="K34" s="14" t="s">
        <v>26</v>
      </c>
      <c r="L34" s="15">
        <v>4.99734</v>
      </c>
      <c r="M34" s="14" t="s">
        <v>222</v>
      </c>
      <c r="N34" s="15">
        <v>2.9248700000000003</v>
      </c>
      <c r="O34" s="14" t="s">
        <v>103</v>
      </c>
      <c r="P34" s="15">
        <v>9.649999999999995</v>
      </c>
      <c r="Q34" s="14" t="s">
        <v>49</v>
      </c>
      <c r="R34" s="15">
        <v>12.344000000000001</v>
      </c>
      <c r="S34" s="24" t="s">
        <v>180</v>
      </c>
      <c r="T34" s="23">
        <v>24.40963409332722</v>
      </c>
      <c r="U34" s="14" t="s">
        <v>114</v>
      </c>
      <c r="V34" s="15">
        <v>18.858551000000006</v>
      </c>
      <c r="W34" s="14" t="s">
        <v>79</v>
      </c>
      <c r="X34" s="16">
        <v>55.76808200000001</v>
      </c>
      <c r="Y34" s="14" t="s">
        <v>114</v>
      </c>
      <c r="Z34" s="16">
        <v>103.33228500000001</v>
      </c>
    </row>
    <row r="35" spans="1:26" ht="15" hidden="1">
      <c r="A35" s="14" t="s">
        <v>145</v>
      </c>
      <c r="B35" s="18">
        <v>0.421</v>
      </c>
      <c r="C35" s="14" t="s">
        <v>172</v>
      </c>
      <c r="D35" s="18">
        <v>3.1818020000000002</v>
      </c>
      <c r="E35" s="14" t="s">
        <v>253</v>
      </c>
      <c r="F35" s="18">
        <v>2.5344209999999996</v>
      </c>
      <c r="G35" s="14" t="s">
        <v>8</v>
      </c>
      <c r="H35" s="15">
        <v>1.3</v>
      </c>
      <c r="I35" s="14" t="s">
        <v>222</v>
      </c>
      <c r="J35" s="17">
        <v>20.524</v>
      </c>
      <c r="K35" s="14" t="s">
        <v>147</v>
      </c>
      <c r="L35" s="15">
        <v>4.514792</v>
      </c>
      <c r="M35" s="14" t="s">
        <v>174</v>
      </c>
      <c r="N35" s="18">
        <v>2.2385359999999994</v>
      </c>
      <c r="O35" s="14" t="s">
        <v>79</v>
      </c>
      <c r="P35" s="17">
        <v>9.199601000000001</v>
      </c>
      <c r="Q35" s="14" t="s">
        <v>103</v>
      </c>
      <c r="R35" s="15">
        <v>4.83155</v>
      </c>
      <c r="S35" s="24" t="s">
        <v>179</v>
      </c>
      <c r="T35" s="23">
        <v>23.54733536440065</v>
      </c>
      <c r="U35" s="14" t="s">
        <v>115</v>
      </c>
      <c r="V35" s="18">
        <v>16.009999999999998</v>
      </c>
      <c r="W35" s="14" t="s">
        <v>49</v>
      </c>
      <c r="X35" s="16">
        <v>47.944559999999996</v>
      </c>
      <c r="Y35" s="14" t="s">
        <v>3</v>
      </c>
      <c r="Z35" s="16">
        <v>84.136775</v>
      </c>
    </row>
    <row r="36" spans="1:26" ht="15" hidden="1">
      <c r="A36" s="14" t="s">
        <v>14</v>
      </c>
      <c r="B36" s="15">
        <v>0.366013</v>
      </c>
      <c r="C36" s="14" t="s">
        <v>10</v>
      </c>
      <c r="D36" s="15">
        <v>2</v>
      </c>
      <c r="E36" s="14" t="s">
        <v>66</v>
      </c>
      <c r="F36" s="15">
        <v>1.454716</v>
      </c>
      <c r="G36" s="14" t="s">
        <v>178</v>
      </c>
      <c r="H36" s="18">
        <v>1.0890870000000001</v>
      </c>
      <c r="I36" s="14" t="s">
        <v>115</v>
      </c>
      <c r="J36" s="13">
        <v>14.769749000000001</v>
      </c>
      <c r="K36" s="14" t="s">
        <v>3</v>
      </c>
      <c r="L36" s="15">
        <v>4.5</v>
      </c>
      <c r="M36" s="14" t="s">
        <v>177</v>
      </c>
      <c r="N36" s="15">
        <v>2.166363</v>
      </c>
      <c r="O36" s="14" t="s">
        <v>127</v>
      </c>
      <c r="P36" s="13">
        <v>8</v>
      </c>
      <c r="Q36" s="14" t="s">
        <v>178</v>
      </c>
      <c r="R36" s="15">
        <v>4.691261000000001</v>
      </c>
      <c r="S36" s="14" t="s">
        <v>167</v>
      </c>
      <c r="T36" s="15">
        <v>15.726339000000001</v>
      </c>
      <c r="U36" s="14" t="s">
        <v>14</v>
      </c>
      <c r="V36" s="15">
        <v>13.615</v>
      </c>
      <c r="W36" s="14" t="s">
        <v>116</v>
      </c>
      <c r="X36" s="16">
        <v>40.722811</v>
      </c>
      <c r="Y36" s="14" t="s">
        <v>71</v>
      </c>
      <c r="Z36" s="16">
        <v>60.18305500000001</v>
      </c>
    </row>
    <row r="37" spans="1:26" ht="15" hidden="1">
      <c r="A37" s="14" t="s">
        <v>74</v>
      </c>
      <c r="B37" s="15">
        <v>0.35</v>
      </c>
      <c r="C37" s="14" t="s">
        <v>7</v>
      </c>
      <c r="D37" s="15">
        <v>1.677272</v>
      </c>
      <c r="E37" s="14" t="s">
        <v>173</v>
      </c>
      <c r="F37" s="15">
        <v>1.3772319999999998</v>
      </c>
      <c r="G37" s="14" t="s">
        <v>49</v>
      </c>
      <c r="H37" s="15">
        <v>1.01</v>
      </c>
      <c r="I37" s="14" t="s">
        <v>14</v>
      </c>
      <c r="J37" s="13">
        <v>13.3</v>
      </c>
      <c r="K37" s="14" t="s">
        <v>178</v>
      </c>
      <c r="L37" s="15">
        <v>4.486206</v>
      </c>
      <c r="M37" s="14" t="s">
        <v>173</v>
      </c>
      <c r="N37" s="15">
        <v>1.7230670000000003</v>
      </c>
      <c r="O37" s="14" t="s">
        <v>7</v>
      </c>
      <c r="P37" s="13">
        <v>6.464899999999998</v>
      </c>
      <c r="Q37" s="14" t="s">
        <v>156</v>
      </c>
      <c r="R37" s="18">
        <v>4</v>
      </c>
      <c r="S37" s="14" t="s">
        <v>116</v>
      </c>
      <c r="T37" s="15">
        <v>11.699428000000001</v>
      </c>
      <c r="U37" s="10" t="s">
        <v>139</v>
      </c>
      <c r="V37" s="15">
        <v>12.482658</v>
      </c>
      <c r="W37" s="14" t="s">
        <v>70</v>
      </c>
      <c r="X37" s="16">
        <v>34.026101</v>
      </c>
      <c r="Y37" s="14" t="s">
        <v>116</v>
      </c>
      <c r="Z37" s="16">
        <v>52.743015</v>
      </c>
    </row>
    <row r="38" spans="1:26" ht="15" hidden="1">
      <c r="A38" s="14" t="s">
        <v>21</v>
      </c>
      <c r="B38" s="15">
        <v>0.30000000000000004</v>
      </c>
      <c r="C38" s="14" t="s">
        <v>72</v>
      </c>
      <c r="D38" s="15">
        <v>1</v>
      </c>
      <c r="E38" s="14" t="s">
        <v>178</v>
      </c>
      <c r="F38" s="18">
        <v>1.1082889999999999</v>
      </c>
      <c r="G38" s="14" t="s">
        <v>151</v>
      </c>
      <c r="H38" s="15">
        <v>0.970026</v>
      </c>
      <c r="I38" s="14" t="s">
        <v>17</v>
      </c>
      <c r="J38" s="13">
        <v>11.735180000000001</v>
      </c>
      <c r="K38" s="14" t="s">
        <v>75</v>
      </c>
      <c r="L38" s="15">
        <v>3.17225</v>
      </c>
      <c r="M38" s="14" t="s">
        <v>156</v>
      </c>
      <c r="N38" s="15">
        <v>1.572887</v>
      </c>
      <c r="O38" s="14" t="s">
        <v>114</v>
      </c>
      <c r="P38" s="13">
        <v>5.2</v>
      </c>
      <c r="Q38" s="14" t="s">
        <v>177</v>
      </c>
      <c r="R38" s="15">
        <v>2.609758</v>
      </c>
      <c r="S38" s="14" t="s">
        <v>47</v>
      </c>
      <c r="T38" s="15">
        <v>10.747307000000001</v>
      </c>
      <c r="U38" s="14" t="s">
        <v>3</v>
      </c>
      <c r="V38" s="15">
        <v>11.862820999999997</v>
      </c>
      <c r="W38" s="14" t="s">
        <v>3</v>
      </c>
      <c r="X38" s="16">
        <v>22.136202</v>
      </c>
      <c r="Y38" s="14" t="s">
        <v>49</v>
      </c>
      <c r="Z38" s="16">
        <v>52.11456</v>
      </c>
    </row>
    <row r="39" spans="1:26" ht="15" hidden="1">
      <c r="A39" s="14" t="s">
        <v>178</v>
      </c>
      <c r="B39" s="15">
        <v>0.25499700000000003</v>
      </c>
      <c r="C39" s="14" t="s">
        <v>116</v>
      </c>
      <c r="D39" s="15">
        <v>0.6980000000000001</v>
      </c>
      <c r="E39" s="14" t="s">
        <v>103</v>
      </c>
      <c r="F39" s="15">
        <v>1.0999999999999999</v>
      </c>
      <c r="G39" s="14" t="s">
        <v>62</v>
      </c>
      <c r="H39" s="18">
        <v>0.57</v>
      </c>
      <c r="I39" s="14" t="s">
        <v>116</v>
      </c>
      <c r="J39" s="13">
        <v>10.854331</v>
      </c>
      <c r="K39" s="14" t="s">
        <v>167</v>
      </c>
      <c r="L39" s="15">
        <v>2.652677</v>
      </c>
      <c r="M39" s="14" t="s">
        <v>145</v>
      </c>
      <c r="N39" s="15">
        <v>1.376712</v>
      </c>
      <c r="O39" s="14" t="s">
        <v>178</v>
      </c>
      <c r="P39" s="15">
        <v>4.454746</v>
      </c>
      <c r="Q39" s="14" t="s">
        <v>10</v>
      </c>
      <c r="R39" s="15">
        <v>2.035409</v>
      </c>
      <c r="S39" s="14" t="s">
        <v>14</v>
      </c>
      <c r="T39" s="15">
        <v>10.586864999999998</v>
      </c>
      <c r="U39" s="14" t="s">
        <v>49</v>
      </c>
      <c r="V39" s="15">
        <v>11.234744</v>
      </c>
      <c r="W39" s="14" t="s">
        <v>178</v>
      </c>
      <c r="X39" s="16">
        <v>21.769251000000004</v>
      </c>
      <c r="Y39" s="14" t="s">
        <v>70</v>
      </c>
      <c r="Z39" s="16">
        <v>35.351101</v>
      </c>
    </row>
    <row r="40" spans="1:26" ht="15" hidden="1">
      <c r="A40" s="14" t="s">
        <v>124</v>
      </c>
      <c r="B40" s="15">
        <v>0.15756</v>
      </c>
      <c r="C40" s="14" t="s">
        <v>168</v>
      </c>
      <c r="D40" s="15">
        <v>0.435493</v>
      </c>
      <c r="E40" s="14" t="s">
        <v>50</v>
      </c>
      <c r="F40" s="15">
        <v>1</v>
      </c>
      <c r="G40" s="14" t="s">
        <v>50</v>
      </c>
      <c r="H40" s="15">
        <v>0.5</v>
      </c>
      <c r="I40" s="14" t="s">
        <v>7</v>
      </c>
      <c r="J40" s="13">
        <v>9.568047999999997</v>
      </c>
      <c r="K40" s="14" t="s">
        <v>177</v>
      </c>
      <c r="L40" s="15">
        <v>2.2014950000000004</v>
      </c>
      <c r="M40" s="14" t="s">
        <v>114</v>
      </c>
      <c r="N40" s="15">
        <v>1.273048</v>
      </c>
      <c r="O40" s="14" t="s">
        <v>70</v>
      </c>
      <c r="P40" s="13">
        <v>3.354284</v>
      </c>
      <c r="Q40" s="14" t="s">
        <v>70</v>
      </c>
      <c r="R40" s="15">
        <v>1.6683590000000006</v>
      </c>
      <c r="S40" s="14" t="s">
        <v>115</v>
      </c>
      <c r="T40" s="15">
        <v>10.110696</v>
      </c>
      <c r="U40" s="14" t="s">
        <v>158</v>
      </c>
      <c r="V40" s="15">
        <v>7.013</v>
      </c>
      <c r="W40" s="14" t="s">
        <v>71</v>
      </c>
      <c r="X40" s="16">
        <v>20.296851</v>
      </c>
      <c r="Y40" s="14" t="s">
        <v>178</v>
      </c>
      <c r="Z40" s="16">
        <v>33.761831</v>
      </c>
    </row>
    <row r="41" spans="1:26" ht="15" hidden="1">
      <c r="A41" s="14" t="s">
        <v>49</v>
      </c>
      <c r="B41" s="15">
        <v>0.15000000000000002</v>
      </c>
      <c r="C41" s="14" t="s">
        <v>62</v>
      </c>
      <c r="D41" s="15">
        <v>0.42589</v>
      </c>
      <c r="E41" s="14" t="s">
        <v>5</v>
      </c>
      <c r="F41" s="15">
        <v>0.782312</v>
      </c>
      <c r="G41" s="14" t="s">
        <v>176</v>
      </c>
      <c r="H41" s="15">
        <v>0.49467999999999995</v>
      </c>
      <c r="I41" s="14" t="s">
        <v>178</v>
      </c>
      <c r="J41" s="13">
        <v>9.368334</v>
      </c>
      <c r="K41" s="14" t="s">
        <v>156</v>
      </c>
      <c r="L41" s="18">
        <v>1.983685</v>
      </c>
      <c r="M41" s="14" t="s">
        <v>71</v>
      </c>
      <c r="N41" s="15">
        <v>1.220814</v>
      </c>
      <c r="O41" s="14" t="s">
        <v>174</v>
      </c>
      <c r="P41" s="13">
        <v>3.333619</v>
      </c>
      <c r="Q41" s="14" t="s">
        <v>71</v>
      </c>
      <c r="R41" s="15">
        <v>1.3849360000000002</v>
      </c>
      <c r="S41" s="14" t="s">
        <v>111</v>
      </c>
      <c r="T41" s="15">
        <v>6.9</v>
      </c>
      <c r="U41" s="14" t="s">
        <v>177</v>
      </c>
      <c r="V41" s="15">
        <v>5.546814</v>
      </c>
      <c r="W41" s="14" t="s">
        <v>167</v>
      </c>
      <c r="X41" s="16">
        <v>18.943446</v>
      </c>
      <c r="Y41" s="14" t="s">
        <v>115</v>
      </c>
      <c r="Z41" s="16">
        <v>32.92187700000001</v>
      </c>
    </row>
    <row r="42" spans="1:26" ht="15" hidden="1">
      <c r="A42" s="14" t="s">
        <v>53</v>
      </c>
      <c r="B42" s="15">
        <v>0.14637</v>
      </c>
      <c r="C42" s="14" t="s">
        <v>154</v>
      </c>
      <c r="D42" s="15">
        <v>0.329412</v>
      </c>
      <c r="E42" s="14" t="s">
        <v>62</v>
      </c>
      <c r="F42" s="15">
        <v>0.470391</v>
      </c>
      <c r="G42" s="14" t="s">
        <v>114</v>
      </c>
      <c r="H42" s="15">
        <v>0.41552</v>
      </c>
      <c r="I42" s="14" t="s">
        <v>50</v>
      </c>
      <c r="J42" s="13">
        <v>8.234738</v>
      </c>
      <c r="K42" s="14" t="s">
        <v>173</v>
      </c>
      <c r="L42" s="15">
        <v>1.359152</v>
      </c>
      <c r="M42" s="14" t="s">
        <v>169</v>
      </c>
      <c r="N42" s="15">
        <v>0.844499</v>
      </c>
      <c r="O42" s="14" t="s">
        <v>177</v>
      </c>
      <c r="P42" s="15">
        <v>3.3330369999999996</v>
      </c>
      <c r="Q42" s="14" t="s">
        <v>79</v>
      </c>
      <c r="R42" s="20">
        <v>1.054562</v>
      </c>
      <c r="S42" s="14" t="s">
        <v>10</v>
      </c>
      <c r="T42" s="15">
        <v>5</v>
      </c>
      <c r="U42" s="14" t="s">
        <v>178</v>
      </c>
      <c r="V42" s="15">
        <v>4.781535</v>
      </c>
      <c r="W42" s="14" t="s">
        <v>177</v>
      </c>
      <c r="X42" s="16">
        <v>14.231827999999998</v>
      </c>
      <c r="Y42" s="14" t="s">
        <v>164</v>
      </c>
      <c r="Z42" s="16">
        <v>27.557282</v>
      </c>
    </row>
    <row r="43" spans="1:26" ht="15" hidden="1">
      <c r="A43" s="14" t="s">
        <v>113</v>
      </c>
      <c r="B43" s="15">
        <v>0.135391</v>
      </c>
      <c r="C43" s="14" t="s">
        <v>174</v>
      </c>
      <c r="D43" s="15">
        <v>0.22989700000000002</v>
      </c>
      <c r="E43" s="14" t="s">
        <v>116</v>
      </c>
      <c r="F43" s="15">
        <v>0.382671</v>
      </c>
      <c r="G43" s="14" t="s">
        <v>142</v>
      </c>
      <c r="H43" s="15">
        <v>0.324</v>
      </c>
      <c r="I43" s="14" t="s">
        <v>177</v>
      </c>
      <c r="J43" s="13">
        <v>6.931699999999997</v>
      </c>
      <c r="K43" s="14" t="s">
        <v>174</v>
      </c>
      <c r="L43" s="15">
        <v>1.3443180000000001</v>
      </c>
      <c r="M43" s="14" t="s">
        <v>175</v>
      </c>
      <c r="N43" s="15">
        <v>0.587174</v>
      </c>
      <c r="O43" s="14" t="s">
        <v>173</v>
      </c>
      <c r="P43" s="13">
        <v>3.26073</v>
      </c>
      <c r="Q43" s="14" t="s">
        <v>174</v>
      </c>
      <c r="R43" s="15">
        <v>1.044815</v>
      </c>
      <c r="S43" s="14" t="s">
        <v>178</v>
      </c>
      <c r="T43" s="15">
        <v>4.837622000000001</v>
      </c>
      <c r="U43" s="14" t="s">
        <v>131</v>
      </c>
      <c r="V43" s="15">
        <v>3.75</v>
      </c>
      <c r="W43" s="14" t="s">
        <v>47</v>
      </c>
      <c r="X43" s="16">
        <v>11.47502</v>
      </c>
      <c r="Y43" s="14" t="s">
        <v>177</v>
      </c>
      <c r="Z43" s="16">
        <v>22.068507999999994</v>
      </c>
    </row>
    <row r="44" spans="1:26" ht="15" hidden="1">
      <c r="A44" s="14" t="s">
        <v>62</v>
      </c>
      <c r="B44" s="15">
        <v>0.129965</v>
      </c>
      <c r="C44" s="14" t="s">
        <v>177</v>
      </c>
      <c r="D44" s="15">
        <v>0.22004600000000002</v>
      </c>
      <c r="E44" s="14" t="s">
        <v>79</v>
      </c>
      <c r="F44" s="13">
        <v>0.251664</v>
      </c>
      <c r="G44" s="14" t="s">
        <v>125</v>
      </c>
      <c r="H44" s="15">
        <v>0.31</v>
      </c>
      <c r="I44" s="14" t="s">
        <v>77</v>
      </c>
      <c r="J44" s="13">
        <v>6.038367</v>
      </c>
      <c r="K44" s="14" t="s">
        <v>54</v>
      </c>
      <c r="L44" s="15">
        <v>1.12</v>
      </c>
      <c r="M44" s="14" t="s">
        <v>167</v>
      </c>
      <c r="N44" s="15">
        <v>0.525654</v>
      </c>
      <c r="O44" s="14" t="s">
        <v>145</v>
      </c>
      <c r="P44" s="13">
        <v>3.0530590000000006</v>
      </c>
      <c r="Q44" s="14" t="s">
        <v>169</v>
      </c>
      <c r="R44" s="15">
        <v>1.042362</v>
      </c>
      <c r="S44" s="14" t="s">
        <v>26</v>
      </c>
      <c r="T44" s="15">
        <v>4.659574</v>
      </c>
      <c r="U44" s="14" t="s">
        <v>163</v>
      </c>
      <c r="V44" s="15">
        <v>3.5259489999999998</v>
      </c>
      <c r="W44" s="14" t="s">
        <v>115</v>
      </c>
      <c r="X44" s="16">
        <v>10.207128</v>
      </c>
      <c r="Y44" s="14" t="s">
        <v>167</v>
      </c>
      <c r="Z44" s="16">
        <v>19.917826</v>
      </c>
    </row>
    <row r="45" spans="1:26" ht="15" hidden="1">
      <c r="A45" s="14" t="s">
        <v>84</v>
      </c>
      <c r="B45" s="15">
        <v>0.11112999999999999</v>
      </c>
      <c r="C45" s="14" t="s">
        <v>79</v>
      </c>
      <c r="D45" s="13">
        <v>0.207345</v>
      </c>
      <c r="E45" s="14" t="s">
        <v>74</v>
      </c>
      <c r="F45" s="15">
        <v>0.222713</v>
      </c>
      <c r="G45" s="14" t="s">
        <v>22</v>
      </c>
      <c r="H45" s="15">
        <v>0.24459699999999998</v>
      </c>
      <c r="I45" s="14" t="s">
        <v>71</v>
      </c>
      <c r="J45" s="13">
        <v>5.854999</v>
      </c>
      <c r="K45" s="14" t="s">
        <v>79</v>
      </c>
      <c r="L45" s="13">
        <v>1.086063</v>
      </c>
      <c r="M45" s="14" t="s">
        <v>62</v>
      </c>
      <c r="N45" s="15">
        <v>0.5189999999999999</v>
      </c>
      <c r="O45" s="14" t="s">
        <v>3</v>
      </c>
      <c r="P45" s="13">
        <v>2.6475980000000003</v>
      </c>
      <c r="Q45" s="14" t="s">
        <v>145</v>
      </c>
      <c r="R45" s="18">
        <v>0.9500909999999999</v>
      </c>
      <c r="S45" s="14" t="s">
        <v>177</v>
      </c>
      <c r="T45" s="15">
        <v>3.921175</v>
      </c>
      <c r="U45" s="14" t="s">
        <v>60</v>
      </c>
      <c r="V45" s="15">
        <v>2.552</v>
      </c>
      <c r="W45" s="14" t="s">
        <v>127</v>
      </c>
      <c r="X45" s="16">
        <v>9.719886</v>
      </c>
      <c r="Y45" s="14" t="s">
        <v>7</v>
      </c>
      <c r="Z45" s="16">
        <v>18.879026999999997</v>
      </c>
    </row>
    <row r="46" spans="1:26" ht="15" hidden="1">
      <c r="A46" s="14" t="s">
        <v>158</v>
      </c>
      <c r="B46" s="15">
        <v>0.1</v>
      </c>
      <c r="C46" s="14" t="s">
        <v>173</v>
      </c>
      <c r="D46" s="15">
        <v>0.196963</v>
      </c>
      <c r="E46" s="14" t="s">
        <v>172</v>
      </c>
      <c r="F46" s="15">
        <v>0.1944</v>
      </c>
      <c r="G46" s="14" t="s">
        <v>173</v>
      </c>
      <c r="H46" s="15">
        <v>0.24189000000000002</v>
      </c>
      <c r="I46" s="14" t="s">
        <v>22</v>
      </c>
      <c r="J46" s="13">
        <v>5.336958</v>
      </c>
      <c r="K46" s="14" t="s">
        <v>114</v>
      </c>
      <c r="L46" s="15">
        <v>1</v>
      </c>
      <c r="M46" s="14" t="s">
        <v>176</v>
      </c>
      <c r="N46" s="15">
        <v>0.39649000000000006</v>
      </c>
      <c r="O46" s="14" t="s">
        <v>172</v>
      </c>
      <c r="P46" s="15">
        <v>2.371585</v>
      </c>
      <c r="Q46" s="14" t="s">
        <v>175</v>
      </c>
      <c r="R46" s="15">
        <v>0.835373</v>
      </c>
      <c r="S46" s="14" t="s">
        <v>74</v>
      </c>
      <c r="T46" s="15">
        <v>3.005</v>
      </c>
      <c r="U46" s="14" t="s">
        <v>71</v>
      </c>
      <c r="V46" s="15">
        <v>2.221377</v>
      </c>
      <c r="W46" s="14" t="s">
        <v>26</v>
      </c>
      <c r="X46" s="16">
        <v>9.656914</v>
      </c>
      <c r="Y46" s="14" t="s">
        <v>47</v>
      </c>
      <c r="Z46" s="16">
        <v>16.702942</v>
      </c>
    </row>
    <row r="47" spans="1:26" ht="15" hidden="1">
      <c r="A47" s="14" t="s">
        <v>50</v>
      </c>
      <c r="B47" s="15">
        <v>0.1</v>
      </c>
      <c r="C47" s="14" t="s">
        <v>178</v>
      </c>
      <c r="D47" s="15">
        <v>0.171873</v>
      </c>
      <c r="E47" s="14" t="s">
        <v>22</v>
      </c>
      <c r="F47" s="15">
        <v>0.19281</v>
      </c>
      <c r="G47" s="14" t="s">
        <v>174</v>
      </c>
      <c r="H47" s="15">
        <v>0.199683</v>
      </c>
      <c r="I47" s="14" t="s">
        <v>47</v>
      </c>
      <c r="J47" s="13">
        <v>5.2279219999999995</v>
      </c>
      <c r="K47" s="14" t="s">
        <v>72</v>
      </c>
      <c r="L47" s="15">
        <v>1</v>
      </c>
      <c r="M47" s="14" t="s">
        <v>172</v>
      </c>
      <c r="N47" s="15">
        <v>0.359625</v>
      </c>
      <c r="O47" s="14" t="s">
        <v>21</v>
      </c>
      <c r="P47" s="15">
        <v>2.06</v>
      </c>
      <c r="Q47" s="14" t="s">
        <v>125</v>
      </c>
      <c r="R47" s="15">
        <v>0.706</v>
      </c>
      <c r="S47" s="14" t="s">
        <v>69</v>
      </c>
      <c r="T47" s="15">
        <v>3</v>
      </c>
      <c r="U47" s="14" t="s">
        <v>68</v>
      </c>
      <c r="V47" s="15">
        <v>1.729272</v>
      </c>
      <c r="W47" s="14" t="s">
        <v>174</v>
      </c>
      <c r="X47" s="16">
        <v>8.632439</v>
      </c>
      <c r="Y47" s="14" t="s">
        <v>50</v>
      </c>
      <c r="Z47" s="16">
        <v>13.277786</v>
      </c>
    </row>
    <row r="48" spans="1:26" ht="15" hidden="1">
      <c r="A48" s="14" t="s">
        <v>116</v>
      </c>
      <c r="B48" s="15">
        <v>0.085202</v>
      </c>
      <c r="C48" s="14" t="s">
        <v>50</v>
      </c>
      <c r="D48" s="15">
        <v>0.166255</v>
      </c>
      <c r="E48" s="14" t="s">
        <v>40</v>
      </c>
      <c r="F48" s="15">
        <v>0.188806</v>
      </c>
      <c r="G48" s="14" t="s">
        <v>177</v>
      </c>
      <c r="H48" s="15">
        <v>0.161804</v>
      </c>
      <c r="I48" s="14" t="s">
        <v>75</v>
      </c>
      <c r="J48" s="13">
        <v>3.880983</v>
      </c>
      <c r="K48" s="14" t="s">
        <v>145</v>
      </c>
      <c r="L48" s="15">
        <v>0.9810249999999999</v>
      </c>
      <c r="M48" s="14" t="s">
        <v>50</v>
      </c>
      <c r="N48" s="15">
        <v>0.266021</v>
      </c>
      <c r="O48" s="14" t="s">
        <v>176</v>
      </c>
      <c r="P48" s="13">
        <v>1.9870559999999997</v>
      </c>
      <c r="Q48" s="14" t="s">
        <v>6</v>
      </c>
      <c r="R48" s="15">
        <v>0.58</v>
      </c>
      <c r="S48" s="14" t="s">
        <v>131</v>
      </c>
      <c r="T48" s="15">
        <v>2.675</v>
      </c>
      <c r="U48" s="14" t="s">
        <v>17</v>
      </c>
      <c r="V48" s="15">
        <v>1.568557</v>
      </c>
      <c r="W48" s="14" t="s">
        <v>111</v>
      </c>
      <c r="X48" s="16">
        <v>8.585343</v>
      </c>
      <c r="Y48" s="14" t="s">
        <v>17</v>
      </c>
      <c r="Z48" s="16">
        <v>12.434245</v>
      </c>
    </row>
    <row r="49" spans="1:26" ht="15" hidden="1">
      <c r="A49" s="14" t="s">
        <v>175</v>
      </c>
      <c r="B49" s="18">
        <v>0.08369499999999999</v>
      </c>
      <c r="C49" s="14" t="s">
        <v>176</v>
      </c>
      <c r="D49" s="18">
        <v>0.162957</v>
      </c>
      <c r="E49" s="14" t="s">
        <v>171</v>
      </c>
      <c r="F49" s="15">
        <v>0.149958</v>
      </c>
      <c r="G49" s="14" t="s">
        <v>169</v>
      </c>
      <c r="H49" s="15">
        <v>0.13489800000000002</v>
      </c>
      <c r="I49" s="14" t="s">
        <v>145</v>
      </c>
      <c r="J49" s="17">
        <v>3.466339</v>
      </c>
      <c r="K49" s="14" t="s">
        <v>49</v>
      </c>
      <c r="L49" s="18">
        <v>0.784277</v>
      </c>
      <c r="M49" s="14" t="s">
        <v>49</v>
      </c>
      <c r="N49" s="18">
        <v>0.266</v>
      </c>
      <c r="O49" s="14" t="s">
        <v>169</v>
      </c>
      <c r="P49" s="15">
        <v>1.434766</v>
      </c>
      <c r="Q49" s="14" t="s">
        <v>22</v>
      </c>
      <c r="R49" s="15">
        <v>0.5402370000000001</v>
      </c>
      <c r="S49" s="14" t="s">
        <v>54</v>
      </c>
      <c r="T49" s="18">
        <v>2.609912</v>
      </c>
      <c r="U49" s="14" t="s">
        <v>169</v>
      </c>
      <c r="V49" s="18">
        <v>1.4679170000000001</v>
      </c>
      <c r="W49" s="14" t="s">
        <v>156</v>
      </c>
      <c r="X49" s="16">
        <v>8.572792999999999</v>
      </c>
      <c r="Y49" s="14" t="s">
        <v>145</v>
      </c>
      <c r="Z49" s="16">
        <v>11.492863000000002</v>
      </c>
    </row>
    <row r="50" spans="1:26" ht="15" hidden="1">
      <c r="A50" s="14" t="s">
        <v>174</v>
      </c>
      <c r="B50" s="15">
        <v>0.065475</v>
      </c>
      <c r="C50" s="14" t="s">
        <v>145</v>
      </c>
      <c r="D50" s="15">
        <v>0.131658</v>
      </c>
      <c r="E50" s="14" t="s">
        <v>176</v>
      </c>
      <c r="F50" s="15">
        <v>0.137783</v>
      </c>
      <c r="G50" s="14" t="s">
        <v>175</v>
      </c>
      <c r="H50" s="15">
        <v>0.12489199999999999</v>
      </c>
      <c r="I50" s="14" t="s">
        <v>49</v>
      </c>
      <c r="J50" s="13">
        <v>3.01</v>
      </c>
      <c r="K50" s="14" t="s">
        <v>22</v>
      </c>
      <c r="L50" s="15">
        <v>0.537014</v>
      </c>
      <c r="M50" s="14" t="s">
        <v>7</v>
      </c>
      <c r="N50" s="15">
        <v>0.220175</v>
      </c>
      <c r="O50" s="14" t="s">
        <v>71</v>
      </c>
      <c r="P50" s="15">
        <v>1.2667030000000001</v>
      </c>
      <c r="Q50" s="14" t="s">
        <v>176</v>
      </c>
      <c r="R50" s="15">
        <v>0.48937899999999995</v>
      </c>
      <c r="S50" s="14" t="s">
        <v>77</v>
      </c>
      <c r="T50" s="15">
        <v>2.501</v>
      </c>
      <c r="U50" s="14" t="s">
        <v>5</v>
      </c>
      <c r="V50" s="15">
        <v>1.3427000000000002</v>
      </c>
      <c r="W50" s="14" t="s">
        <v>7</v>
      </c>
      <c r="X50" s="16">
        <v>7.482206999999998</v>
      </c>
      <c r="Y50" s="14" t="s">
        <v>173</v>
      </c>
      <c r="Z50" s="16">
        <v>10.676126</v>
      </c>
    </row>
    <row r="51" spans="1:26" ht="15" hidden="1">
      <c r="A51" s="14" t="s">
        <v>8</v>
      </c>
      <c r="B51" s="15">
        <v>0.058922</v>
      </c>
      <c r="C51" s="14" t="s">
        <v>74</v>
      </c>
      <c r="D51" s="15">
        <v>0.117608</v>
      </c>
      <c r="E51" s="14" t="s">
        <v>174</v>
      </c>
      <c r="F51" s="15">
        <v>0.136019</v>
      </c>
      <c r="G51" s="14" t="s">
        <v>172</v>
      </c>
      <c r="H51" s="15">
        <v>0.124378</v>
      </c>
      <c r="I51" s="14" t="s">
        <v>176</v>
      </c>
      <c r="J51" s="13">
        <v>2.338524</v>
      </c>
      <c r="K51" s="14" t="s">
        <v>169</v>
      </c>
      <c r="L51" s="15">
        <v>0.373197</v>
      </c>
      <c r="M51" s="14" t="s">
        <v>3</v>
      </c>
      <c r="N51" s="15">
        <v>0.2</v>
      </c>
      <c r="O51" s="14" t="s">
        <v>50</v>
      </c>
      <c r="P51" s="13">
        <v>1.260772</v>
      </c>
      <c r="Q51" s="14" t="s">
        <v>5</v>
      </c>
      <c r="R51" s="15">
        <v>0.48064999999999997</v>
      </c>
      <c r="S51" s="14" t="s">
        <v>161</v>
      </c>
      <c r="T51" s="15">
        <v>2.5</v>
      </c>
      <c r="U51" s="14" t="s">
        <v>47</v>
      </c>
      <c r="V51" s="15">
        <v>1.245</v>
      </c>
      <c r="W51" s="14" t="s">
        <v>145</v>
      </c>
      <c r="X51" s="16">
        <v>7.4343699999999995</v>
      </c>
      <c r="Y51" s="14" t="s">
        <v>174</v>
      </c>
      <c r="Z51" s="16">
        <v>10.206133</v>
      </c>
    </row>
    <row r="52" spans="1:26" ht="15" hidden="1">
      <c r="A52" s="14" t="s">
        <v>7</v>
      </c>
      <c r="B52" s="15">
        <v>0.05</v>
      </c>
      <c r="C52" s="14" t="s">
        <v>175</v>
      </c>
      <c r="D52" s="15">
        <v>0.105697</v>
      </c>
      <c r="E52" s="14" t="s">
        <v>175</v>
      </c>
      <c r="F52" s="15">
        <v>0.11515600000000001</v>
      </c>
      <c r="G52" s="14" t="s">
        <v>120</v>
      </c>
      <c r="H52" s="15">
        <v>0.1</v>
      </c>
      <c r="I52" s="14" t="s">
        <v>72</v>
      </c>
      <c r="J52" s="13">
        <v>2.3</v>
      </c>
      <c r="K52" s="14" t="s">
        <v>5</v>
      </c>
      <c r="L52" s="15">
        <v>0.32244599999999995</v>
      </c>
      <c r="M52" s="14" t="s">
        <v>75</v>
      </c>
      <c r="N52" s="15">
        <v>0.190772</v>
      </c>
      <c r="O52" s="14" t="s">
        <v>175</v>
      </c>
      <c r="P52" s="13">
        <v>1.17798</v>
      </c>
      <c r="Q52" s="14" t="s">
        <v>47</v>
      </c>
      <c r="R52" s="15">
        <v>0.467713</v>
      </c>
      <c r="S52" s="14" t="s">
        <v>75</v>
      </c>
      <c r="T52" s="15">
        <v>2.04</v>
      </c>
      <c r="U52" s="14" t="s">
        <v>54</v>
      </c>
      <c r="V52" s="15">
        <v>1.11</v>
      </c>
      <c r="W52" s="14" t="s">
        <v>173</v>
      </c>
      <c r="X52" s="16">
        <v>7.0783760000000004</v>
      </c>
      <c r="Y52" s="14" t="s">
        <v>127</v>
      </c>
      <c r="Z52" s="16">
        <v>9.719886</v>
      </c>
    </row>
    <row r="53" spans="1:26" ht="15" hidden="1">
      <c r="A53" s="14" t="s">
        <v>173</v>
      </c>
      <c r="B53" s="15">
        <v>0.04244</v>
      </c>
      <c r="C53" s="14" t="s">
        <v>171</v>
      </c>
      <c r="D53" s="15">
        <v>0.104215</v>
      </c>
      <c r="E53" s="14" t="s">
        <v>169</v>
      </c>
      <c r="F53" s="15">
        <v>0.094643</v>
      </c>
      <c r="G53" s="14" t="s">
        <v>5</v>
      </c>
      <c r="H53" s="15">
        <v>0.0962</v>
      </c>
      <c r="I53" s="14" t="s">
        <v>147</v>
      </c>
      <c r="J53" s="13">
        <v>2</v>
      </c>
      <c r="K53" s="14" t="s">
        <v>50</v>
      </c>
      <c r="L53" s="15">
        <v>0.3</v>
      </c>
      <c r="M53" s="14" t="s">
        <v>158</v>
      </c>
      <c r="N53" s="15">
        <v>0.17272900000000002</v>
      </c>
      <c r="O53" s="14" t="s">
        <v>118</v>
      </c>
      <c r="P53" s="15">
        <v>1.1778209999999998</v>
      </c>
      <c r="Q53" s="14" t="s">
        <v>40</v>
      </c>
      <c r="R53" s="15">
        <v>0.4536</v>
      </c>
      <c r="S53" s="14" t="s">
        <v>110</v>
      </c>
      <c r="T53" s="15">
        <v>2.005</v>
      </c>
      <c r="U53" s="14" t="s">
        <v>48</v>
      </c>
      <c r="V53" s="15">
        <v>1.0670760000000001</v>
      </c>
      <c r="W53" s="14" t="s">
        <v>10</v>
      </c>
      <c r="X53" s="16">
        <v>7.035409</v>
      </c>
      <c r="Y53" s="14" t="s">
        <v>26</v>
      </c>
      <c r="Z53" s="16">
        <v>9.656914</v>
      </c>
    </row>
    <row r="54" spans="1:26" ht="15" hidden="1">
      <c r="A54" s="14" t="s">
        <v>5</v>
      </c>
      <c r="B54" s="18">
        <v>0.042</v>
      </c>
      <c r="C54" s="14" t="s">
        <v>111</v>
      </c>
      <c r="D54" s="15">
        <v>0.07</v>
      </c>
      <c r="E54" s="14" t="s">
        <v>177</v>
      </c>
      <c r="F54" s="15">
        <v>0.065</v>
      </c>
      <c r="G54" s="14" t="s">
        <v>7</v>
      </c>
      <c r="H54" s="15">
        <v>0.09000000000000001</v>
      </c>
      <c r="I54" s="14" t="s">
        <v>8</v>
      </c>
      <c r="J54" s="13">
        <v>1.993726</v>
      </c>
      <c r="K54" s="14" t="s">
        <v>17</v>
      </c>
      <c r="L54" s="15">
        <v>0.28103</v>
      </c>
      <c r="M54" s="14" t="s">
        <v>171</v>
      </c>
      <c r="N54" s="15">
        <v>0.168967</v>
      </c>
      <c r="O54" s="14" t="s">
        <v>168</v>
      </c>
      <c r="P54" s="13">
        <v>1.1</v>
      </c>
      <c r="Q54" s="14" t="s">
        <v>173</v>
      </c>
      <c r="R54" s="15">
        <v>0.410117</v>
      </c>
      <c r="S54" s="14" t="s">
        <v>32</v>
      </c>
      <c r="T54" s="15">
        <v>1.999977</v>
      </c>
      <c r="U54" s="14" t="s">
        <v>51</v>
      </c>
      <c r="V54" s="15">
        <v>1</v>
      </c>
      <c r="W54" s="14" t="s">
        <v>75</v>
      </c>
      <c r="X54" s="16">
        <v>5.743826</v>
      </c>
      <c r="Y54" s="14" t="s">
        <v>75</v>
      </c>
      <c r="Z54" s="16">
        <v>9.645216999999999</v>
      </c>
    </row>
    <row r="55" spans="1:26" ht="15" hidden="1">
      <c r="A55" s="14" t="s">
        <v>169</v>
      </c>
      <c r="B55" s="15">
        <v>0.035461</v>
      </c>
      <c r="C55" s="14" t="s">
        <v>160</v>
      </c>
      <c r="D55" s="15">
        <v>0.039463</v>
      </c>
      <c r="E55" s="14" t="s">
        <v>20</v>
      </c>
      <c r="F55" s="15">
        <v>0.037443</v>
      </c>
      <c r="G55" s="14" t="s">
        <v>160</v>
      </c>
      <c r="H55" s="15">
        <v>0.08888499999999999</v>
      </c>
      <c r="I55" s="14" t="s">
        <v>173</v>
      </c>
      <c r="J55" s="13">
        <v>1.739225</v>
      </c>
      <c r="K55" s="14" t="s">
        <v>176</v>
      </c>
      <c r="L55" s="15">
        <v>0.240976</v>
      </c>
      <c r="M55" s="14" t="s">
        <v>55</v>
      </c>
      <c r="N55" s="15">
        <v>0.137155</v>
      </c>
      <c r="O55" s="14" t="s">
        <v>111</v>
      </c>
      <c r="P55" s="13">
        <v>1.1</v>
      </c>
      <c r="Q55" s="14" t="s">
        <v>50</v>
      </c>
      <c r="R55" s="15">
        <v>0.35</v>
      </c>
      <c r="S55" s="14" t="s">
        <v>3</v>
      </c>
      <c r="T55" s="15">
        <v>1.839963</v>
      </c>
      <c r="U55" s="14" t="s">
        <v>174</v>
      </c>
      <c r="V55" s="15">
        <v>0.628515</v>
      </c>
      <c r="W55" s="14" t="s">
        <v>169</v>
      </c>
      <c r="X55" s="16">
        <v>5.101501999999999</v>
      </c>
      <c r="Y55" s="14" t="s">
        <v>10</v>
      </c>
      <c r="Z55" s="16">
        <v>9.063274</v>
      </c>
    </row>
    <row r="56" spans="1:26" ht="15" hidden="1">
      <c r="A56" s="14" t="s">
        <v>22</v>
      </c>
      <c r="B56" s="15">
        <v>0.032924999999999996</v>
      </c>
      <c r="C56" s="14" t="s">
        <v>59</v>
      </c>
      <c r="D56" s="18">
        <v>0.035</v>
      </c>
      <c r="E56" s="14" t="s">
        <v>160</v>
      </c>
      <c r="F56" s="15">
        <v>0.031791</v>
      </c>
      <c r="G56" s="14" t="s">
        <v>170</v>
      </c>
      <c r="H56" s="15">
        <v>0.079717</v>
      </c>
      <c r="I56" s="14" t="s">
        <v>5</v>
      </c>
      <c r="J56" s="13">
        <v>1.6454</v>
      </c>
      <c r="K56" s="14" t="s">
        <v>175</v>
      </c>
      <c r="L56" s="15">
        <v>0.22382000000000002</v>
      </c>
      <c r="M56" s="14" t="s">
        <v>70</v>
      </c>
      <c r="N56" s="15">
        <v>0.13</v>
      </c>
      <c r="O56" s="14" t="s">
        <v>5</v>
      </c>
      <c r="P56" s="15">
        <v>0.9114550000000001</v>
      </c>
      <c r="Q56" s="14" t="s">
        <v>7</v>
      </c>
      <c r="R56" s="15">
        <v>0.3294520000000001</v>
      </c>
      <c r="S56" s="14" t="s">
        <v>127</v>
      </c>
      <c r="T56" s="15">
        <v>1.64</v>
      </c>
      <c r="U56" s="14" t="s">
        <v>175</v>
      </c>
      <c r="V56" s="15">
        <v>0.62154</v>
      </c>
      <c r="W56" s="14" t="s">
        <v>147</v>
      </c>
      <c r="X56" s="16">
        <v>4.514792</v>
      </c>
      <c r="Y56" s="14" t="s">
        <v>111</v>
      </c>
      <c r="Z56" s="16">
        <v>8.665343</v>
      </c>
    </row>
    <row r="57" spans="1:26" ht="15" hidden="1">
      <c r="A57" s="14" t="s">
        <v>103</v>
      </c>
      <c r="B57" s="15">
        <v>0.030487</v>
      </c>
      <c r="C57" s="14" t="s">
        <v>21</v>
      </c>
      <c r="D57" s="15">
        <v>0.034999999999999996</v>
      </c>
      <c r="E57" s="14" t="s">
        <v>75</v>
      </c>
      <c r="F57" s="15">
        <v>0.020408</v>
      </c>
      <c r="G57" s="14" t="s">
        <v>171</v>
      </c>
      <c r="H57" s="15">
        <v>0.076437</v>
      </c>
      <c r="I57" s="14" t="s">
        <v>54</v>
      </c>
      <c r="J57" s="13">
        <v>1.6219999999999999</v>
      </c>
      <c r="K57" s="14" t="s">
        <v>166</v>
      </c>
      <c r="L57" s="15">
        <v>0.204975</v>
      </c>
      <c r="M57" s="14" t="s">
        <v>111</v>
      </c>
      <c r="N57" s="15">
        <v>0.1</v>
      </c>
      <c r="O57" s="14" t="s">
        <v>72</v>
      </c>
      <c r="P57" s="15">
        <v>0.75</v>
      </c>
      <c r="Q57" s="14" t="s">
        <v>75</v>
      </c>
      <c r="R57" s="15">
        <v>0.325804</v>
      </c>
      <c r="S57" s="14" t="s">
        <v>169</v>
      </c>
      <c r="T57" s="15">
        <v>1.4066779999999997</v>
      </c>
      <c r="U57" s="14" t="s">
        <v>11</v>
      </c>
      <c r="V57" s="15">
        <v>0.5</v>
      </c>
      <c r="W57" s="14" t="s">
        <v>54</v>
      </c>
      <c r="X57" s="16">
        <v>4.367683</v>
      </c>
      <c r="Y57" s="14" t="s">
        <v>77</v>
      </c>
      <c r="Z57" s="16">
        <v>8.639367</v>
      </c>
    </row>
    <row r="58" spans="1:26" ht="15" hidden="1">
      <c r="A58" s="14" t="s">
        <v>39</v>
      </c>
      <c r="B58" s="15">
        <v>0.01</v>
      </c>
      <c r="C58" s="14" t="s">
        <v>5</v>
      </c>
      <c r="D58" s="18">
        <v>0.034687</v>
      </c>
      <c r="E58" s="14" t="s">
        <v>59</v>
      </c>
      <c r="F58" s="18">
        <v>0.015</v>
      </c>
      <c r="G58" s="14" t="s">
        <v>145</v>
      </c>
      <c r="H58" s="18">
        <v>0.039496</v>
      </c>
      <c r="I58" s="14" t="s">
        <v>21</v>
      </c>
      <c r="J58" s="17">
        <v>1.52</v>
      </c>
      <c r="K58" s="14" t="s">
        <v>7</v>
      </c>
      <c r="L58" s="18">
        <v>0.20268</v>
      </c>
      <c r="M58" s="14" t="s">
        <v>21</v>
      </c>
      <c r="N58" s="18">
        <v>0.1</v>
      </c>
      <c r="O58" s="14" t="s">
        <v>170</v>
      </c>
      <c r="P58" s="17">
        <v>0.719951</v>
      </c>
      <c r="Q58" s="14" t="s">
        <v>21</v>
      </c>
      <c r="R58" s="15">
        <v>0.32228100000000004</v>
      </c>
      <c r="S58" s="14" t="s">
        <v>130</v>
      </c>
      <c r="T58" s="18">
        <v>1.2015</v>
      </c>
      <c r="U58" s="14" t="s">
        <v>22</v>
      </c>
      <c r="V58" s="18">
        <v>0.498804</v>
      </c>
      <c r="W58" s="14" t="s">
        <v>176</v>
      </c>
      <c r="X58" s="16">
        <v>4.123161</v>
      </c>
      <c r="Y58" s="14" t="s">
        <v>156</v>
      </c>
      <c r="Z58" s="16">
        <v>8.572792999999999</v>
      </c>
    </row>
    <row r="59" spans="1:26" ht="15" hidden="1">
      <c r="A59" s="14" t="s">
        <v>28</v>
      </c>
      <c r="B59" s="15">
        <v>0.005</v>
      </c>
      <c r="C59" s="14" t="s">
        <v>85</v>
      </c>
      <c r="D59" s="15">
        <v>0.033418</v>
      </c>
      <c r="E59" s="14" t="s">
        <v>7</v>
      </c>
      <c r="F59" s="15">
        <v>0.0115</v>
      </c>
      <c r="G59" s="14" t="s">
        <v>166</v>
      </c>
      <c r="H59" s="15">
        <v>0.036798</v>
      </c>
      <c r="I59" s="14" t="s">
        <v>70</v>
      </c>
      <c r="J59" s="13">
        <v>1.325</v>
      </c>
      <c r="K59" s="14" t="s">
        <v>111</v>
      </c>
      <c r="L59" s="15">
        <v>0.17934300000000003</v>
      </c>
      <c r="M59" s="14" t="s">
        <v>47</v>
      </c>
      <c r="N59" s="15">
        <v>0.1</v>
      </c>
      <c r="O59" s="14" t="s">
        <v>156</v>
      </c>
      <c r="P59" s="13">
        <v>0.629872</v>
      </c>
      <c r="Q59" s="14" t="s">
        <v>59</v>
      </c>
      <c r="R59" s="18">
        <v>0.312415</v>
      </c>
      <c r="S59" s="14" t="s">
        <v>5</v>
      </c>
      <c r="T59" s="15">
        <v>1.1800050000000002</v>
      </c>
      <c r="U59" s="14" t="s">
        <v>176</v>
      </c>
      <c r="V59" s="15">
        <v>0.4831529999999999</v>
      </c>
      <c r="W59" s="14" t="s">
        <v>175</v>
      </c>
      <c r="X59" s="16">
        <v>3.581054</v>
      </c>
      <c r="Y59" s="14" t="s">
        <v>176</v>
      </c>
      <c r="Z59" s="16">
        <v>7.741414</v>
      </c>
    </row>
    <row r="60" spans="1:26" ht="15" hidden="1">
      <c r="A60" s="14" t="s">
        <v>253</v>
      </c>
      <c r="B60" s="15">
        <v>0.005</v>
      </c>
      <c r="C60" s="14" t="s">
        <v>17</v>
      </c>
      <c r="D60" s="15">
        <v>0.029152</v>
      </c>
      <c r="E60" s="14" t="s">
        <v>153</v>
      </c>
      <c r="F60" s="15">
        <v>0.01</v>
      </c>
      <c r="G60" s="14" t="s">
        <v>10</v>
      </c>
      <c r="H60" s="15">
        <v>0.027865</v>
      </c>
      <c r="I60" s="14" t="s">
        <v>167</v>
      </c>
      <c r="J60" s="13">
        <v>0.97438</v>
      </c>
      <c r="K60" s="14" t="s">
        <v>160</v>
      </c>
      <c r="L60" s="15">
        <v>0.110824</v>
      </c>
      <c r="M60" s="14" t="s">
        <v>76</v>
      </c>
      <c r="N60" s="15">
        <v>0.08729200000000001</v>
      </c>
      <c r="O60" s="14" t="s">
        <v>54</v>
      </c>
      <c r="P60" s="13">
        <v>0.55</v>
      </c>
      <c r="Q60" s="14" t="s">
        <v>111</v>
      </c>
      <c r="R60" s="15">
        <v>0.306</v>
      </c>
      <c r="S60" s="14" t="s">
        <v>50</v>
      </c>
      <c r="T60" s="15">
        <v>1.1</v>
      </c>
      <c r="U60" s="14" t="s">
        <v>173</v>
      </c>
      <c r="V60" s="15">
        <v>0.44733799999999996</v>
      </c>
      <c r="W60" s="14" t="s">
        <v>74</v>
      </c>
      <c r="X60" s="16">
        <v>3.55</v>
      </c>
      <c r="Y60" s="14" t="s">
        <v>172</v>
      </c>
      <c r="Z60" s="16">
        <v>7.4721660000000005</v>
      </c>
    </row>
    <row r="61" spans="1:26" ht="15" hidden="1">
      <c r="A61" s="14" t="s">
        <v>115</v>
      </c>
      <c r="B61" s="18">
        <v>0</v>
      </c>
      <c r="C61" s="14" t="s">
        <v>158</v>
      </c>
      <c r="D61" s="18">
        <v>0.025</v>
      </c>
      <c r="E61" s="14" t="s">
        <v>111</v>
      </c>
      <c r="F61" s="15">
        <v>0.01</v>
      </c>
      <c r="G61" s="14" t="s">
        <v>147</v>
      </c>
      <c r="H61" s="18">
        <v>0.00914</v>
      </c>
      <c r="I61" s="14" t="s">
        <v>174</v>
      </c>
      <c r="J61" s="17">
        <v>0.9426200000000001</v>
      </c>
      <c r="K61" s="14" t="s">
        <v>116</v>
      </c>
      <c r="L61" s="18">
        <v>0.11</v>
      </c>
      <c r="M61" s="14" t="s">
        <v>54</v>
      </c>
      <c r="N61" s="18">
        <v>0.07</v>
      </c>
      <c r="O61" s="14" t="s">
        <v>83</v>
      </c>
      <c r="P61" s="17">
        <v>0.530565</v>
      </c>
      <c r="Q61" s="14" t="s">
        <v>116</v>
      </c>
      <c r="R61" s="18">
        <v>0.259645</v>
      </c>
      <c r="S61" s="14" t="s">
        <v>145</v>
      </c>
      <c r="T61" s="18">
        <v>1.073483</v>
      </c>
      <c r="U61" s="14" t="s">
        <v>172</v>
      </c>
      <c r="V61" s="18">
        <v>0.342747</v>
      </c>
      <c r="W61" s="14" t="s">
        <v>50</v>
      </c>
      <c r="X61" s="16">
        <v>3.276793</v>
      </c>
      <c r="Y61" s="14" t="s">
        <v>22</v>
      </c>
      <c r="Z61" s="16">
        <v>7.352241</v>
      </c>
    </row>
    <row r="62" spans="1:26" ht="15" hidden="1">
      <c r="A62" s="14" t="s">
        <v>52</v>
      </c>
      <c r="B62" s="15">
        <v>0</v>
      </c>
      <c r="C62" s="14" t="s">
        <v>166</v>
      </c>
      <c r="D62" s="15">
        <v>0.018022</v>
      </c>
      <c r="E62" s="14" t="s">
        <v>36</v>
      </c>
      <c r="F62" s="18">
        <v>0.0097</v>
      </c>
      <c r="G62" s="14" t="s">
        <v>98</v>
      </c>
      <c r="H62" s="15">
        <v>0.004426</v>
      </c>
      <c r="I62" s="14" t="s">
        <v>172</v>
      </c>
      <c r="J62" s="17">
        <v>0.8117380000000001</v>
      </c>
      <c r="K62" s="14" t="s">
        <v>21</v>
      </c>
      <c r="L62" s="18">
        <v>0.105756</v>
      </c>
      <c r="M62" s="14" t="s">
        <v>84</v>
      </c>
      <c r="N62" s="18">
        <v>0.06960000000000001</v>
      </c>
      <c r="O62" s="14" t="s">
        <v>74</v>
      </c>
      <c r="P62" s="18">
        <v>0.505</v>
      </c>
      <c r="Q62" s="14" t="s">
        <v>168</v>
      </c>
      <c r="R62" s="18">
        <v>0.242384</v>
      </c>
      <c r="S62" s="14" t="s">
        <v>33</v>
      </c>
      <c r="T62" s="18">
        <v>1.03</v>
      </c>
      <c r="U62" s="14" t="s">
        <v>116</v>
      </c>
      <c r="V62" s="18">
        <v>0.28</v>
      </c>
      <c r="W62" s="14" t="s">
        <v>172</v>
      </c>
      <c r="X62" s="16">
        <v>3.1598479999999998</v>
      </c>
      <c r="Y62" s="14" t="s">
        <v>147</v>
      </c>
      <c r="Z62" s="16">
        <v>6.523932</v>
      </c>
    </row>
    <row r="63" spans="1:26" ht="15" hidden="1">
      <c r="A63" s="14" t="s">
        <v>64</v>
      </c>
      <c r="B63" s="15">
        <v>0</v>
      </c>
      <c r="C63" s="14" t="s">
        <v>99</v>
      </c>
      <c r="D63" s="15">
        <v>0.01771</v>
      </c>
      <c r="E63" s="14" t="s">
        <v>21</v>
      </c>
      <c r="F63" s="15">
        <v>0.006</v>
      </c>
      <c r="G63" s="14" t="s">
        <v>52</v>
      </c>
      <c r="H63" s="15">
        <v>0</v>
      </c>
      <c r="I63" s="14" t="s">
        <v>169</v>
      </c>
      <c r="J63" s="13">
        <v>0.730769</v>
      </c>
      <c r="K63" s="14" t="s">
        <v>77</v>
      </c>
      <c r="L63" s="15">
        <v>0.1</v>
      </c>
      <c r="M63" s="14" t="s">
        <v>166</v>
      </c>
      <c r="N63" s="15">
        <v>0.068399</v>
      </c>
      <c r="O63" s="14" t="s">
        <v>37</v>
      </c>
      <c r="P63" s="13">
        <v>0.5</v>
      </c>
      <c r="Q63" s="14" t="s">
        <v>171</v>
      </c>
      <c r="R63" s="15">
        <v>0.23918799999999996</v>
      </c>
      <c r="S63" s="14" t="s">
        <v>8</v>
      </c>
      <c r="T63" s="15">
        <v>1.02</v>
      </c>
      <c r="U63" s="14" t="s">
        <v>72</v>
      </c>
      <c r="V63" s="15">
        <v>0.27450600000000003</v>
      </c>
      <c r="W63" s="14" t="s">
        <v>69</v>
      </c>
      <c r="X63" s="16">
        <v>3.015</v>
      </c>
      <c r="Y63" s="14" t="s">
        <v>169</v>
      </c>
      <c r="Z63" s="16">
        <v>6.0972729999999995</v>
      </c>
    </row>
    <row r="64" spans="1:26" ht="15" hidden="1">
      <c r="A64" s="14" t="s">
        <v>110</v>
      </c>
      <c r="B64" s="15">
        <v>0</v>
      </c>
      <c r="C64" s="14" t="s">
        <v>146</v>
      </c>
      <c r="D64" s="15">
        <v>0.007929</v>
      </c>
      <c r="E64" s="14" t="s">
        <v>99</v>
      </c>
      <c r="F64" s="15">
        <v>0</v>
      </c>
      <c r="G64" s="14" t="s">
        <v>70</v>
      </c>
      <c r="H64" s="15">
        <v>0</v>
      </c>
      <c r="I64" s="14" t="s">
        <v>23</v>
      </c>
      <c r="J64" s="13">
        <v>0.696864</v>
      </c>
      <c r="K64" s="14" t="s">
        <v>47</v>
      </c>
      <c r="L64" s="15">
        <v>0.060000000000000005</v>
      </c>
      <c r="M64" s="14" t="s">
        <v>5</v>
      </c>
      <c r="N64" s="15">
        <v>0.065</v>
      </c>
      <c r="O64" s="14" t="s">
        <v>86</v>
      </c>
      <c r="P64" s="15">
        <v>0.5</v>
      </c>
      <c r="Q64" s="14" t="s">
        <v>120</v>
      </c>
      <c r="R64" s="15">
        <v>0.235815</v>
      </c>
      <c r="S64" s="14" t="s">
        <v>176</v>
      </c>
      <c r="T64" s="15">
        <v>1.0092600000000003</v>
      </c>
      <c r="U64" s="14" t="s">
        <v>67</v>
      </c>
      <c r="V64" s="15">
        <v>0.21000000000000002</v>
      </c>
      <c r="W64" s="14" t="s">
        <v>5</v>
      </c>
      <c r="X64" s="16">
        <v>2.959556</v>
      </c>
      <c r="Y64" s="14" t="s">
        <v>54</v>
      </c>
      <c r="Z64" s="16">
        <v>5.989683</v>
      </c>
    </row>
    <row r="65" spans="1:26" ht="15" hidden="1">
      <c r="A65" s="14" t="s">
        <v>70</v>
      </c>
      <c r="B65" s="15">
        <v>0</v>
      </c>
      <c r="C65" s="14" t="s">
        <v>52</v>
      </c>
      <c r="D65" s="15">
        <v>0</v>
      </c>
      <c r="E65" s="14" t="s">
        <v>125</v>
      </c>
      <c r="F65" s="15">
        <v>0</v>
      </c>
      <c r="G65" s="14" t="s">
        <v>59</v>
      </c>
      <c r="H65" s="15">
        <v>0</v>
      </c>
      <c r="I65" s="14" t="s">
        <v>175</v>
      </c>
      <c r="J65" s="13">
        <v>0.523337</v>
      </c>
      <c r="K65" s="14" t="s">
        <v>64</v>
      </c>
      <c r="L65" s="18">
        <v>0.053193</v>
      </c>
      <c r="M65" s="14" t="s">
        <v>40</v>
      </c>
      <c r="N65" s="15">
        <v>0.05814</v>
      </c>
      <c r="O65" s="14" t="s">
        <v>57</v>
      </c>
      <c r="P65" s="15">
        <v>0.451</v>
      </c>
      <c r="Q65" s="14" t="s">
        <v>72</v>
      </c>
      <c r="R65" s="15">
        <v>0.215802</v>
      </c>
      <c r="S65" s="14" t="s">
        <v>6</v>
      </c>
      <c r="T65" s="15">
        <v>1.006953</v>
      </c>
      <c r="U65" s="14" t="s">
        <v>170</v>
      </c>
      <c r="V65" s="15">
        <v>0.1965</v>
      </c>
      <c r="W65" s="14" t="s">
        <v>21</v>
      </c>
      <c r="X65" s="16">
        <v>2.734037</v>
      </c>
      <c r="Y65" s="14" t="s">
        <v>5</v>
      </c>
      <c r="Z65" s="16">
        <v>5.560155</v>
      </c>
    </row>
    <row r="66" spans="1:26" ht="15" hidden="1">
      <c r="A66" s="14" t="s">
        <v>59</v>
      </c>
      <c r="B66" s="18">
        <v>0</v>
      </c>
      <c r="C66" s="14" t="s">
        <v>93</v>
      </c>
      <c r="D66" s="15">
        <v>0</v>
      </c>
      <c r="E66" s="14" t="s">
        <v>147</v>
      </c>
      <c r="F66" s="15">
        <v>0</v>
      </c>
      <c r="G66" s="14" t="s">
        <v>47</v>
      </c>
      <c r="H66" s="15">
        <v>0</v>
      </c>
      <c r="I66" s="14" t="s">
        <v>130</v>
      </c>
      <c r="J66" s="13">
        <v>0.5</v>
      </c>
      <c r="K66" s="14" t="s">
        <v>171</v>
      </c>
      <c r="L66" s="15">
        <v>0.038324</v>
      </c>
      <c r="M66" s="14" t="s">
        <v>154</v>
      </c>
      <c r="N66" s="15">
        <v>0.054356</v>
      </c>
      <c r="O66" s="14" t="s">
        <v>160</v>
      </c>
      <c r="P66" s="13">
        <v>0.431961</v>
      </c>
      <c r="Q66" s="14" t="s">
        <v>67</v>
      </c>
      <c r="R66" s="15">
        <v>0.21000000000000002</v>
      </c>
      <c r="S66" s="14" t="s">
        <v>163</v>
      </c>
      <c r="T66" s="15">
        <v>1</v>
      </c>
      <c r="U66" s="14" t="s">
        <v>166</v>
      </c>
      <c r="V66" s="15">
        <v>0.195451</v>
      </c>
      <c r="W66" s="14" t="s">
        <v>131</v>
      </c>
      <c r="X66" s="16">
        <v>2.675</v>
      </c>
      <c r="Y66" s="14" t="s">
        <v>72</v>
      </c>
      <c r="Z66" s="16">
        <v>5.266902</v>
      </c>
    </row>
    <row r="67" spans="1:26" ht="15" hidden="1">
      <c r="A67" s="14" t="s">
        <v>120</v>
      </c>
      <c r="B67" s="18">
        <v>0</v>
      </c>
      <c r="C67" s="14" t="s">
        <v>167</v>
      </c>
      <c r="D67" s="18">
        <v>0</v>
      </c>
      <c r="E67" s="14" t="s">
        <v>84</v>
      </c>
      <c r="F67" s="18">
        <v>0</v>
      </c>
      <c r="G67" s="14" t="s">
        <v>72</v>
      </c>
      <c r="H67" s="15">
        <v>0</v>
      </c>
      <c r="I67" s="14" t="s">
        <v>46</v>
      </c>
      <c r="J67" s="17">
        <v>0.5</v>
      </c>
      <c r="K67" s="14" t="s">
        <v>76</v>
      </c>
      <c r="L67" s="18">
        <v>0.035865</v>
      </c>
      <c r="M67" s="14" t="s">
        <v>28</v>
      </c>
      <c r="N67" s="18">
        <v>0.05</v>
      </c>
      <c r="O67" s="14" t="s">
        <v>166</v>
      </c>
      <c r="P67" s="18">
        <v>0.394395</v>
      </c>
      <c r="Q67" s="14" t="s">
        <v>170</v>
      </c>
      <c r="R67" s="18">
        <v>0.185698</v>
      </c>
      <c r="S67" s="14" t="s">
        <v>37</v>
      </c>
      <c r="T67" s="18">
        <v>1</v>
      </c>
      <c r="U67" s="14" t="s">
        <v>171</v>
      </c>
      <c r="V67" s="18">
        <v>0.176024</v>
      </c>
      <c r="W67" s="14" t="s">
        <v>77</v>
      </c>
      <c r="X67" s="16">
        <v>2.601</v>
      </c>
      <c r="Y67" s="14" t="s">
        <v>21</v>
      </c>
      <c r="Z67" s="16">
        <v>4.5950370000000005</v>
      </c>
    </row>
    <row r="68" spans="1:26" ht="15" hidden="1">
      <c r="A68" s="14" t="s">
        <v>43</v>
      </c>
      <c r="B68" s="15">
        <v>0</v>
      </c>
      <c r="C68" s="14" t="s">
        <v>127</v>
      </c>
      <c r="D68" s="15">
        <v>0</v>
      </c>
      <c r="E68" s="14" t="s">
        <v>105</v>
      </c>
      <c r="F68" s="15">
        <v>0</v>
      </c>
      <c r="G68" s="14" t="s">
        <v>130</v>
      </c>
      <c r="H68" s="15"/>
      <c r="I68" s="14" t="s">
        <v>160</v>
      </c>
      <c r="J68" s="13">
        <v>0.4790730000000001</v>
      </c>
      <c r="K68" s="14" t="s">
        <v>84</v>
      </c>
      <c r="L68" s="15">
        <v>0.0318</v>
      </c>
      <c r="M68" s="14" t="s">
        <v>168</v>
      </c>
      <c r="N68" s="15">
        <v>0.05</v>
      </c>
      <c r="O68" s="14" t="s">
        <v>76</v>
      </c>
      <c r="P68" s="13">
        <v>0.32074199999999997</v>
      </c>
      <c r="Q68" s="14" t="s">
        <v>76</v>
      </c>
      <c r="R68" s="15">
        <v>0.167434</v>
      </c>
      <c r="S68" s="14" t="s">
        <v>63</v>
      </c>
      <c r="T68" s="15">
        <v>1</v>
      </c>
      <c r="U68" s="14" t="s">
        <v>111</v>
      </c>
      <c r="V68" s="15">
        <v>0.175</v>
      </c>
      <c r="W68" s="14" t="s">
        <v>161</v>
      </c>
      <c r="X68" s="16">
        <v>2.5</v>
      </c>
      <c r="Y68" s="14" t="s">
        <v>175</v>
      </c>
      <c r="Z68" s="16">
        <v>4.533831</v>
      </c>
    </row>
    <row r="69" spans="1:26" ht="15" hidden="1">
      <c r="A69" s="14" t="s">
        <v>73</v>
      </c>
      <c r="B69" s="18">
        <v>0</v>
      </c>
      <c r="C69" s="14" t="s">
        <v>49</v>
      </c>
      <c r="D69" s="18">
        <v>0</v>
      </c>
      <c r="E69" s="14" t="s">
        <v>130</v>
      </c>
      <c r="F69" s="15"/>
      <c r="G69" s="14" t="s">
        <v>46</v>
      </c>
      <c r="H69" s="15"/>
      <c r="I69" s="14" t="s">
        <v>155</v>
      </c>
      <c r="J69" s="17">
        <v>0.455307</v>
      </c>
      <c r="K69" s="14" t="s">
        <v>73</v>
      </c>
      <c r="L69" s="18">
        <v>0.02</v>
      </c>
      <c r="M69" s="14" t="s">
        <v>8</v>
      </c>
      <c r="N69" s="18">
        <v>0.05</v>
      </c>
      <c r="O69" s="14" t="s">
        <v>100</v>
      </c>
      <c r="P69" s="17">
        <v>0.31</v>
      </c>
      <c r="Q69" s="14" t="s">
        <v>146</v>
      </c>
      <c r="R69" s="18">
        <v>0.155096</v>
      </c>
      <c r="S69" s="14" t="s">
        <v>86</v>
      </c>
      <c r="T69" s="18">
        <v>1</v>
      </c>
      <c r="U69" s="14" t="s">
        <v>59</v>
      </c>
      <c r="V69" s="18">
        <v>0.1675</v>
      </c>
      <c r="W69" s="14" t="s">
        <v>110</v>
      </c>
      <c r="X69" s="16">
        <v>2.0149999999999997</v>
      </c>
      <c r="Y69" s="14" t="s">
        <v>8</v>
      </c>
      <c r="Z69" s="16">
        <v>4.482648</v>
      </c>
    </row>
    <row r="70" spans="1:26" ht="15" hidden="1">
      <c r="A70" s="14" t="s">
        <v>104</v>
      </c>
      <c r="B70" s="15">
        <v>0</v>
      </c>
      <c r="C70" s="14" t="s">
        <v>47</v>
      </c>
      <c r="D70" s="15">
        <v>0</v>
      </c>
      <c r="E70" s="14" t="s">
        <v>46</v>
      </c>
      <c r="F70" s="15"/>
      <c r="G70" s="14" t="s">
        <v>115</v>
      </c>
      <c r="H70" s="15"/>
      <c r="I70" s="14" t="s">
        <v>166</v>
      </c>
      <c r="J70" s="13">
        <v>0.409928</v>
      </c>
      <c r="K70" s="14" t="s">
        <v>124</v>
      </c>
      <c r="L70" s="15">
        <v>0.02</v>
      </c>
      <c r="M70" s="14" t="s">
        <v>116</v>
      </c>
      <c r="N70" s="15">
        <v>0.04</v>
      </c>
      <c r="O70" s="14" t="s">
        <v>20</v>
      </c>
      <c r="P70" s="13">
        <v>0.3</v>
      </c>
      <c r="Q70" s="14" t="s">
        <v>172</v>
      </c>
      <c r="R70" s="15">
        <v>0.144287</v>
      </c>
      <c r="S70" s="14" t="s">
        <v>12</v>
      </c>
      <c r="T70" s="20">
        <v>1</v>
      </c>
      <c r="U70" s="14" t="s">
        <v>21</v>
      </c>
      <c r="V70" s="15">
        <v>0.15872799999999998</v>
      </c>
      <c r="W70" s="14" t="s">
        <v>32</v>
      </c>
      <c r="X70" s="16">
        <v>1.999977</v>
      </c>
      <c r="Y70" s="14" t="s">
        <v>74</v>
      </c>
      <c r="Z70" s="16">
        <v>4.240321</v>
      </c>
    </row>
    <row r="71" spans="1:26" ht="15" hidden="1">
      <c r="A71" s="14" t="s">
        <v>87</v>
      </c>
      <c r="B71" s="15">
        <v>0</v>
      </c>
      <c r="C71" s="14" t="s">
        <v>124</v>
      </c>
      <c r="D71" s="15">
        <v>0</v>
      </c>
      <c r="E71" s="14" t="s">
        <v>60</v>
      </c>
      <c r="F71" s="15"/>
      <c r="G71" s="14" t="s">
        <v>60</v>
      </c>
      <c r="H71" s="15"/>
      <c r="I71" s="10" t="s">
        <v>152</v>
      </c>
      <c r="J71" s="13">
        <v>0.392157</v>
      </c>
      <c r="K71" s="14" t="s">
        <v>8</v>
      </c>
      <c r="L71" s="15">
        <v>0.02</v>
      </c>
      <c r="M71" s="14" t="s">
        <v>74</v>
      </c>
      <c r="N71" s="15">
        <v>0.030000000000000002</v>
      </c>
      <c r="O71" s="14" t="s">
        <v>67</v>
      </c>
      <c r="P71" s="15">
        <v>0.3</v>
      </c>
      <c r="Q71" s="14" t="s">
        <v>130</v>
      </c>
      <c r="R71" s="15">
        <v>0.136493</v>
      </c>
      <c r="S71" s="14" t="s">
        <v>44</v>
      </c>
      <c r="T71" s="15">
        <v>1</v>
      </c>
      <c r="U71" s="14" t="s">
        <v>160</v>
      </c>
      <c r="V71" s="15">
        <v>0.154723</v>
      </c>
      <c r="W71" s="14" t="s">
        <v>72</v>
      </c>
      <c r="X71" s="16">
        <v>1.9669020000000002</v>
      </c>
      <c r="Y71" s="14" t="s">
        <v>69</v>
      </c>
      <c r="Z71" s="16">
        <v>3.015</v>
      </c>
    </row>
    <row r="72" spans="1:26" ht="15" hidden="1">
      <c r="A72" s="14" t="s">
        <v>166</v>
      </c>
      <c r="B72" s="15">
        <v>0</v>
      </c>
      <c r="C72" s="14" t="s">
        <v>84</v>
      </c>
      <c r="D72" s="15">
        <v>0</v>
      </c>
      <c r="E72" s="14" t="s">
        <v>31</v>
      </c>
      <c r="F72" s="15"/>
      <c r="G72" s="14" t="s">
        <v>31</v>
      </c>
      <c r="H72" s="15"/>
      <c r="I72" s="14" t="s">
        <v>154</v>
      </c>
      <c r="J72" s="13">
        <v>0.285402</v>
      </c>
      <c r="K72" s="14" t="s">
        <v>34</v>
      </c>
      <c r="L72" s="15">
        <v>0.01</v>
      </c>
      <c r="M72" s="14" t="s">
        <v>59</v>
      </c>
      <c r="N72" s="15">
        <v>0.03</v>
      </c>
      <c r="O72" s="14" t="s">
        <v>164</v>
      </c>
      <c r="P72" s="13">
        <v>0.234923</v>
      </c>
      <c r="Q72" s="14" t="s">
        <v>164</v>
      </c>
      <c r="R72" s="15">
        <v>0.135721</v>
      </c>
      <c r="S72" s="14" t="s">
        <v>71</v>
      </c>
      <c r="T72" s="15">
        <v>0.800896</v>
      </c>
      <c r="U72" s="14" t="s">
        <v>52</v>
      </c>
      <c r="V72" s="15">
        <v>0.14233200000000001</v>
      </c>
      <c r="W72" s="14" t="s">
        <v>6</v>
      </c>
      <c r="X72" s="16">
        <v>1.5869529999999998</v>
      </c>
      <c r="Y72" s="14" t="s">
        <v>62</v>
      </c>
      <c r="Z72" s="16">
        <v>2.722746</v>
      </c>
    </row>
    <row r="73" spans="1:26" ht="15" hidden="1">
      <c r="A73" s="14" t="s">
        <v>147</v>
      </c>
      <c r="B73" s="15">
        <v>0</v>
      </c>
      <c r="C73" s="14" t="s">
        <v>3</v>
      </c>
      <c r="D73" s="15">
        <v>0</v>
      </c>
      <c r="E73" s="14" t="s">
        <v>52</v>
      </c>
      <c r="F73" s="15"/>
      <c r="G73" s="14" t="s">
        <v>64</v>
      </c>
      <c r="H73" s="18"/>
      <c r="I73" s="14" t="s">
        <v>171</v>
      </c>
      <c r="J73" s="13">
        <v>0.23807699999999998</v>
      </c>
      <c r="K73" s="14" t="s">
        <v>118</v>
      </c>
      <c r="L73" s="15">
        <v>0.01</v>
      </c>
      <c r="M73" s="14" t="s">
        <v>22</v>
      </c>
      <c r="N73" s="15">
        <v>0.03</v>
      </c>
      <c r="O73" s="14" t="s">
        <v>40</v>
      </c>
      <c r="P73" s="13">
        <v>0.2276</v>
      </c>
      <c r="Q73" s="14" t="s">
        <v>144</v>
      </c>
      <c r="R73" s="15">
        <v>0.1</v>
      </c>
      <c r="S73" s="14" t="s">
        <v>20</v>
      </c>
      <c r="T73" s="15">
        <v>0.8</v>
      </c>
      <c r="U73" s="14" t="s">
        <v>164</v>
      </c>
      <c r="V73" s="15">
        <v>0.12312799999999999</v>
      </c>
      <c r="W73" s="14" t="s">
        <v>22</v>
      </c>
      <c r="X73" s="16">
        <v>1.5449510000000002</v>
      </c>
      <c r="Y73" s="14" t="s">
        <v>131</v>
      </c>
      <c r="Z73" s="16">
        <v>2.675</v>
      </c>
    </row>
    <row r="74" spans="1:26" ht="15" hidden="1">
      <c r="A74" s="14" t="s">
        <v>88</v>
      </c>
      <c r="B74" s="15">
        <v>0</v>
      </c>
      <c r="C74" s="14" t="s">
        <v>253</v>
      </c>
      <c r="D74" s="15">
        <v>0</v>
      </c>
      <c r="E74" s="14" t="s">
        <v>64</v>
      </c>
      <c r="F74" s="15"/>
      <c r="G74" s="14" t="s">
        <v>54</v>
      </c>
      <c r="H74" s="15"/>
      <c r="I74" s="14" t="s">
        <v>170</v>
      </c>
      <c r="J74" s="13">
        <v>0.229342</v>
      </c>
      <c r="K74" s="14" t="s">
        <v>31</v>
      </c>
      <c r="L74" s="15">
        <v>0.005</v>
      </c>
      <c r="M74" s="14" t="s">
        <v>36</v>
      </c>
      <c r="N74" s="15">
        <v>0.025</v>
      </c>
      <c r="O74" s="14" t="s">
        <v>68</v>
      </c>
      <c r="P74" s="15">
        <v>0.2</v>
      </c>
      <c r="Q74" s="14" t="s">
        <v>44</v>
      </c>
      <c r="R74" s="15">
        <v>0.099828</v>
      </c>
      <c r="S74" s="14" t="s">
        <v>175</v>
      </c>
      <c r="T74" s="15">
        <v>0.756707</v>
      </c>
      <c r="U74" s="14" t="s">
        <v>168</v>
      </c>
      <c r="V74" s="15">
        <v>0.11133799999999999</v>
      </c>
      <c r="W74" s="14" t="s">
        <v>37</v>
      </c>
      <c r="X74" s="16">
        <v>1.5</v>
      </c>
      <c r="Y74" s="14" t="s">
        <v>161</v>
      </c>
      <c r="Z74" s="16">
        <v>2.5</v>
      </c>
    </row>
    <row r="75" spans="1:26" ht="15" hidden="1">
      <c r="A75" s="14" t="s">
        <v>47</v>
      </c>
      <c r="B75" s="15">
        <v>0</v>
      </c>
      <c r="C75" s="14" t="s">
        <v>130</v>
      </c>
      <c r="D75" s="15"/>
      <c r="E75" s="14" t="s">
        <v>54</v>
      </c>
      <c r="F75" s="15"/>
      <c r="G75" s="14" t="s">
        <v>28</v>
      </c>
      <c r="H75" s="15"/>
      <c r="I75" s="14" t="s">
        <v>32</v>
      </c>
      <c r="J75" s="13">
        <v>0.204975</v>
      </c>
      <c r="K75" s="14" t="s">
        <v>110</v>
      </c>
      <c r="L75" s="15">
        <v>0.005</v>
      </c>
      <c r="M75" s="14" t="s">
        <v>148</v>
      </c>
      <c r="N75" s="15">
        <v>0.025</v>
      </c>
      <c r="O75" s="14" t="s">
        <v>52</v>
      </c>
      <c r="P75" s="13">
        <v>0.139</v>
      </c>
      <c r="Q75" s="14" t="s">
        <v>127</v>
      </c>
      <c r="R75" s="15">
        <v>0.079886</v>
      </c>
      <c r="S75" s="14" t="s">
        <v>174</v>
      </c>
      <c r="T75" s="15">
        <v>0.6711509999999999</v>
      </c>
      <c r="U75" s="14" t="s">
        <v>1</v>
      </c>
      <c r="V75" s="15">
        <v>0.110078</v>
      </c>
      <c r="W75" s="14" t="s">
        <v>86</v>
      </c>
      <c r="X75" s="16">
        <v>1.5</v>
      </c>
      <c r="Y75" s="14" t="s">
        <v>32</v>
      </c>
      <c r="Z75" s="16">
        <v>2.204952</v>
      </c>
    </row>
    <row r="76" spans="1:26" ht="15" hidden="1">
      <c r="A76" s="14" t="s">
        <v>102</v>
      </c>
      <c r="B76" s="15">
        <v>0</v>
      </c>
      <c r="C76" s="14" t="s">
        <v>46</v>
      </c>
      <c r="D76" s="15"/>
      <c r="E76" s="14" t="s">
        <v>28</v>
      </c>
      <c r="F76" s="15"/>
      <c r="G76" s="14" t="s">
        <v>26</v>
      </c>
      <c r="H76" s="15"/>
      <c r="I76" s="14" t="s">
        <v>150</v>
      </c>
      <c r="J76" s="13">
        <v>0.2</v>
      </c>
      <c r="K76" s="14" t="s">
        <v>48</v>
      </c>
      <c r="L76" s="15">
        <v>0.005</v>
      </c>
      <c r="M76" s="14" t="s">
        <v>120</v>
      </c>
      <c r="N76" s="15">
        <v>0.02</v>
      </c>
      <c r="O76" s="14" t="s">
        <v>138</v>
      </c>
      <c r="P76" s="15">
        <v>0.129382</v>
      </c>
      <c r="Q76" s="14" t="s">
        <v>165</v>
      </c>
      <c r="R76" s="15">
        <v>0.079402</v>
      </c>
      <c r="S76" s="14" t="s">
        <v>62</v>
      </c>
      <c r="T76" s="15">
        <v>0.6075</v>
      </c>
      <c r="U76" s="14" t="s">
        <v>112</v>
      </c>
      <c r="V76" s="15">
        <v>0.11</v>
      </c>
      <c r="W76" s="14" t="s">
        <v>168</v>
      </c>
      <c r="X76" s="16">
        <v>1.444928</v>
      </c>
      <c r="Y76" s="14" t="s">
        <v>110</v>
      </c>
      <c r="Z76" s="16">
        <v>2.1149999999999998</v>
      </c>
    </row>
    <row r="77" spans="1:26" ht="15" hidden="1">
      <c r="A77" s="14" t="s">
        <v>10</v>
      </c>
      <c r="B77" s="15">
        <v>0</v>
      </c>
      <c r="C77" s="14" t="s">
        <v>60</v>
      </c>
      <c r="D77" s="15"/>
      <c r="E77" s="14" t="s">
        <v>26</v>
      </c>
      <c r="F77" s="15"/>
      <c r="G77" s="14" t="s">
        <v>110</v>
      </c>
      <c r="H77" s="15"/>
      <c r="I77" s="14" t="s">
        <v>92</v>
      </c>
      <c r="J77" s="13">
        <v>0.1997</v>
      </c>
      <c r="K77" s="14" t="s">
        <v>74</v>
      </c>
      <c r="L77" s="15">
        <v>0.005</v>
      </c>
      <c r="M77" s="14" t="s">
        <v>48</v>
      </c>
      <c r="N77" s="15">
        <v>0.02</v>
      </c>
      <c r="O77" s="14" t="s">
        <v>17</v>
      </c>
      <c r="P77" s="15">
        <v>0.12138200000000002</v>
      </c>
      <c r="Q77" s="14" t="s">
        <v>102</v>
      </c>
      <c r="R77" s="15">
        <v>0.07674900000000001</v>
      </c>
      <c r="S77" s="14" t="s">
        <v>48</v>
      </c>
      <c r="T77" s="15">
        <v>0.59166</v>
      </c>
      <c r="U77" s="14" t="s">
        <v>7</v>
      </c>
      <c r="V77" s="15">
        <v>0.108</v>
      </c>
      <c r="W77" s="14" t="s">
        <v>130</v>
      </c>
      <c r="X77" s="16">
        <v>1.337993</v>
      </c>
      <c r="Y77" s="14" t="s">
        <v>168</v>
      </c>
      <c r="Z77" s="16">
        <v>1.880421</v>
      </c>
    </row>
    <row r="78" spans="1:26" ht="15" hidden="1">
      <c r="A78" s="14" t="s">
        <v>27</v>
      </c>
      <c r="B78" s="15">
        <v>0</v>
      </c>
      <c r="C78" s="14" t="s">
        <v>31</v>
      </c>
      <c r="D78" s="15"/>
      <c r="E78" s="14" t="s">
        <v>110</v>
      </c>
      <c r="F78" s="15"/>
      <c r="G78" s="14" t="s">
        <v>41</v>
      </c>
      <c r="H78" s="15"/>
      <c r="I78" s="14" t="s">
        <v>86</v>
      </c>
      <c r="J78" s="17">
        <v>0.19856</v>
      </c>
      <c r="K78" s="14" t="s">
        <v>90</v>
      </c>
      <c r="L78" s="15">
        <v>0.002</v>
      </c>
      <c r="M78" s="14" t="s">
        <v>73</v>
      </c>
      <c r="N78" s="15">
        <v>0.02</v>
      </c>
      <c r="O78" s="14" t="s">
        <v>150</v>
      </c>
      <c r="P78" s="13">
        <v>0.12</v>
      </c>
      <c r="Q78" s="14" t="s">
        <v>115</v>
      </c>
      <c r="R78" s="15">
        <v>0.076432</v>
      </c>
      <c r="S78" s="14" t="s">
        <v>84</v>
      </c>
      <c r="T78" s="15">
        <v>0.502952</v>
      </c>
      <c r="U78" s="14" t="s">
        <v>150</v>
      </c>
      <c r="V78" s="15">
        <v>0.10300000000000001</v>
      </c>
      <c r="W78" s="14" t="s">
        <v>170</v>
      </c>
      <c r="X78" s="16">
        <v>1.28916</v>
      </c>
      <c r="Y78" s="14" t="s">
        <v>130</v>
      </c>
      <c r="Z78" s="16">
        <v>1.837993</v>
      </c>
    </row>
    <row r="79" spans="1:26" ht="15" hidden="1">
      <c r="A79" s="14" t="s">
        <v>172</v>
      </c>
      <c r="B79" s="15">
        <v>0</v>
      </c>
      <c r="C79" s="14" t="s">
        <v>64</v>
      </c>
      <c r="D79" s="15"/>
      <c r="E79" s="14" t="s">
        <v>41</v>
      </c>
      <c r="F79" s="15"/>
      <c r="G79" s="14" t="s">
        <v>39</v>
      </c>
      <c r="H79" s="15"/>
      <c r="I79" s="14" t="s">
        <v>36</v>
      </c>
      <c r="J79" s="13">
        <v>0.150339</v>
      </c>
      <c r="K79" s="14" t="s">
        <v>52</v>
      </c>
      <c r="L79" s="15">
        <v>0</v>
      </c>
      <c r="M79" s="14" t="s">
        <v>124</v>
      </c>
      <c r="N79" s="15">
        <v>0.019967</v>
      </c>
      <c r="O79" s="14" t="s">
        <v>22</v>
      </c>
      <c r="P79" s="13">
        <v>0.11935</v>
      </c>
      <c r="Q79" s="14" t="s">
        <v>158</v>
      </c>
      <c r="R79" s="15">
        <v>0.064406</v>
      </c>
      <c r="S79" s="14" t="s">
        <v>11</v>
      </c>
      <c r="T79" s="15">
        <v>0.5</v>
      </c>
      <c r="U79" s="14" t="s">
        <v>33</v>
      </c>
      <c r="V79" s="15">
        <v>0.102191</v>
      </c>
      <c r="W79" s="14" t="s">
        <v>118</v>
      </c>
      <c r="X79" s="16">
        <v>1.2694879999999997</v>
      </c>
      <c r="Y79" s="14" t="s">
        <v>160</v>
      </c>
      <c r="Z79" s="16">
        <v>1.7046330000000003</v>
      </c>
    </row>
    <row r="80" spans="1:26" ht="15" hidden="1">
      <c r="A80" s="14" t="s">
        <v>72</v>
      </c>
      <c r="B80" s="15">
        <v>0</v>
      </c>
      <c r="C80" s="14" t="s">
        <v>54</v>
      </c>
      <c r="D80" s="15"/>
      <c r="E80" s="14" t="s">
        <v>39</v>
      </c>
      <c r="F80" s="15"/>
      <c r="G80" s="14" t="s">
        <v>38</v>
      </c>
      <c r="H80" s="15"/>
      <c r="I80" s="14" t="s">
        <v>149</v>
      </c>
      <c r="J80" s="13">
        <v>0.15</v>
      </c>
      <c r="K80" s="14" t="s">
        <v>70</v>
      </c>
      <c r="L80" s="15">
        <v>0</v>
      </c>
      <c r="M80" s="14" t="s">
        <v>115</v>
      </c>
      <c r="N80" s="15">
        <v>0.01</v>
      </c>
      <c r="O80" s="14" t="s">
        <v>59</v>
      </c>
      <c r="P80" s="13">
        <v>0.11</v>
      </c>
      <c r="Q80" s="14" t="s">
        <v>112</v>
      </c>
      <c r="R80" s="15">
        <v>0.060000000000000005</v>
      </c>
      <c r="S80" s="14" t="s">
        <v>42</v>
      </c>
      <c r="T80" s="15">
        <v>0.5</v>
      </c>
      <c r="U80" s="14" t="s">
        <v>40</v>
      </c>
      <c r="V80" s="15">
        <v>0.1</v>
      </c>
      <c r="W80" s="14" t="s">
        <v>8</v>
      </c>
      <c r="X80" s="16">
        <v>1.1300000000000001</v>
      </c>
      <c r="Y80" s="14" t="s">
        <v>86</v>
      </c>
      <c r="Z80" s="16">
        <v>1.69856</v>
      </c>
    </row>
    <row r="81" spans="1:26" ht="15" hidden="1">
      <c r="A81" s="14" t="s">
        <v>67</v>
      </c>
      <c r="B81" s="15">
        <v>0</v>
      </c>
      <c r="C81" s="14" t="s">
        <v>28</v>
      </c>
      <c r="D81" s="15"/>
      <c r="E81" s="14" t="s">
        <v>38</v>
      </c>
      <c r="F81" s="15"/>
      <c r="G81" s="14" t="s">
        <v>78</v>
      </c>
      <c r="H81" s="15"/>
      <c r="I81" s="14" t="s">
        <v>109</v>
      </c>
      <c r="J81" s="13">
        <v>0.133537</v>
      </c>
      <c r="K81" s="14" t="s">
        <v>59</v>
      </c>
      <c r="L81" s="15">
        <v>0</v>
      </c>
      <c r="M81" s="14" t="s">
        <v>170</v>
      </c>
      <c r="N81" s="15">
        <v>0.01</v>
      </c>
      <c r="O81" s="14" t="s">
        <v>47</v>
      </c>
      <c r="P81" s="15">
        <v>0.1</v>
      </c>
      <c r="Q81" s="14" t="s">
        <v>84</v>
      </c>
      <c r="R81" s="15">
        <v>0.055392000000000004</v>
      </c>
      <c r="S81" s="14" t="s">
        <v>80</v>
      </c>
      <c r="T81" s="15">
        <v>0.499</v>
      </c>
      <c r="U81" s="14" t="s">
        <v>50</v>
      </c>
      <c r="V81" s="15">
        <v>0.1</v>
      </c>
      <c r="W81" s="14" t="s">
        <v>62</v>
      </c>
      <c r="X81" s="16">
        <v>1.1265</v>
      </c>
      <c r="Y81" s="14" t="s">
        <v>170</v>
      </c>
      <c r="Z81" s="16">
        <v>1.5982189999999998</v>
      </c>
    </row>
    <row r="82" spans="1:26" ht="15" hidden="1">
      <c r="A82" s="14" t="s">
        <v>130</v>
      </c>
      <c r="B82" s="15"/>
      <c r="C82" s="14" t="s">
        <v>26</v>
      </c>
      <c r="D82" s="15"/>
      <c r="E82" s="14" t="s">
        <v>78</v>
      </c>
      <c r="F82" s="15"/>
      <c r="G82" s="14" t="s">
        <v>61</v>
      </c>
      <c r="H82" s="15"/>
      <c r="I82" s="14" t="s">
        <v>113</v>
      </c>
      <c r="J82" s="13">
        <v>0.12926300000000002</v>
      </c>
      <c r="K82" s="14" t="s">
        <v>120</v>
      </c>
      <c r="L82" s="15">
        <v>0</v>
      </c>
      <c r="M82" s="14" t="s">
        <v>17</v>
      </c>
      <c r="N82" s="15">
        <v>0.01</v>
      </c>
      <c r="O82" s="14" t="s">
        <v>19</v>
      </c>
      <c r="P82" s="13">
        <v>0.1</v>
      </c>
      <c r="Q82" s="14" t="s">
        <v>104</v>
      </c>
      <c r="R82" s="15">
        <v>0.036583</v>
      </c>
      <c r="S82" s="14" t="s">
        <v>160</v>
      </c>
      <c r="T82" s="15">
        <v>0.488331</v>
      </c>
      <c r="U82" s="14" t="s">
        <v>19</v>
      </c>
      <c r="V82" s="15">
        <v>0.1</v>
      </c>
      <c r="W82" s="14" t="s">
        <v>20</v>
      </c>
      <c r="X82" s="16">
        <v>1.117095</v>
      </c>
      <c r="Y82" s="14" t="s">
        <v>6</v>
      </c>
      <c r="Z82" s="16">
        <v>1.5869529999999998</v>
      </c>
    </row>
    <row r="83" spans="1:26" ht="15" hidden="1">
      <c r="A83" s="14" t="s">
        <v>46</v>
      </c>
      <c r="B83" s="18"/>
      <c r="C83" s="14" t="s">
        <v>110</v>
      </c>
      <c r="D83" s="15"/>
      <c r="E83" s="14" t="s">
        <v>61</v>
      </c>
      <c r="F83" s="15"/>
      <c r="G83" s="14" t="s">
        <v>91</v>
      </c>
      <c r="H83" s="18"/>
      <c r="I83" s="14" t="s">
        <v>39</v>
      </c>
      <c r="J83" s="17">
        <v>0.113018</v>
      </c>
      <c r="K83" s="14" t="s">
        <v>62</v>
      </c>
      <c r="L83" s="18">
        <v>0</v>
      </c>
      <c r="M83" s="14" t="s">
        <v>118</v>
      </c>
      <c r="N83" s="18">
        <v>0.01</v>
      </c>
      <c r="O83" s="14" t="s">
        <v>171</v>
      </c>
      <c r="P83" s="17">
        <v>0.087492</v>
      </c>
      <c r="Q83" s="14" t="s">
        <v>123</v>
      </c>
      <c r="R83" s="15">
        <v>0.035882</v>
      </c>
      <c r="S83" s="14" t="s">
        <v>156</v>
      </c>
      <c r="T83" s="18">
        <v>0.386349</v>
      </c>
      <c r="U83" s="14" t="s">
        <v>77</v>
      </c>
      <c r="V83" s="18">
        <v>0.099852</v>
      </c>
      <c r="W83" s="14" t="s">
        <v>44</v>
      </c>
      <c r="X83" s="16">
        <v>1.104828</v>
      </c>
      <c r="Y83" s="14" t="s">
        <v>37</v>
      </c>
      <c r="Z83" s="16">
        <v>1.5</v>
      </c>
    </row>
    <row r="84" spans="1:26" ht="15" hidden="1">
      <c r="A84" s="14" t="s">
        <v>171</v>
      </c>
      <c r="B84" s="15"/>
      <c r="C84" s="14" t="s">
        <v>41</v>
      </c>
      <c r="D84" s="15"/>
      <c r="E84" s="14" t="s">
        <v>91</v>
      </c>
      <c r="F84" s="15"/>
      <c r="G84" s="14" t="s">
        <v>165</v>
      </c>
      <c r="H84" s="15"/>
      <c r="I84" s="14" t="s">
        <v>88</v>
      </c>
      <c r="J84" s="13">
        <v>0.100336</v>
      </c>
      <c r="K84" s="14" t="s">
        <v>172</v>
      </c>
      <c r="L84" s="15">
        <v>0</v>
      </c>
      <c r="M84" s="14" t="s">
        <v>31</v>
      </c>
      <c r="N84" s="15">
        <v>0.005</v>
      </c>
      <c r="O84" s="14" t="s">
        <v>48</v>
      </c>
      <c r="P84" s="13">
        <v>0.07400000000000001</v>
      </c>
      <c r="Q84" s="14" t="s">
        <v>118</v>
      </c>
      <c r="R84" s="15">
        <v>0.035</v>
      </c>
      <c r="S84" s="14" t="s">
        <v>170</v>
      </c>
      <c r="T84" s="15">
        <v>0.37351100000000004</v>
      </c>
      <c r="U84" s="14" t="s">
        <v>29</v>
      </c>
      <c r="V84" s="15">
        <v>0.095118</v>
      </c>
      <c r="W84" s="14" t="s">
        <v>160</v>
      </c>
      <c r="X84" s="16">
        <v>1.065421</v>
      </c>
      <c r="Y84" s="14" t="s">
        <v>66</v>
      </c>
      <c r="Z84" s="16">
        <v>1.454716</v>
      </c>
    </row>
    <row r="85" spans="1:26" ht="15" hidden="1">
      <c r="A85" s="14" t="s">
        <v>60</v>
      </c>
      <c r="B85" s="15"/>
      <c r="C85" s="14" t="s">
        <v>39</v>
      </c>
      <c r="D85" s="18"/>
      <c r="E85" s="14" t="s">
        <v>165</v>
      </c>
      <c r="F85" s="15"/>
      <c r="G85" s="14" t="s">
        <v>40</v>
      </c>
      <c r="H85" s="15"/>
      <c r="I85" s="14" t="s">
        <v>110</v>
      </c>
      <c r="J85" s="17">
        <v>0.1</v>
      </c>
      <c r="K85" s="14" t="s">
        <v>130</v>
      </c>
      <c r="L85" s="18"/>
      <c r="M85" s="14" t="s">
        <v>64</v>
      </c>
      <c r="N85" s="18">
        <v>0.005</v>
      </c>
      <c r="O85" s="14" t="s">
        <v>51</v>
      </c>
      <c r="P85" s="17">
        <v>0.060000000000000005</v>
      </c>
      <c r="Q85" s="14" t="s">
        <v>160</v>
      </c>
      <c r="R85" s="15">
        <v>0.034305</v>
      </c>
      <c r="S85" s="14" t="s">
        <v>173</v>
      </c>
      <c r="T85" s="18">
        <v>0.32531</v>
      </c>
      <c r="U85" s="14" t="s">
        <v>15</v>
      </c>
      <c r="V85" s="18">
        <v>0.070317</v>
      </c>
      <c r="W85" s="14" t="s">
        <v>33</v>
      </c>
      <c r="X85" s="16">
        <v>1.0361500000000001</v>
      </c>
      <c r="Y85" s="14" t="s">
        <v>171</v>
      </c>
      <c r="Z85" s="16">
        <v>1.4002169999999998</v>
      </c>
    </row>
    <row r="86" spans="1:26" ht="15" hidden="1">
      <c r="A86" s="14" t="s">
        <v>31</v>
      </c>
      <c r="B86" s="15"/>
      <c r="C86" s="14" t="s">
        <v>38</v>
      </c>
      <c r="D86" s="15"/>
      <c r="E86" s="14" t="s">
        <v>70</v>
      </c>
      <c r="F86" s="15"/>
      <c r="G86" s="14" t="s">
        <v>159</v>
      </c>
      <c r="H86" s="18"/>
      <c r="I86" s="14" t="s">
        <v>96</v>
      </c>
      <c r="J86" s="13">
        <v>0.1</v>
      </c>
      <c r="K86" s="14" t="s">
        <v>46</v>
      </c>
      <c r="L86" s="15"/>
      <c r="M86" s="14" t="s">
        <v>45</v>
      </c>
      <c r="N86" s="15">
        <v>0.005</v>
      </c>
      <c r="O86" s="14" t="s">
        <v>1</v>
      </c>
      <c r="P86" s="13">
        <v>0.05</v>
      </c>
      <c r="Q86" s="14" t="s">
        <v>17</v>
      </c>
      <c r="R86" s="15">
        <v>0.033544</v>
      </c>
      <c r="S86" s="14" t="s">
        <v>22</v>
      </c>
      <c r="T86" s="15">
        <v>0.31835</v>
      </c>
      <c r="U86" s="14" t="s">
        <v>146</v>
      </c>
      <c r="V86" s="15">
        <v>0.064245</v>
      </c>
      <c r="W86" s="14" t="s">
        <v>163</v>
      </c>
      <c r="X86" s="16">
        <v>1.002256</v>
      </c>
      <c r="Y86" s="14" t="s">
        <v>118</v>
      </c>
      <c r="Z86" s="16">
        <v>1.2694879999999997</v>
      </c>
    </row>
    <row r="87" spans="1:26" ht="15" hidden="1">
      <c r="A87" s="14" t="s">
        <v>54</v>
      </c>
      <c r="B87" s="15"/>
      <c r="C87" s="14" t="s">
        <v>78</v>
      </c>
      <c r="D87" s="18"/>
      <c r="E87" s="14" t="s">
        <v>159</v>
      </c>
      <c r="F87" s="18"/>
      <c r="G87" s="14" t="s">
        <v>168</v>
      </c>
      <c r="H87" s="15"/>
      <c r="I87" s="14" t="s">
        <v>108</v>
      </c>
      <c r="J87" s="17">
        <v>0.1</v>
      </c>
      <c r="K87" s="14" t="s">
        <v>115</v>
      </c>
      <c r="L87" s="18"/>
      <c r="M87" s="14" t="s">
        <v>123</v>
      </c>
      <c r="N87" s="18">
        <v>0.003</v>
      </c>
      <c r="O87" s="14" t="s">
        <v>146</v>
      </c>
      <c r="P87" s="17">
        <v>0.04822</v>
      </c>
      <c r="Q87" s="10" t="s">
        <v>152</v>
      </c>
      <c r="R87" s="18">
        <v>0.032637</v>
      </c>
      <c r="S87" s="14" t="s">
        <v>57</v>
      </c>
      <c r="T87" s="18">
        <v>0.3</v>
      </c>
      <c r="U87" s="14" t="s">
        <v>56</v>
      </c>
      <c r="V87" s="18">
        <v>0.05</v>
      </c>
      <c r="W87" s="14" t="s">
        <v>63</v>
      </c>
      <c r="X87" s="16">
        <v>1</v>
      </c>
      <c r="Y87" s="14" t="s">
        <v>20</v>
      </c>
      <c r="Z87" s="16">
        <v>1.2345380000000001</v>
      </c>
    </row>
    <row r="88" spans="1:26" ht="15" hidden="1">
      <c r="A88" s="14" t="s">
        <v>26</v>
      </c>
      <c r="B88" s="15"/>
      <c r="C88" s="14" t="s">
        <v>61</v>
      </c>
      <c r="D88" s="15"/>
      <c r="E88" s="14" t="s">
        <v>168</v>
      </c>
      <c r="F88" s="15"/>
      <c r="G88" s="14" t="s">
        <v>83</v>
      </c>
      <c r="H88" s="15"/>
      <c r="I88" s="14" t="s">
        <v>20</v>
      </c>
      <c r="J88" s="13">
        <v>0.08</v>
      </c>
      <c r="K88" s="14" t="s">
        <v>60</v>
      </c>
      <c r="L88" s="15"/>
      <c r="M88" s="14" t="s">
        <v>90</v>
      </c>
      <c r="N88" s="15">
        <v>0.002</v>
      </c>
      <c r="O88" s="14" t="s">
        <v>167</v>
      </c>
      <c r="P88" s="13">
        <v>0.038776</v>
      </c>
      <c r="Q88" s="14" t="s">
        <v>52</v>
      </c>
      <c r="R88" s="15">
        <v>0.0311</v>
      </c>
      <c r="S88" s="14" t="s">
        <v>171</v>
      </c>
      <c r="T88" s="15">
        <v>0.29755899999999996</v>
      </c>
      <c r="U88" s="14" t="s">
        <v>167</v>
      </c>
      <c r="V88" s="15">
        <v>0.040872</v>
      </c>
      <c r="W88" s="14" t="s">
        <v>12</v>
      </c>
      <c r="X88" s="16">
        <v>1</v>
      </c>
      <c r="Y88" s="14" t="s">
        <v>166</v>
      </c>
      <c r="Z88" s="16">
        <v>1.206733</v>
      </c>
    </row>
    <row r="89" spans="1:26" ht="15" hidden="1">
      <c r="A89" s="14" t="s">
        <v>41</v>
      </c>
      <c r="B89" s="15"/>
      <c r="C89" s="14" t="s">
        <v>91</v>
      </c>
      <c r="D89" s="15"/>
      <c r="E89" s="14" t="s">
        <v>170</v>
      </c>
      <c r="F89" s="15"/>
      <c r="G89" s="14" t="s">
        <v>121</v>
      </c>
      <c r="H89" s="15"/>
      <c r="I89" s="14" t="s">
        <v>33</v>
      </c>
      <c r="J89" s="13">
        <v>0.07</v>
      </c>
      <c r="K89" s="14" t="s">
        <v>28</v>
      </c>
      <c r="L89" s="15"/>
      <c r="M89" s="14" t="s">
        <v>155</v>
      </c>
      <c r="N89" s="15">
        <v>0.002</v>
      </c>
      <c r="O89" s="14" t="s">
        <v>84</v>
      </c>
      <c r="P89" s="13">
        <v>0.03</v>
      </c>
      <c r="Q89" s="14" t="s">
        <v>43</v>
      </c>
      <c r="R89" s="15">
        <v>0.028241</v>
      </c>
      <c r="S89" s="14" t="s">
        <v>67</v>
      </c>
      <c r="T89" s="15">
        <v>0.29000000000000004</v>
      </c>
      <c r="U89" s="14" t="s">
        <v>154</v>
      </c>
      <c r="V89" s="15">
        <v>0.027614</v>
      </c>
      <c r="W89" s="14" t="s">
        <v>40</v>
      </c>
      <c r="X89" s="16">
        <v>0.97048</v>
      </c>
      <c r="Y89" s="14" t="s">
        <v>40</v>
      </c>
      <c r="Z89" s="16">
        <v>1.159286</v>
      </c>
    </row>
    <row r="90" spans="1:26" ht="15" hidden="1">
      <c r="A90" s="14" t="s">
        <v>38</v>
      </c>
      <c r="B90" s="15"/>
      <c r="C90" s="14" t="s">
        <v>165</v>
      </c>
      <c r="D90" s="15"/>
      <c r="E90" s="14" t="s">
        <v>83</v>
      </c>
      <c r="F90" s="15"/>
      <c r="G90" s="14" t="s">
        <v>100</v>
      </c>
      <c r="H90" s="15"/>
      <c r="I90" s="14" t="s">
        <v>141</v>
      </c>
      <c r="J90" s="13">
        <v>0.05364000000000001</v>
      </c>
      <c r="K90" s="14" t="s">
        <v>41</v>
      </c>
      <c r="L90" s="15"/>
      <c r="M90" s="14" t="s">
        <v>52</v>
      </c>
      <c r="N90" s="15">
        <v>0</v>
      </c>
      <c r="O90" s="14" t="s">
        <v>140</v>
      </c>
      <c r="P90" s="18">
        <v>0.027</v>
      </c>
      <c r="Q90" s="14" t="s">
        <v>27</v>
      </c>
      <c r="R90" s="15">
        <v>0.025985</v>
      </c>
      <c r="S90" s="14" t="s">
        <v>172</v>
      </c>
      <c r="T90" s="15">
        <v>0.284351</v>
      </c>
      <c r="U90" s="14" t="s">
        <v>75</v>
      </c>
      <c r="V90" s="15">
        <v>0.025</v>
      </c>
      <c r="W90" s="14" t="s">
        <v>171</v>
      </c>
      <c r="X90" s="16">
        <v>0.8315299999999999</v>
      </c>
      <c r="Y90" s="14" t="s">
        <v>33</v>
      </c>
      <c r="Z90" s="16">
        <v>1.10615</v>
      </c>
    </row>
    <row r="91" spans="1:26" ht="15" hidden="1">
      <c r="A91" s="14" t="s">
        <v>78</v>
      </c>
      <c r="B91" s="18"/>
      <c r="C91" s="14" t="s">
        <v>40</v>
      </c>
      <c r="D91" s="18"/>
      <c r="E91" s="14" t="s">
        <v>121</v>
      </c>
      <c r="F91" s="15"/>
      <c r="G91" s="14" t="s">
        <v>85</v>
      </c>
      <c r="H91" s="15"/>
      <c r="I91" s="14" t="s">
        <v>18</v>
      </c>
      <c r="J91" s="17">
        <v>0.053326</v>
      </c>
      <c r="K91" s="14" t="s">
        <v>39</v>
      </c>
      <c r="L91" s="15"/>
      <c r="M91" s="14" t="s">
        <v>91</v>
      </c>
      <c r="N91" s="18">
        <v>0</v>
      </c>
      <c r="O91" s="14" t="s">
        <v>73</v>
      </c>
      <c r="P91" s="17">
        <v>0.02</v>
      </c>
      <c r="Q91" s="14" t="s">
        <v>28</v>
      </c>
      <c r="R91" s="15">
        <v>0.0259</v>
      </c>
      <c r="S91" s="14" t="s">
        <v>7</v>
      </c>
      <c r="T91" s="18">
        <v>0.265</v>
      </c>
      <c r="U91" s="14" t="s">
        <v>155</v>
      </c>
      <c r="V91" s="18">
        <v>0.010309</v>
      </c>
      <c r="W91" s="14" t="s">
        <v>67</v>
      </c>
      <c r="X91" s="16">
        <v>0.8</v>
      </c>
      <c r="Y91" s="14" t="s">
        <v>44</v>
      </c>
      <c r="Z91" s="16">
        <v>1.104828</v>
      </c>
    </row>
    <row r="92" spans="1:26" ht="15" hidden="1">
      <c r="A92" s="14" t="s">
        <v>61</v>
      </c>
      <c r="B92" s="15"/>
      <c r="C92" s="14" t="s">
        <v>70</v>
      </c>
      <c r="D92" s="15"/>
      <c r="E92" s="14" t="s">
        <v>100</v>
      </c>
      <c r="F92" s="15"/>
      <c r="G92" s="14" t="s">
        <v>162</v>
      </c>
      <c r="H92" s="15"/>
      <c r="I92" s="14" t="s">
        <v>125</v>
      </c>
      <c r="J92" s="13">
        <v>0.05</v>
      </c>
      <c r="K92" s="14" t="s">
        <v>38</v>
      </c>
      <c r="L92" s="15"/>
      <c r="M92" s="14" t="s">
        <v>93</v>
      </c>
      <c r="N92" s="15">
        <v>0</v>
      </c>
      <c r="O92" s="14" t="s">
        <v>124</v>
      </c>
      <c r="P92" s="15">
        <v>0.02</v>
      </c>
      <c r="Q92" s="14" t="s">
        <v>124</v>
      </c>
      <c r="R92" s="15">
        <v>0.024949</v>
      </c>
      <c r="S92" s="14" t="s">
        <v>40</v>
      </c>
      <c r="T92" s="15">
        <v>0.23114</v>
      </c>
      <c r="U92" s="14" t="s">
        <v>110</v>
      </c>
      <c r="V92" s="15">
        <v>0.01</v>
      </c>
      <c r="W92" s="14" t="s">
        <v>57</v>
      </c>
      <c r="X92" s="16">
        <v>0.751</v>
      </c>
      <c r="Y92" s="14" t="s">
        <v>125</v>
      </c>
      <c r="Z92" s="16">
        <v>1.0659999999999998</v>
      </c>
    </row>
    <row r="93" spans="1:26" ht="15" hidden="1">
      <c r="A93" s="14" t="s">
        <v>91</v>
      </c>
      <c r="B93" s="15"/>
      <c r="C93" s="14" t="s">
        <v>159</v>
      </c>
      <c r="D93" s="15"/>
      <c r="E93" s="14" t="s">
        <v>85</v>
      </c>
      <c r="F93" s="15"/>
      <c r="G93" s="14" t="s">
        <v>80</v>
      </c>
      <c r="H93" s="15"/>
      <c r="I93" s="14" t="s">
        <v>11</v>
      </c>
      <c r="J93" s="13">
        <v>0.05</v>
      </c>
      <c r="K93" s="14" t="s">
        <v>78</v>
      </c>
      <c r="L93" s="15"/>
      <c r="M93" s="14" t="s">
        <v>125</v>
      </c>
      <c r="N93" s="15">
        <v>0</v>
      </c>
      <c r="O93" s="14" t="s">
        <v>8</v>
      </c>
      <c r="P93" s="13">
        <v>0.02</v>
      </c>
      <c r="Q93" s="14" t="s">
        <v>48</v>
      </c>
      <c r="R93" s="15">
        <v>0.024</v>
      </c>
      <c r="S93" s="14" t="s">
        <v>17</v>
      </c>
      <c r="T93" s="15">
        <v>0.22395700000000002</v>
      </c>
      <c r="U93" s="14" t="s">
        <v>120</v>
      </c>
      <c r="V93" s="15">
        <v>0.01</v>
      </c>
      <c r="W93" s="14" t="s">
        <v>166</v>
      </c>
      <c r="X93" s="16">
        <v>0.741985</v>
      </c>
      <c r="Y93" s="14" t="s">
        <v>163</v>
      </c>
      <c r="Z93" s="16">
        <v>1.002256</v>
      </c>
    </row>
    <row r="94" spans="1:26" ht="15" hidden="1">
      <c r="A94" s="14" t="s">
        <v>165</v>
      </c>
      <c r="B94" s="15"/>
      <c r="C94" s="14" t="s">
        <v>170</v>
      </c>
      <c r="D94" s="15"/>
      <c r="E94" s="14" t="s">
        <v>162</v>
      </c>
      <c r="F94" s="15"/>
      <c r="G94" s="14" t="s">
        <v>161</v>
      </c>
      <c r="H94" s="15"/>
      <c r="I94" s="14" t="s">
        <v>59</v>
      </c>
      <c r="J94" s="13">
        <v>0.025</v>
      </c>
      <c r="K94" s="14" t="s">
        <v>61</v>
      </c>
      <c r="L94" s="15"/>
      <c r="M94" s="14" t="s">
        <v>29</v>
      </c>
      <c r="N94" s="15">
        <v>0</v>
      </c>
      <c r="O94" s="14" t="s">
        <v>75</v>
      </c>
      <c r="P94" s="15">
        <v>0.015</v>
      </c>
      <c r="Q94" s="14" t="s">
        <v>8</v>
      </c>
      <c r="R94" s="15">
        <v>0.02</v>
      </c>
      <c r="S94" s="14" t="s">
        <v>83</v>
      </c>
      <c r="T94" s="15">
        <v>0.2</v>
      </c>
      <c r="U94" s="14" t="s">
        <v>76</v>
      </c>
      <c r="V94" s="15">
        <v>0.01</v>
      </c>
      <c r="W94" s="14" t="s">
        <v>83</v>
      </c>
      <c r="X94" s="16">
        <v>0.7305649999999999</v>
      </c>
      <c r="Y94" s="14" t="s">
        <v>63</v>
      </c>
      <c r="Z94" s="16">
        <v>1</v>
      </c>
    </row>
    <row r="95" spans="1:26" ht="15" hidden="1">
      <c r="A95" s="14" t="s">
        <v>40</v>
      </c>
      <c r="B95" s="15"/>
      <c r="C95" s="14" t="s">
        <v>83</v>
      </c>
      <c r="D95" s="15"/>
      <c r="E95" s="14" t="s">
        <v>80</v>
      </c>
      <c r="F95" s="15"/>
      <c r="G95" s="14" t="s">
        <v>163</v>
      </c>
      <c r="H95" s="18"/>
      <c r="I95" s="14" t="s">
        <v>73</v>
      </c>
      <c r="J95" s="13">
        <v>0.013237</v>
      </c>
      <c r="K95" s="14" t="s">
        <v>91</v>
      </c>
      <c r="L95" s="15"/>
      <c r="M95" s="14" t="s">
        <v>27</v>
      </c>
      <c r="N95" s="15">
        <v>0</v>
      </c>
      <c r="O95" s="14" t="s">
        <v>115</v>
      </c>
      <c r="P95" s="13">
        <v>0.01</v>
      </c>
      <c r="Q95" s="14" t="s">
        <v>54</v>
      </c>
      <c r="R95" s="15">
        <v>0.017771000000000002</v>
      </c>
      <c r="S95" s="14" t="s">
        <v>162</v>
      </c>
      <c r="T95" s="15">
        <v>0.197239</v>
      </c>
      <c r="U95" s="14" t="s">
        <v>118</v>
      </c>
      <c r="V95" s="15">
        <v>0.01</v>
      </c>
      <c r="W95" s="14" t="s">
        <v>48</v>
      </c>
      <c r="X95" s="16">
        <v>0.71466</v>
      </c>
      <c r="Y95" s="14" t="s">
        <v>12</v>
      </c>
      <c r="Z95" s="16">
        <v>1</v>
      </c>
    </row>
    <row r="96" spans="1:26" ht="15" hidden="1">
      <c r="A96" s="14" t="s">
        <v>159</v>
      </c>
      <c r="B96" s="15"/>
      <c r="C96" s="14" t="s">
        <v>121</v>
      </c>
      <c r="D96" s="15"/>
      <c r="E96" s="14" t="s">
        <v>120</v>
      </c>
      <c r="F96" s="15"/>
      <c r="G96" s="14" t="s">
        <v>153</v>
      </c>
      <c r="H96" s="15"/>
      <c r="I96" s="14" t="s">
        <v>76</v>
      </c>
      <c r="J96" s="13">
        <v>0.012381</v>
      </c>
      <c r="K96" s="14" t="s">
        <v>165</v>
      </c>
      <c r="L96" s="15"/>
      <c r="M96" s="14" t="s">
        <v>23</v>
      </c>
      <c r="N96" s="15">
        <v>0</v>
      </c>
      <c r="O96" s="14" t="s">
        <v>104</v>
      </c>
      <c r="P96" s="13">
        <v>0.01</v>
      </c>
      <c r="Q96" s="14" t="s">
        <v>20</v>
      </c>
      <c r="R96" s="15">
        <v>0.017095</v>
      </c>
      <c r="S96" s="14" t="s">
        <v>144</v>
      </c>
      <c r="T96" s="15">
        <v>0.186185</v>
      </c>
      <c r="U96" s="14" t="s">
        <v>64</v>
      </c>
      <c r="V96" s="15">
        <v>0.005</v>
      </c>
      <c r="W96" s="14" t="s">
        <v>125</v>
      </c>
      <c r="X96" s="16">
        <v>0.706</v>
      </c>
      <c r="Y96" s="14" t="s">
        <v>151</v>
      </c>
      <c r="Z96" s="16">
        <v>0.970026</v>
      </c>
    </row>
    <row r="97" spans="1:26" ht="15" hidden="1">
      <c r="A97" s="14" t="s">
        <v>168</v>
      </c>
      <c r="B97" s="15"/>
      <c r="C97" s="14" t="s">
        <v>100</v>
      </c>
      <c r="D97" s="15"/>
      <c r="E97" s="14" t="s">
        <v>161</v>
      </c>
      <c r="F97" s="18"/>
      <c r="G97" s="14" t="s">
        <v>43</v>
      </c>
      <c r="H97" s="15"/>
      <c r="I97" s="14" t="s">
        <v>100</v>
      </c>
      <c r="J97" s="13">
        <v>0.01</v>
      </c>
      <c r="K97" s="14" t="s">
        <v>40</v>
      </c>
      <c r="L97" s="15"/>
      <c r="M97" s="14" t="s">
        <v>72</v>
      </c>
      <c r="N97" s="15">
        <v>0</v>
      </c>
      <c r="O97" s="14" t="s">
        <v>31</v>
      </c>
      <c r="P97" s="13">
        <v>0.005</v>
      </c>
      <c r="Q97" s="14" t="s">
        <v>166</v>
      </c>
      <c r="R97" s="15">
        <v>0.016643</v>
      </c>
      <c r="S97" s="14" t="s">
        <v>56</v>
      </c>
      <c r="T97" s="15">
        <v>0.178984</v>
      </c>
      <c r="U97" s="10" t="s">
        <v>107</v>
      </c>
      <c r="V97" s="15">
        <v>0.005</v>
      </c>
      <c r="W97" s="14" t="s">
        <v>76</v>
      </c>
      <c r="X97" s="16">
        <v>0.691333</v>
      </c>
      <c r="Y97" s="14" t="s">
        <v>84</v>
      </c>
      <c r="Z97" s="16">
        <v>0.800874</v>
      </c>
    </row>
    <row r="98" spans="1:26" ht="15" hidden="1">
      <c r="A98" s="14" t="s">
        <v>170</v>
      </c>
      <c r="B98" s="15"/>
      <c r="C98" s="14" t="s">
        <v>162</v>
      </c>
      <c r="D98" s="15"/>
      <c r="E98" s="14" t="s">
        <v>163</v>
      </c>
      <c r="F98" s="15"/>
      <c r="G98" s="10" t="s">
        <v>107</v>
      </c>
      <c r="H98" s="15"/>
      <c r="I98" s="14" t="s">
        <v>4</v>
      </c>
      <c r="J98" s="13">
        <v>0.01</v>
      </c>
      <c r="K98" s="14" t="s">
        <v>159</v>
      </c>
      <c r="L98" s="15"/>
      <c r="M98" s="14" t="s">
        <v>130</v>
      </c>
      <c r="N98" s="15"/>
      <c r="O98" s="14" t="s">
        <v>64</v>
      </c>
      <c r="P98" s="13">
        <v>0.005</v>
      </c>
      <c r="Q98" s="14" t="s">
        <v>56</v>
      </c>
      <c r="R98" s="18">
        <v>0.014662999999999999</v>
      </c>
      <c r="S98" s="14" t="s">
        <v>121</v>
      </c>
      <c r="T98" s="15">
        <v>0.161186</v>
      </c>
      <c r="U98" s="14" t="s">
        <v>73</v>
      </c>
      <c r="V98" s="15">
        <v>0.005</v>
      </c>
      <c r="W98" s="14" t="s">
        <v>84</v>
      </c>
      <c r="X98" s="16">
        <v>0.6897439999999999</v>
      </c>
      <c r="Y98" s="14" t="s">
        <v>67</v>
      </c>
      <c r="Z98" s="16">
        <v>0.8</v>
      </c>
    </row>
    <row r="99" spans="1:26" ht="15" hidden="1">
      <c r="A99" s="14" t="s">
        <v>83</v>
      </c>
      <c r="B99" s="15"/>
      <c r="C99" s="14" t="s">
        <v>80</v>
      </c>
      <c r="D99" s="15"/>
      <c r="E99" s="14" t="s">
        <v>43</v>
      </c>
      <c r="F99" s="15"/>
      <c r="G99" s="14" t="s">
        <v>48</v>
      </c>
      <c r="H99" s="15"/>
      <c r="I99" s="14" t="s">
        <v>52</v>
      </c>
      <c r="J99" s="13">
        <v>0</v>
      </c>
      <c r="K99" s="14" t="s">
        <v>168</v>
      </c>
      <c r="L99" s="15"/>
      <c r="M99" s="14" t="s">
        <v>46</v>
      </c>
      <c r="N99" s="15"/>
      <c r="O99" s="14" t="s">
        <v>110</v>
      </c>
      <c r="P99" s="13">
        <v>0.005</v>
      </c>
      <c r="Q99" s="14" t="s">
        <v>68</v>
      </c>
      <c r="R99" s="15">
        <v>0.01038</v>
      </c>
      <c r="S99" s="14" t="s">
        <v>78</v>
      </c>
      <c r="T99" s="15">
        <v>0.1505</v>
      </c>
      <c r="U99" s="14" t="s">
        <v>74</v>
      </c>
      <c r="V99" s="15">
        <v>0.005</v>
      </c>
      <c r="W99" s="14" t="s">
        <v>17</v>
      </c>
      <c r="X99" s="16">
        <v>0.669913</v>
      </c>
      <c r="Y99" s="14" t="s">
        <v>57</v>
      </c>
      <c r="Z99" s="16">
        <v>0.751</v>
      </c>
    </row>
    <row r="100" spans="1:26" ht="15" hidden="1">
      <c r="A100" s="14" t="s">
        <v>121</v>
      </c>
      <c r="B100" s="15"/>
      <c r="C100" s="14" t="s">
        <v>120</v>
      </c>
      <c r="D100" s="15"/>
      <c r="E100" s="10" t="s">
        <v>107</v>
      </c>
      <c r="F100" s="15"/>
      <c r="G100" s="14" t="s">
        <v>90</v>
      </c>
      <c r="H100" s="15"/>
      <c r="I100" s="14" t="s">
        <v>26</v>
      </c>
      <c r="J100" s="13">
        <v>0</v>
      </c>
      <c r="K100" s="14" t="s">
        <v>170</v>
      </c>
      <c r="L100" s="15"/>
      <c r="M100" s="14" t="s">
        <v>60</v>
      </c>
      <c r="N100" s="15"/>
      <c r="O100" s="14" t="s">
        <v>165</v>
      </c>
      <c r="P100" s="13">
        <v>0.005</v>
      </c>
      <c r="Q100" s="14" t="s">
        <v>69</v>
      </c>
      <c r="R100" s="15">
        <v>0.01</v>
      </c>
      <c r="S100" s="14" t="s">
        <v>21</v>
      </c>
      <c r="T100" s="15">
        <v>0.14600000000000002</v>
      </c>
      <c r="U100" s="14" t="s">
        <v>46</v>
      </c>
      <c r="V100" s="15">
        <v>0.004</v>
      </c>
      <c r="W100" s="14" t="s">
        <v>11</v>
      </c>
      <c r="X100" s="16">
        <v>0.5012</v>
      </c>
      <c r="Y100" s="14" t="s">
        <v>83</v>
      </c>
      <c r="Z100" s="16">
        <v>0.7305649999999999</v>
      </c>
    </row>
    <row r="101" spans="1:26" ht="15" hidden="1">
      <c r="A101" s="14" t="s">
        <v>100</v>
      </c>
      <c r="B101" s="15"/>
      <c r="C101" s="14" t="s">
        <v>161</v>
      </c>
      <c r="D101" s="15"/>
      <c r="E101" s="14" t="s">
        <v>48</v>
      </c>
      <c r="F101" s="15"/>
      <c r="G101" s="14" t="s">
        <v>53</v>
      </c>
      <c r="H101" s="15"/>
      <c r="I101" s="14" t="s">
        <v>91</v>
      </c>
      <c r="J101" s="13">
        <v>0</v>
      </c>
      <c r="K101" s="14" t="s">
        <v>83</v>
      </c>
      <c r="L101" s="15"/>
      <c r="M101" s="14" t="s">
        <v>26</v>
      </c>
      <c r="N101" s="15"/>
      <c r="O101" s="14" t="s">
        <v>69</v>
      </c>
      <c r="P101" s="15">
        <v>0.005</v>
      </c>
      <c r="Q101" s="14" t="s">
        <v>155</v>
      </c>
      <c r="R101" s="15">
        <v>0.01</v>
      </c>
      <c r="S101" s="14" t="s">
        <v>157</v>
      </c>
      <c r="T101" s="15">
        <v>0.131075</v>
      </c>
      <c r="U101" s="14" t="s">
        <v>138</v>
      </c>
      <c r="V101" s="15">
        <v>0.003916</v>
      </c>
      <c r="W101" s="14" t="s">
        <v>42</v>
      </c>
      <c r="X101" s="16">
        <v>0.5</v>
      </c>
      <c r="Y101" s="14" t="s">
        <v>48</v>
      </c>
      <c r="Z101" s="16">
        <v>0.71466</v>
      </c>
    </row>
    <row r="102" spans="1:26" ht="15" hidden="1">
      <c r="A102" s="14" t="s">
        <v>85</v>
      </c>
      <c r="B102" s="15"/>
      <c r="C102" s="14" t="s">
        <v>163</v>
      </c>
      <c r="D102" s="18"/>
      <c r="E102" s="14" t="s">
        <v>90</v>
      </c>
      <c r="F102" s="15"/>
      <c r="G102" s="14" t="s">
        <v>73</v>
      </c>
      <c r="H102" s="15"/>
      <c r="I102" s="14" t="s">
        <v>165</v>
      </c>
      <c r="J102" s="13">
        <v>0</v>
      </c>
      <c r="K102" s="14" t="s">
        <v>121</v>
      </c>
      <c r="L102" s="15"/>
      <c r="M102" s="14" t="s">
        <v>110</v>
      </c>
      <c r="N102" s="15"/>
      <c r="O102" s="14" t="s">
        <v>158</v>
      </c>
      <c r="P102" s="15">
        <v>0.005</v>
      </c>
      <c r="Q102" s="14" t="s">
        <v>126</v>
      </c>
      <c r="R102" s="15">
        <v>0.009895</v>
      </c>
      <c r="S102" s="14" t="s">
        <v>113</v>
      </c>
      <c r="T102" s="15">
        <v>0.13</v>
      </c>
      <c r="U102" s="14" t="s">
        <v>130</v>
      </c>
      <c r="V102" s="15">
        <v>0.00336</v>
      </c>
      <c r="W102" s="14" t="s">
        <v>80</v>
      </c>
      <c r="X102" s="16">
        <v>0.499</v>
      </c>
      <c r="Y102" s="14" t="s">
        <v>76</v>
      </c>
      <c r="Z102" s="16">
        <v>0.703714</v>
      </c>
    </row>
    <row r="103" spans="1:26" ht="15" hidden="1">
      <c r="A103" s="14" t="s">
        <v>162</v>
      </c>
      <c r="B103" s="18"/>
      <c r="C103" s="14" t="s">
        <v>153</v>
      </c>
      <c r="D103" s="18"/>
      <c r="E103" s="14" t="s">
        <v>53</v>
      </c>
      <c r="F103" s="18"/>
      <c r="G103" s="14" t="s">
        <v>75</v>
      </c>
      <c r="H103" s="15"/>
      <c r="I103" s="14" t="s">
        <v>168</v>
      </c>
      <c r="J103" s="17">
        <v>0</v>
      </c>
      <c r="K103" s="14" t="s">
        <v>100</v>
      </c>
      <c r="L103" s="18"/>
      <c r="M103" s="14" t="s">
        <v>41</v>
      </c>
      <c r="N103" s="15"/>
      <c r="O103" s="14" t="s">
        <v>102</v>
      </c>
      <c r="P103" s="18">
        <v>0.005</v>
      </c>
      <c r="Q103" s="14" t="s">
        <v>157</v>
      </c>
      <c r="R103" s="18">
        <v>0.007771</v>
      </c>
      <c r="S103" s="10" t="s">
        <v>152</v>
      </c>
      <c r="T103" s="18">
        <v>0.10625000000000001</v>
      </c>
      <c r="U103" s="10" t="s">
        <v>152</v>
      </c>
      <c r="V103" s="18">
        <v>0.002</v>
      </c>
      <c r="W103" s="14" t="s">
        <v>59</v>
      </c>
      <c r="X103" s="16">
        <v>0.492415</v>
      </c>
      <c r="Y103" s="14" t="s">
        <v>23</v>
      </c>
      <c r="Z103" s="16">
        <v>0.696864</v>
      </c>
    </row>
    <row r="104" spans="1:26" ht="15" hidden="1">
      <c r="A104" s="14" t="s">
        <v>80</v>
      </c>
      <c r="B104" s="15"/>
      <c r="C104" s="14" t="s">
        <v>43</v>
      </c>
      <c r="D104" s="15"/>
      <c r="E104" s="14" t="s">
        <v>73</v>
      </c>
      <c r="F104" s="15"/>
      <c r="G104" s="14" t="s">
        <v>93</v>
      </c>
      <c r="H104" s="15"/>
      <c r="I104" s="14" t="s">
        <v>85</v>
      </c>
      <c r="J104" s="13">
        <v>0</v>
      </c>
      <c r="K104" s="14" t="s">
        <v>85</v>
      </c>
      <c r="L104" s="15"/>
      <c r="M104" s="14" t="s">
        <v>39</v>
      </c>
      <c r="N104" s="15"/>
      <c r="O104" s="14" t="s">
        <v>142</v>
      </c>
      <c r="P104" s="13">
        <v>0.005</v>
      </c>
      <c r="Q104" s="14" t="s">
        <v>15</v>
      </c>
      <c r="R104" s="15">
        <v>0.006527</v>
      </c>
      <c r="S104" s="14" t="s">
        <v>64</v>
      </c>
      <c r="T104" s="15">
        <v>0.10500000000000001</v>
      </c>
      <c r="U104" s="14" t="s">
        <v>61</v>
      </c>
      <c r="V104" s="15">
        <v>0.0015</v>
      </c>
      <c r="W104" s="14" t="s">
        <v>164</v>
      </c>
      <c r="X104" s="16">
        <v>0.463686</v>
      </c>
      <c r="Y104" s="14" t="s">
        <v>154</v>
      </c>
      <c r="Z104" s="16">
        <v>0.6691699999999999</v>
      </c>
    </row>
    <row r="105" spans="1:26" ht="15" hidden="1">
      <c r="A105" s="14" t="s">
        <v>161</v>
      </c>
      <c r="B105" s="15"/>
      <c r="C105" s="10" t="s">
        <v>107</v>
      </c>
      <c r="D105" s="15"/>
      <c r="E105" s="14" t="s">
        <v>93</v>
      </c>
      <c r="F105" s="15"/>
      <c r="G105" s="14" t="s">
        <v>32</v>
      </c>
      <c r="H105" s="15"/>
      <c r="I105" s="14" t="s">
        <v>120</v>
      </c>
      <c r="J105" s="13">
        <v>0</v>
      </c>
      <c r="K105" s="14" t="s">
        <v>162</v>
      </c>
      <c r="L105" s="15"/>
      <c r="M105" s="14" t="s">
        <v>38</v>
      </c>
      <c r="N105" s="15"/>
      <c r="O105" s="14" t="s">
        <v>44</v>
      </c>
      <c r="P105" s="13">
        <v>0.005</v>
      </c>
      <c r="Q105" s="14" t="s">
        <v>96</v>
      </c>
      <c r="R105" s="15">
        <v>0.005806</v>
      </c>
      <c r="S105" s="14" t="s">
        <v>120</v>
      </c>
      <c r="T105" s="15">
        <v>0.101</v>
      </c>
      <c r="U105" s="14" t="s">
        <v>26</v>
      </c>
      <c r="V105" s="15">
        <v>0</v>
      </c>
      <c r="W105" s="14" t="s">
        <v>100</v>
      </c>
      <c r="X105" s="16">
        <v>0.371554</v>
      </c>
      <c r="Y105" s="14" t="s">
        <v>59</v>
      </c>
      <c r="Z105" s="16">
        <v>0.567415</v>
      </c>
    </row>
    <row r="106" spans="1:26" ht="15" hidden="1">
      <c r="A106" s="14" t="s">
        <v>163</v>
      </c>
      <c r="B106" s="18"/>
      <c r="C106" s="14" t="s">
        <v>48</v>
      </c>
      <c r="D106" s="15"/>
      <c r="E106" s="14" t="s">
        <v>32</v>
      </c>
      <c r="F106" s="15"/>
      <c r="G106" s="14" t="s">
        <v>99</v>
      </c>
      <c r="H106" s="15"/>
      <c r="I106" s="14" t="s">
        <v>48</v>
      </c>
      <c r="J106" s="13">
        <v>0</v>
      </c>
      <c r="K106" s="14" t="s">
        <v>80</v>
      </c>
      <c r="L106" s="15"/>
      <c r="M106" s="14" t="s">
        <v>78</v>
      </c>
      <c r="N106" s="15"/>
      <c r="O106" s="14" t="s">
        <v>33</v>
      </c>
      <c r="P106" s="15">
        <v>0.004913</v>
      </c>
      <c r="Q106" s="14" t="s">
        <v>31</v>
      </c>
      <c r="R106" s="15">
        <v>0.005</v>
      </c>
      <c r="S106" s="14" t="s">
        <v>34</v>
      </c>
      <c r="T106" s="15">
        <v>0.1</v>
      </c>
      <c r="U106" s="14" t="s">
        <v>62</v>
      </c>
      <c r="V106" s="15">
        <v>0</v>
      </c>
      <c r="W106" s="14" t="s">
        <v>120</v>
      </c>
      <c r="X106" s="16">
        <v>0.356815</v>
      </c>
      <c r="Y106" s="14" t="s">
        <v>155</v>
      </c>
      <c r="Z106" s="16">
        <v>0.567307</v>
      </c>
    </row>
    <row r="107" spans="1:26" ht="15" hidden="1">
      <c r="A107" s="14" t="s">
        <v>153</v>
      </c>
      <c r="B107" s="15"/>
      <c r="C107" s="14" t="s">
        <v>22</v>
      </c>
      <c r="D107" s="15"/>
      <c r="E107" s="14" t="s">
        <v>154</v>
      </c>
      <c r="F107" s="15"/>
      <c r="G107" s="14" t="s">
        <v>154</v>
      </c>
      <c r="H107" s="15"/>
      <c r="I107" s="14" t="s">
        <v>62</v>
      </c>
      <c r="J107" s="13">
        <v>0</v>
      </c>
      <c r="K107" s="14" t="s">
        <v>161</v>
      </c>
      <c r="L107" s="15"/>
      <c r="M107" s="14" t="s">
        <v>61</v>
      </c>
      <c r="N107" s="15"/>
      <c r="O107" s="14" t="s">
        <v>46</v>
      </c>
      <c r="P107" s="13">
        <v>0.003</v>
      </c>
      <c r="Q107" s="14" t="s">
        <v>45</v>
      </c>
      <c r="R107" s="15">
        <v>0.005</v>
      </c>
      <c r="S107" s="14" t="s">
        <v>143</v>
      </c>
      <c r="T107" s="15">
        <v>0.1</v>
      </c>
      <c r="U107" s="14" t="s">
        <v>90</v>
      </c>
      <c r="V107" s="15">
        <v>0</v>
      </c>
      <c r="W107" s="14" t="s">
        <v>146</v>
      </c>
      <c r="X107" s="16">
        <v>0.30331600000000003</v>
      </c>
      <c r="Y107" s="14" t="s">
        <v>11</v>
      </c>
      <c r="Z107" s="16">
        <v>0.5512</v>
      </c>
    </row>
    <row r="108" spans="1:26" ht="15" hidden="1">
      <c r="A108" s="10" t="s">
        <v>107</v>
      </c>
      <c r="B108" s="15"/>
      <c r="C108" s="14" t="s">
        <v>90</v>
      </c>
      <c r="D108" s="15"/>
      <c r="E108" s="14" t="s">
        <v>151</v>
      </c>
      <c r="F108" s="15"/>
      <c r="G108" s="14" t="s">
        <v>36</v>
      </c>
      <c r="H108" s="15"/>
      <c r="I108" s="14" t="s">
        <v>56</v>
      </c>
      <c r="J108" s="13">
        <v>0</v>
      </c>
      <c r="K108" s="14" t="s">
        <v>163</v>
      </c>
      <c r="L108" s="15"/>
      <c r="M108" s="14" t="s">
        <v>165</v>
      </c>
      <c r="N108" s="15"/>
      <c r="O108" s="14" t="s">
        <v>15</v>
      </c>
      <c r="P108" s="13">
        <v>0.0025</v>
      </c>
      <c r="Q108" s="14" t="s">
        <v>74</v>
      </c>
      <c r="R108" s="18">
        <v>0.005</v>
      </c>
      <c r="S108" s="14" t="s">
        <v>146</v>
      </c>
      <c r="T108" s="15">
        <v>0.1</v>
      </c>
      <c r="U108" s="14" t="s">
        <v>113</v>
      </c>
      <c r="V108" s="15">
        <v>0</v>
      </c>
      <c r="W108" s="14" t="s">
        <v>144</v>
      </c>
      <c r="X108" s="16">
        <v>0.286185</v>
      </c>
      <c r="Y108" s="10" t="s">
        <v>152</v>
      </c>
      <c r="Z108" s="16">
        <v>0.5310440000000001</v>
      </c>
    </row>
    <row r="109" spans="1:26" ht="15" hidden="1">
      <c r="A109" s="14" t="s">
        <v>48</v>
      </c>
      <c r="B109" s="15"/>
      <c r="C109" s="14" t="s">
        <v>53</v>
      </c>
      <c r="D109" s="15"/>
      <c r="E109" s="14" t="s">
        <v>37</v>
      </c>
      <c r="F109" s="15"/>
      <c r="G109" s="14" t="s">
        <v>37</v>
      </c>
      <c r="H109" s="15"/>
      <c r="I109" s="14" t="s">
        <v>111</v>
      </c>
      <c r="J109" s="13">
        <v>0</v>
      </c>
      <c r="K109" s="14" t="s">
        <v>153</v>
      </c>
      <c r="L109" s="15"/>
      <c r="M109" s="14" t="s">
        <v>159</v>
      </c>
      <c r="N109" s="15"/>
      <c r="O109" s="14" t="s">
        <v>157</v>
      </c>
      <c r="P109" s="15">
        <v>0.002</v>
      </c>
      <c r="Q109" s="14" t="s">
        <v>142</v>
      </c>
      <c r="R109" s="15">
        <v>0.005</v>
      </c>
      <c r="S109" s="10" t="s">
        <v>97</v>
      </c>
      <c r="T109" s="15">
        <v>0.1</v>
      </c>
      <c r="U109" s="14" t="s">
        <v>124</v>
      </c>
      <c r="V109" s="15">
        <v>0</v>
      </c>
      <c r="W109" s="14" t="s">
        <v>158</v>
      </c>
      <c r="X109" s="16">
        <v>0.24713500000000005</v>
      </c>
      <c r="Y109" s="14" t="s">
        <v>46</v>
      </c>
      <c r="Z109" s="16">
        <v>0.5065</v>
      </c>
    </row>
    <row r="110" spans="1:26" ht="15" hidden="1">
      <c r="A110" s="14" t="s">
        <v>90</v>
      </c>
      <c r="B110" s="15"/>
      <c r="C110" s="14" t="s">
        <v>73</v>
      </c>
      <c r="D110" s="15"/>
      <c r="E110" s="14" t="s">
        <v>63</v>
      </c>
      <c r="F110" s="15"/>
      <c r="G110" s="14" t="s">
        <v>63</v>
      </c>
      <c r="H110" s="15"/>
      <c r="I110" s="14" t="s">
        <v>45</v>
      </c>
      <c r="J110" s="13">
        <v>0</v>
      </c>
      <c r="K110" s="14" t="s">
        <v>43</v>
      </c>
      <c r="L110" s="15"/>
      <c r="M110" s="14" t="s">
        <v>83</v>
      </c>
      <c r="N110" s="15"/>
      <c r="O110" s="14" t="s">
        <v>61</v>
      </c>
      <c r="P110" s="13">
        <v>0.00148</v>
      </c>
      <c r="Q110" s="14" t="s">
        <v>150</v>
      </c>
      <c r="R110" s="15">
        <v>0.004554</v>
      </c>
      <c r="S110" s="14" t="s">
        <v>122</v>
      </c>
      <c r="T110" s="15">
        <v>0.1</v>
      </c>
      <c r="U110" s="14" t="s">
        <v>144</v>
      </c>
      <c r="V110" s="15">
        <v>0</v>
      </c>
      <c r="W110" s="14" t="s">
        <v>52</v>
      </c>
      <c r="X110" s="16">
        <v>0.22010000000000002</v>
      </c>
      <c r="Y110" s="14" t="s">
        <v>42</v>
      </c>
      <c r="Z110" s="16">
        <v>0.5</v>
      </c>
    </row>
    <row r="111" spans="1:26" ht="15" hidden="1">
      <c r="A111" s="14" t="s">
        <v>75</v>
      </c>
      <c r="B111" s="15"/>
      <c r="C111" s="14" t="s">
        <v>75</v>
      </c>
      <c r="D111" s="15"/>
      <c r="E111" s="14" t="s">
        <v>56</v>
      </c>
      <c r="F111" s="18"/>
      <c r="G111" s="14" t="s">
        <v>56</v>
      </c>
      <c r="H111" s="15"/>
      <c r="I111" s="14" t="s">
        <v>123</v>
      </c>
      <c r="J111" s="13">
        <v>0</v>
      </c>
      <c r="K111" s="10" t="s">
        <v>107</v>
      </c>
      <c r="L111" s="15"/>
      <c r="M111" s="14" t="s">
        <v>121</v>
      </c>
      <c r="N111" s="15"/>
      <c r="O111" s="14" t="s">
        <v>120</v>
      </c>
      <c r="P111" s="13">
        <v>0</v>
      </c>
      <c r="Q111" s="14" t="s">
        <v>108</v>
      </c>
      <c r="R111" s="15">
        <v>0.003554</v>
      </c>
      <c r="S111" s="14" t="s">
        <v>155</v>
      </c>
      <c r="T111" s="15">
        <v>0.09999999999999999</v>
      </c>
      <c r="U111" s="14" t="s">
        <v>57</v>
      </c>
      <c r="V111" s="15">
        <v>0</v>
      </c>
      <c r="W111" s="14" t="s">
        <v>68</v>
      </c>
      <c r="X111" s="16">
        <v>0.21238</v>
      </c>
      <c r="Y111" s="14" t="s">
        <v>80</v>
      </c>
      <c r="Z111" s="16">
        <v>0.499</v>
      </c>
    </row>
    <row r="112" spans="1:26" ht="15" hidden="1">
      <c r="A112" s="14" t="s">
        <v>93</v>
      </c>
      <c r="B112" s="15"/>
      <c r="C112" s="14" t="s">
        <v>32</v>
      </c>
      <c r="D112" s="15"/>
      <c r="E112" s="14" t="s">
        <v>69</v>
      </c>
      <c r="F112" s="15"/>
      <c r="G112" s="14" t="s">
        <v>69</v>
      </c>
      <c r="H112" s="15"/>
      <c r="I112" s="14" t="s">
        <v>157</v>
      </c>
      <c r="J112" s="13">
        <v>0</v>
      </c>
      <c r="K112" s="14" t="s">
        <v>53</v>
      </c>
      <c r="L112" s="15"/>
      <c r="M112" s="14" t="s">
        <v>100</v>
      </c>
      <c r="N112" s="15"/>
      <c r="O112" s="14" t="s">
        <v>62</v>
      </c>
      <c r="P112" s="13">
        <v>0</v>
      </c>
      <c r="Q112" s="14" t="s">
        <v>46</v>
      </c>
      <c r="R112" s="15">
        <v>0.0035</v>
      </c>
      <c r="S112" s="14" t="s">
        <v>164</v>
      </c>
      <c r="T112" s="15">
        <v>0.093042</v>
      </c>
      <c r="U112" s="14" t="s">
        <v>31</v>
      </c>
      <c r="V112" s="15"/>
      <c r="W112" s="14" t="s">
        <v>162</v>
      </c>
      <c r="X112" s="16">
        <v>0.197239</v>
      </c>
      <c r="Y112" s="14" t="s">
        <v>120</v>
      </c>
      <c r="Z112" s="16">
        <v>0.45681499999999997</v>
      </c>
    </row>
    <row r="113" spans="1:26" ht="15" hidden="1">
      <c r="A113" s="14" t="s">
        <v>32</v>
      </c>
      <c r="B113" s="15"/>
      <c r="C113" s="14" t="s">
        <v>169</v>
      </c>
      <c r="D113" s="15"/>
      <c r="E113" s="14" t="s">
        <v>34</v>
      </c>
      <c r="F113" s="18"/>
      <c r="G113" s="14" t="s">
        <v>34</v>
      </c>
      <c r="H113" s="18"/>
      <c r="I113" s="14" t="s">
        <v>74</v>
      </c>
      <c r="J113" s="13">
        <v>0</v>
      </c>
      <c r="K113" s="14" t="s">
        <v>93</v>
      </c>
      <c r="L113" s="15"/>
      <c r="M113" s="14" t="s">
        <v>85</v>
      </c>
      <c r="N113" s="15"/>
      <c r="O113" s="14" t="s">
        <v>125</v>
      </c>
      <c r="P113" s="13">
        <v>0</v>
      </c>
      <c r="Q113" s="14" t="s">
        <v>64</v>
      </c>
      <c r="R113" s="18">
        <v>0.003108</v>
      </c>
      <c r="S113" s="14" t="s">
        <v>159</v>
      </c>
      <c r="T113" s="15">
        <v>0.08</v>
      </c>
      <c r="U113" s="14" t="s">
        <v>28</v>
      </c>
      <c r="V113" s="15"/>
      <c r="W113" s="14" t="s">
        <v>56</v>
      </c>
      <c r="X113" s="16">
        <v>0.193647</v>
      </c>
      <c r="Y113" s="14" t="s">
        <v>113</v>
      </c>
      <c r="Z113" s="16">
        <v>0.39465400000000006</v>
      </c>
    </row>
    <row r="114" spans="1:26" ht="15" hidden="1">
      <c r="A114" s="14" t="s">
        <v>99</v>
      </c>
      <c r="B114" s="15"/>
      <c r="C114" s="14" t="s">
        <v>36</v>
      </c>
      <c r="D114" s="15"/>
      <c r="E114" s="14" t="s">
        <v>104</v>
      </c>
      <c r="F114" s="15"/>
      <c r="G114" s="14" t="s">
        <v>104</v>
      </c>
      <c r="H114" s="15"/>
      <c r="I114" s="14" t="s">
        <v>82</v>
      </c>
      <c r="J114" s="13">
        <v>0</v>
      </c>
      <c r="K114" s="14" t="s">
        <v>32</v>
      </c>
      <c r="L114" s="15"/>
      <c r="M114" s="14" t="s">
        <v>162</v>
      </c>
      <c r="N114" s="15"/>
      <c r="O114" s="14" t="s">
        <v>29</v>
      </c>
      <c r="P114" s="15">
        <v>0</v>
      </c>
      <c r="Q114" s="14" t="s">
        <v>163</v>
      </c>
      <c r="R114" s="15">
        <v>0.002256</v>
      </c>
      <c r="S114" s="14" t="s">
        <v>76</v>
      </c>
      <c r="T114" s="15">
        <v>0.08</v>
      </c>
      <c r="U114" s="14" t="s">
        <v>41</v>
      </c>
      <c r="V114" s="15"/>
      <c r="W114" s="14" t="s">
        <v>64</v>
      </c>
      <c r="X114" s="16">
        <v>0.171301</v>
      </c>
      <c r="Y114" s="14" t="s">
        <v>100</v>
      </c>
      <c r="Z114" s="16">
        <v>0.381554</v>
      </c>
    </row>
    <row r="115" spans="1:26" ht="15" hidden="1">
      <c r="A115" s="14" t="s">
        <v>154</v>
      </c>
      <c r="B115" s="15"/>
      <c r="C115" s="14" t="s">
        <v>151</v>
      </c>
      <c r="D115" s="15"/>
      <c r="E115" s="14" t="s">
        <v>33</v>
      </c>
      <c r="F115" s="18"/>
      <c r="G115" s="14" t="s">
        <v>33</v>
      </c>
      <c r="H115" s="18"/>
      <c r="I115" s="14" t="s">
        <v>10</v>
      </c>
      <c r="J115" s="13">
        <v>0</v>
      </c>
      <c r="K115" s="14" t="s">
        <v>99</v>
      </c>
      <c r="L115" s="15"/>
      <c r="M115" s="14" t="s">
        <v>80</v>
      </c>
      <c r="N115" s="15"/>
      <c r="O115" s="14" t="s">
        <v>10</v>
      </c>
      <c r="P115" s="13">
        <v>0</v>
      </c>
      <c r="Q115" s="14" t="s">
        <v>93</v>
      </c>
      <c r="R115" s="15">
        <v>0.002</v>
      </c>
      <c r="S115" s="14" t="s">
        <v>165</v>
      </c>
      <c r="T115" s="15">
        <v>0.07378</v>
      </c>
      <c r="U115" s="14" t="s">
        <v>39</v>
      </c>
      <c r="V115" s="15"/>
      <c r="W115" s="14" t="s">
        <v>121</v>
      </c>
      <c r="X115" s="16">
        <v>0.161186</v>
      </c>
      <c r="Y115" s="14" t="s">
        <v>158</v>
      </c>
      <c r="Z115" s="16">
        <v>0.37213500000000005</v>
      </c>
    </row>
    <row r="116" spans="1:26" ht="15" hidden="1">
      <c r="A116" s="14" t="s">
        <v>36</v>
      </c>
      <c r="B116" s="15"/>
      <c r="C116" s="14" t="s">
        <v>37</v>
      </c>
      <c r="D116" s="15"/>
      <c r="E116" s="14" t="s">
        <v>89</v>
      </c>
      <c r="F116" s="15"/>
      <c r="G116" s="14" t="s">
        <v>89</v>
      </c>
      <c r="H116" s="15"/>
      <c r="I116" s="14" t="s">
        <v>124</v>
      </c>
      <c r="J116" s="13">
        <v>0</v>
      </c>
      <c r="K116" s="14" t="s">
        <v>154</v>
      </c>
      <c r="L116" s="15"/>
      <c r="M116" s="14" t="s">
        <v>161</v>
      </c>
      <c r="N116" s="15"/>
      <c r="O116" s="10" t="s">
        <v>152</v>
      </c>
      <c r="P116" s="13">
        <v>0</v>
      </c>
      <c r="Q116" s="14" t="s">
        <v>19</v>
      </c>
      <c r="R116" s="15">
        <v>0.002</v>
      </c>
      <c r="S116" s="14" t="s">
        <v>100</v>
      </c>
      <c r="T116" s="15">
        <v>0.060000000000000005</v>
      </c>
      <c r="U116" s="14" t="s">
        <v>38</v>
      </c>
      <c r="V116" s="15"/>
      <c r="W116" s="14" t="s">
        <v>165</v>
      </c>
      <c r="X116" s="16">
        <v>0.158182</v>
      </c>
      <c r="Y116" s="14" t="s">
        <v>142</v>
      </c>
      <c r="Z116" s="16">
        <v>0.339</v>
      </c>
    </row>
    <row r="117" spans="1:26" ht="15" hidden="1">
      <c r="A117" s="14" t="s">
        <v>151</v>
      </c>
      <c r="B117" s="15"/>
      <c r="C117" s="14" t="s">
        <v>63</v>
      </c>
      <c r="D117" s="15"/>
      <c r="E117" s="14" t="s">
        <v>158</v>
      </c>
      <c r="F117" s="15"/>
      <c r="G117" s="14" t="s">
        <v>158</v>
      </c>
      <c r="H117" s="15"/>
      <c r="I117" s="14" t="s">
        <v>118</v>
      </c>
      <c r="J117" s="13">
        <v>0</v>
      </c>
      <c r="K117" s="14" t="s">
        <v>36</v>
      </c>
      <c r="L117" s="15"/>
      <c r="M117" s="14" t="s">
        <v>163</v>
      </c>
      <c r="N117" s="15"/>
      <c r="O117" s="14" t="s">
        <v>106</v>
      </c>
      <c r="P117" s="13">
        <v>0</v>
      </c>
      <c r="Q117" s="14" t="s">
        <v>100</v>
      </c>
      <c r="R117" s="15">
        <v>0.001554</v>
      </c>
      <c r="S117" s="14" t="s">
        <v>166</v>
      </c>
      <c r="T117" s="15">
        <v>0.057573</v>
      </c>
      <c r="U117" s="14" t="s">
        <v>78</v>
      </c>
      <c r="V117" s="15"/>
      <c r="W117" s="14" t="s">
        <v>78</v>
      </c>
      <c r="X117" s="16">
        <v>0.152</v>
      </c>
      <c r="Y117" s="14" t="s">
        <v>150</v>
      </c>
      <c r="Z117" s="16">
        <v>0.324554</v>
      </c>
    </row>
    <row r="118" spans="1:26" ht="15" hidden="1">
      <c r="A118" s="14" t="s">
        <v>37</v>
      </c>
      <c r="B118" s="15"/>
      <c r="C118" s="14" t="s">
        <v>56</v>
      </c>
      <c r="D118" s="18"/>
      <c r="E118" s="14" t="s">
        <v>87</v>
      </c>
      <c r="F118" s="15"/>
      <c r="G118" s="14" t="s">
        <v>87</v>
      </c>
      <c r="H118" s="15"/>
      <c r="I118" s="14" t="s">
        <v>131</v>
      </c>
      <c r="J118" s="13">
        <v>0</v>
      </c>
      <c r="K118" s="14" t="s">
        <v>151</v>
      </c>
      <c r="L118" s="15"/>
      <c r="M118" s="14" t="s">
        <v>153</v>
      </c>
      <c r="N118" s="15"/>
      <c r="O118" s="14" t="s">
        <v>42</v>
      </c>
      <c r="P118" s="15">
        <v>0</v>
      </c>
      <c r="Q118" s="14" t="s">
        <v>78</v>
      </c>
      <c r="R118" s="15">
        <v>0.0015</v>
      </c>
      <c r="S118" s="14" t="s">
        <v>168</v>
      </c>
      <c r="T118" s="15">
        <v>0.052544</v>
      </c>
      <c r="U118" s="14" t="s">
        <v>91</v>
      </c>
      <c r="V118" s="15"/>
      <c r="W118" s="14" t="s">
        <v>157</v>
      </c>
      <c r="X118" s="16">
        <v>0.140846</v>
      </c>
      <c r="Y118" s="14" t="s">
        <v>146</v>
      </c>
      <c r="Z118" s="16">
        <v>0.311245</v>
      </c>
    </row>
    <row r="119" spans="1:26" ht="15" hidden="1">
      <c r="A119" s="14" t="s">
        <v>63</v>
      </c>
      <c r="B119" s="15"/>
      <c r="C119" s="14" t="s">
        <v>69</v>
      </c>
      <c r="D119" s="15"/>
      <c r="E119" s="14" t="s">
        <v>156</v>
      </c>
      <c r="F119" s="18"/>
      <c r="G119" s="14" t="s">
        <v>156</v>
      </c>
      <c r="H119" s="18"/>
      <c r="I119" s="14" t="s">
        <v>142</v>
      </c>
      <c r="J119" s="13">
        <v>0</v>
      </c>
      <c r="K119" s="14" t="s">
        <v>37</v>
      </c>
      <c r="L119" s="15"/>
      <c r="M119" s="14" t="s">
        <v>43</v>
      </c>
      <c r="N119" s="15"/>
      <c r="O119" s="14" t="s">
        <v>6</v>
      </c>
      <c r="P119" s="13">
        <v>0</v>
      </c>
      <c r="Q119" s="14" t="s">
        <v>61</v>
      </c>
      <c r="R119" s="15">
        <v>0.00148</v>
      </c>
      <c r="S119" s="14" t="s">
        <v>52</v>
      </c>
      <c r="T119" s="15">
        <v>0.05</v>
      </c>
      <c r="U119" s="14" t="s">
        <v>165</v>
      </c>
      <c r="V119" s="15"/>
      <c r="W119" s="10" t="s">
        <v>152</v>
      </c>
      <c r="X119" s="16">
        <v>0.138887</v>
      </c>
      <c r="Y119" s="14" t="s">
        <v>144</v>
      </c>
      <c r="Z119" s="16">
        <v>0.286185</v>
      </c>
    </row>
    <row r="120" spans="1:26" ht="15" hidden="1">
      <c r="A120" s="14" t="s">
        <v>56</v>
      </c>
      <c r="B120" s="15"/>
      <c r="C120" s="14" t="s">
        <v>34</v>
      </c>
      <c r="D120" s="15"/>
      <c r="E120" s="14" t="s">
        <v>167</v>
      </c>
      <c r="F120" s="15"/>
      <c r="G120" s="14" t="s">
        <v>111</v>
      </c>
      <c r="H120" s="15"/>
      <c r="I120" s="14" t="s">
        <v>106</v>
      </c>
      <c r="J120" s="13">
        <v>0</v>
      </c>
      <c r="K120" s="14" t="s">
        <v>63</v>
      </c>
      <c r="L120" s="15"/>
      <c r="M120" s="10" t="s">
        <v>107</v>
      </c>
      <c r="N120" s="15"/>
      <c r="O120" s="14" t="s">
        <v>130</v>
      </c>
      <c r="P120" s="15"/>
      <c r="Q120" s="14" t="s">
        <v>89</v>
      </c>
      <c r="R120" s="15">
        <v>0.00148</v>
      </c>
      <c r="S120" s="14" t="s">
        <v>109</v>
      </c>
      <c r="T120" s="15">
        <v>0.05</v>
      </c>
      <c r="U120" s="14" t="s">
        <v>159</v>
      </c>
      <c r="V120" s="15"/>
      <c r="W120" s="14" t="s">
        <v>55</v>
      </c>
      <c r="X120" s="16">
        <v>0.137155</v>
      </c>
      <c r="Y120" s="14" t="s">
        <v>124</v>
      </c>
      <c r="Z120" s="16">
        <v>0.261647</v>
      </c>
    </row>
    <row r="121" spans="1:26" ht="15" hidden="1">
      <c r="A121" s="14" t="s">
        <v>69</v>
      </c>
      <c r="B121" s="15"/>
      <c r="C121" s="14" t="s">
        <v>104</v>
      </c>
      <c r="D121" s="15"/>
      <c r="E121" s="14" t="s">
        <v>127</v>
      </c>
      <c r="F121" s="15"/>
      <c r="G121" s="14" t="s">
        <v>167</v>
      </c>
      <c r="H121" s="15"/>
      <c r="I121" s="14" t="s">
        <v>44</v>
      </c>
      <c r="J121" s="13">
        <v>0</v>
      </c>
      <c r="K121" s="14" t="s">
        <v>56</v>
      </c>
      <c r="L121" s="15"/>
      <c r="M121" s="14" t="s">
        <v>53</v>
      </c>
      <c r="N121" s="15"/>
      <c r="O121" s="14" t="s">
        <v>60</v>
      </c>
      <c r="P121" s="15"/>
      <c r="Q121" s="14" t="s">
        <v>33</v>
      </c>
      <c r="R121" s="15">
        <v>0.001237</v>
      </c>
      <c r="S121" s="14" t="s">
        <v>31</v>
      </c>
      <c r="T121" s="15">
        <v>0.042037</v>
      </c>
      <c r="U121" s="14" t="s">
        <v>83</v>
      </c>
      <c r="V121" s="15"/>
      <c r="W121" s="14" t="s">
        <v>113</v>
      </c>
      <c r="X121" s="16">
        <v>0.13</v>
      </c>
      <c r="Y121" s="14" t="s">
        <v>52</v>
      </c>
      <c r="Z121" s="16">
        <v>0.22010000000000002</v>
      </c>
    </row>
    <row r="122" spans="1:26" ht="15" hidden="1">
      <c r="A122" s="14" t="s">
        <v>34</v>
      </c>
      <c r="B122" s="18"/>
      <c r="C122" s="14" t="s">
        <v>33</v>
      </c>
      <c r="D122" s="15"/>
      <c r="E122" s="14" t="s">
        <v>45</v>
      </c>
      <c r="F122" s="15"/>
      <c r="G122" s="14" t="s">
        <v>127</v>
      </c>
      <c r="H122" s="15"/>
      <c r="I122" s="14" t="s">
        <v>6</v>
      </c>
      <c r="J122" s="13">
        <v>0</v>
      </c>
      <c r="K122" s="14" t="s">
        <v>69</v>
      </c>
      <c r="L122" s="15"/>
      <c r="M122" s="14" t="s">
        <v>32</v>
      </c>
      <c r="N122" s="15"/>
      <c r="O122" s="14" t="s">
        <v>28</v>
      </c>
      <c r="P122" s="15"/>
      <c r="Q122" s="14" t="s">
        <v>11</v>
      </c>
      <c r="R122" s="15">
        <v>0.0012</v>
      </c>
      <c r="S122" s="14" t="s">
        <v>59</v>
      </c>
      <c r="T122" s="15">
        <v>0.039999999999999994</v>
      </c>
      <c r="U122" s="14" t="s">
        <v>121</v>
      </c>
      <c r="V122" s="15"/>
      <c r="W122" s="14" t="s">
        <v>138</v>
      </c>
      <c r="X122" s="16">
        <v>0.129382</v>
      </c>
      <c r="Y122" s="14" t="s">
        <v>68</v>
      </c>
      <c r="Z122" s="16">
        <v>0.21238</v>
      </c>
    </row>
    <row r="123" spans="1:26" ht="15" hidden="1">
      <c r="A123" s="14" t="s">
        <v>33</v>
      </c>
      <c r="B123" s="18"/>
      <c r="C123" s="14" t="s">
        <v>89</v>
      </c>
      <c r="D123" s="15"/>
      <c r="E123" s="14" t="s">
        <v>49</v>
      </c>
      <c r="F123" s="15"/>
      <c r="G123" s="14" t="s">
        <v>21</v>
      </c>
      <c r="H123" s="15"/>
      <c r="I123" s="14" t="s">
        <v>60</v>
      </c>
      <c r="J123" s="13"/>
      <c r="K123" s="14" t="s">
        <v>104</v>
      </c>
      <c r="L123" s="15"/>
      <c r="M123" s="14" t="s">
        <v>99</v>
      </c>
      <c r="N123" s="15"/>
      <c r="O123" s="14" t="s">
        <v>26</v>
      </c>
      <c r="P123" s="15"/>
      <c r="Q123" s="14" t="s">
        <v>4</v>
      </c>
      <c r="R123" s="15">
        <v>0.001</v>
      </c>
      <c r="S123" s="14" t="s">
        <v>118</v>
      </c>
      <c r="T123" s="15">
        <v>0.036667</v>
      </c>
      <c r="U123" s="14" t="s">
        <v>100</v>
      </c>
      <c r="V123" s="15"/>
      <c r="W123" s="14" t="s">
        <v>150</v>
      </c>
      <c r="X123" s="16">
        <v>0.124554</v>
      </c>
      <c r="Y123" s="14" t="s">
        <v>92</v>
      </c>
      <c r="Z123" s="16">
        <v>0.1997</v>
      </c>
    </row>
    <row r="124" spans="1:26" ht="15" hidden="1">
      <c r="A124" s="14" t="s">
        <v>89</v>
      </c>
      <c r="B124" s="18"/>
      <c r="C124" s="14" t="s">
        <v>87</v>
      </c>
      <c r="D124" s="18"/>
      <c r="E124" s="14" t="s">
        <v>126</v>
      </c>
      <c r="F124" s="18"/>
      <c r="G124" s="14" t="s">
        <v>45</v>
      </c>
      <c r="H124" s="18"/>
      <c r="I124" s="14" t="s">
        <v>31</v>
      </c>
      <c r="J124" s="17"/>
      <c r="K124" s="14" t="s">
        <v>33</v>
      </c>
      <c r="L124" s="18"/>
      <c r="M124" s="14" t="s">
        <v>151</v>
      </c>
      <c r="N124" s="18"/>
      <c r="O124" s="14" t="s">
        <v>41</v>
      </c>
      <c r="P124" s="17"/>
      <c r="Q124" s="14" t="s">
        <v>41</v>
      </c>
      <c r="R124" s="15">
        <v>0.000971</v>
      </c>
      <c r="S124" s="14" t="s">
        <v>73</v>
      </c>
      <c r="T124" s="18">
        <v>0.030785</v>
      </c>
      <c r="U124" s="14" t="s">
        <v>85</v>
      </c>
      <c r="V124" s="18"/>
      <c r="W124" s="14" t="s">
        <v>155</v>
      </c>
      <c r="X124" s="16">
        <v>0.11199999999999999</v>
      </c>
      <c r="Y124" s="14" t="s">
        <v>162</v>
      </c>
      <c r="Z124" s="16">
        <v>0.197239</v>
      </c>
    </row>
    <row r="125" spans="1:26" ht="15" hidden="1">
      <c r="A125" s="14" t="s">
        <v>156</v>
      </c>
      <c r="B125" s="18"/>
      <c r="C125" s="14" t="s">
        <v>156</v>
      </c>
      <c r="D125" s="18"/>
      <c r="E125" s="14" t="s">
        <v>149</v>
      </c>
      <c r="F125" s="18"/>
      <c r="G125" s="14" t="s">
        <v>126</v>
      </c>
      <c r="H125" s="18"/>
      <c r="I125" s="14" t="s">
        <v>64</v>
      </c>
      <c r="J125" s="17"/>
      <c r="K125" s="14" t="s">
        <v>89</v>
      </c>
      <c r="L125" s="18"/>
      <c r="M125" s="14" t="s">
        <v>37</v>
      </c>
      <c r="N125" s="18"/>
      <c r="O125" s="14" t="s">
        <v>39</v>
      </c>
      <c r="P125" s="18"/>
      <c r="Q125" s="14" t="s">
        <v>106</v>
      </c>
      <c r="R125" s="18">
        <v>0.000571</v>
      </c>
      <c r="S125" s="14" t="s">
        <v>51</v>
      </c>
      <c r="T125" s="18">
        <v>0.02</v>
      </c>
      <c r="U125" s="14" t="s">
        <v>162</v>
      </c>
      <c r="V125" s="18"/>
      <c r="W125" s="14" t="s">
        <v>34</v>
      </c>
      <c r="X125" s="16">
        <v>0.11</v>
      </c>
      <c r="Y125" s="14" t="s">
        <v>56</v>
      </c>
      <c r="Z125" s="16">
        <v>0.193647</v>
      </c>
    </row>
    <row r="126" spans="1:26" ht="15" hidden="1">
      <c r="A126" s="14" t="s">
        <v>114</v>
      </c>
      <c r="B126" s="15"/>
      <c r="C126" s="14" t="s">
        <v>45</v>
      </c>
      <c r="D126" s="15"/>
      <c r="E126" s="14" t="s">
        <v>164</v>
      </c>
      <c r="F126" s="15"/>
      <c r="G126" s="14" t="s">
        <v>149</v>
      </c>
      <c r="H126" s="18"/>
      <c r="I126" s="14" t="s">
        <v>28</v>
      </c>
      <c r="J126" s="13"/>
      <c r="K126" s="14" t="s">
        <v>158</v>
      </c>
      <c r="L126" s="15"/>
      <c r="M126" s="14" t="s">
        <v>63</v>
      </c>
      <c r="N126" s="15"/>
      <c r="O126" s="14" t="s">
        <v>38</v>
      </c>
      <c r="P126" s="15"/>
      <c r="Q126" s="14" t="s">
        <v>38</v>
      </c>
      <c r="R126" s="15">
        <v>0</v>
      </c>
      <c r="S126" s="14" t="s">
        <v>124</v>
      </c>
      <c r="T126" s="15">
        <v>0.019171</v>
      </c>
      <c r="U126" s="14" t="s">
        <v>80</v>
      </c>
      <c r="V126" s="15"/>
      <c r="W126" s="14" t="s">
        <v>124</v>
      </c>
      <c r="X126" s="16">
        <v>0.10408700000000001</v>
      </c>
      <c r="Y126" s="14" t="s">
        <v>36</v>
      </c>
      <c r="Z126" s="16">
        <v>0.18503899999999998</v>
      </c>
    </row>
    <row r="127" spans="1:26" ht="15" hidden="1">
      <c r="A127" s="14" t="s">
        <v>111</v>
      </c>
      <c r="B127" s="15"/>
      <c r="C127" s="14" t="s">
        <v>125</v>
      </c>
      <c r="D127" s="15"/>
      <c r="E127" s="14" t="s">
        <v>150</v>
      </c>
      <c r="F127" s="15"/>
      <c r="G127" s="14" t="s">
        <v>164</v>
      </c>
      <c r="H127" s="15"/>
      <c r="I127" s="14" t="s">
        <v>41</v>
      </c>
      <c r="J127" s="13"/>
      <c r="K127" s="14" t="s">
        <v>87</v>
      </c>
      <c r="L127" s="13"/>
      <c r="M127" s="14" t="s">
        <v>56</v>
      </c>
      <c r="N127" s="15"/>
      <c r="O127" s="14" t="s">
        <v>78</v>
      </c>
      <c r="P127" s="15"/>
      <c r="Q127" s="14" t="s">
        <v>167</v>
      </c>
      <c r="R127" s="15">
        <v>0</v>
      </c>
      <c r="S127" s="14" t="s">
        <v>28</v>
      </c>
      <c r="T127" s="15">
        <v>0.0125</v>
      </c>
      <c r="U127" s="14" t="s">
        <v>161</v>
      </c>
      <c r="V127" s="15"/>
      <c r="W127" s="14" t="s">
        <v>19</v>
      </c>
      <c r="X127" s="16">
        <v>0.10200000000000001</v>
      </c>
      <c r="Y127" s="14" t="s">
        <v>109</v>
      </c>
      <c r="Z127" s="16">
        <v>0.183537</v>
      </c>
    </row>
    <row r="128" spans="1:26" ht="15" hidden="1">
      <c r="A128" s="14" t="s">
        <v>167</v>
      </c>
      <c r="B128" s="15"/>
      <c r="C128" s="14" t="s">
        <v>126</v>
      </c>
      <c r="D128" s="15"/>
      <c r="E128" s="14" t="s">
        <v>166</v>
      </c>
      <c r="F128" s="15"/>
      <c r="G128" s="14" t="s">
        <v>150</v>
      </c>
      <c r="H128" s="15"/>
      <c r="I128" s="14" t="s">
        <v>38</v>
      </c>
      <c r="J128" s="13"/>
      <c r="K128" s="14" t="s">
        <v>127</v>
      </c>
      <c r="L128" s="15"/>
      <c r="M128" s="14" t="s">
        <v>69</v>
      </c>
      <c r="N128" s="15"/>
      <c r="O128" s="14" t="s">
        <v>91</v>
      </c>
      <c r="P128" s="15"/>
      <c r="Q128" s="14" t="s">
        <v>147</v>
      </c>
      <c r="R128" s="15">
        <v>0</v>
      </c>
      <c r="S128" s="14" t="s">
        <v>43</v>
      </c>
      <c r="T128" s="15">
        <v>0.010643</v>
      </c>
      <c r="U128" s="14" t="s">
        <v>153</v>
      </c>
      <c r="V128" s="15"/>
      <c r="W128" s="14" t="s">
        <v>143</v>
      </c>
      <c r="X128" s="16">
        <v>0.1</v>
      </c>
      <c r="Y128" s="14" t="s">
        <v>64</v>
      </c>
      <c r="Z128" s="16">
        <v>0.171301</v>
      </c>
    </row>
    <row r="129" spans="1:26" ht="15" hidden="1">
      <c r="A129" s="14" t="s">
        <v>127</v>
      </c>
      <c r="B129" s="18"/>
      <c r="C129" s="14" t="s">
        <v>149</v>
      </c>
      <c r="D129" s="18"/>
      <c r="E129" s="14" t="s">
        <v>123</v>
      </c>
      <c r="F129" s="18"/>
      <c r="G129" s="14" t="s">
        <v>123</v>
      </c>
      <c r="H129" s="15"/>
      <c r="I129" s="14" t="s">
        <v>78</v>
      </c>
      <c r="J129" s="17"/>
      <c r="K129" s="14" t="s">
        <v>45</v>
      </c>
      <c r="L129" s="18"/>
      <c r="M129" s="14" t="s">
        <v>34</v>
      </c>
      <c r="N129" s="18"/>
      <c r="O129" s="14" t="s">
        <v>159</v>
      </c>
      <c r="P129" s="17"/>
      <c r="Q129" s="14" t="s">
        <v>60</v>
      </c>
      <c r="R129" s="15"/>
      <c r="S129" s="14" t="s">
        <v>112</v>
      </c>
      <c r="T129" s="18">
        <v>0.01</v>
      </c>
      <c r="U129" s="14" t="s">
        <v>43</v>
      </c>
      <c r="V129" s="18"/>
      <c r="W129" s="10" t="s">
        <v>97</v>
      </c>
      <c r="X129" s="16">
        <v>0.1</v>
      </c>
      <c r="Y129" s="14" t="s">
        <v>121</v>
      </c>
      <c r="Z129" s="16">
        <v>0.161186</v>
      </c>
    </row>
    <row r="130" spans="1:26" ht="15" hidden="1">
      <c r="A130" s="14" t="s">
        <v>45</v>
      </c>
      <c r="B130" s="15"/>
      <c r="C130" s="14" t="s">
        <v>164</v>
      </c>
      <c r="D130" s="15"/>
      <c r="E130" s="14" t="s">
        <v>65</v>
      </c>
      <c r="F130" s="15"/>
      <c r="G130" s="14" t="s">
        <v>65</v>
      </c>
      <c r="H130" s="15"/>
      <c r="I130" s="14" t="s">
        <v>61</v>
      </c>
      <c r="J130" s="13"/>
      <c r="K130" s="14" t="s">
        <v>125</v>
      </c>
      <c r="L130" s="15"/>
      <c r="M130" s="14" t="s">
        <v>104</v>
      </c>
      <c r="N130" s="15"/>
      <c r="O130" s="14" t="s">
        <v>121</v>
      </c>
      <c r="P130" s="15"/>
      <c r="Q130" s="14" t="s">
        <v>26</v>
      </c>
      <c r="R130" s="15"/>
      <c r="S130" s="14" t="s">
        <v>96</v>
      </c>
      <c r="T130" s="15">
        <v>0.007</v>
      </c>
      <c r="U130" s="14" t="s">
        <v>53</v>
      </c>
      <c r="V130" s="15"/>
      <c r="W130" s="14" t="s">
        <v>122</v>
      </c>
      <c r="X130" s="16">
        <v>0.1</v>
      </c>
      <c r="Y130" s="14" t="s">
        <v>165</v>
      </c>
      <c r="Z130" s="16">
        <v>0.158182</v>
      </c>
    </row>
    <row r="131" spans="1:26" ht="15" hidden="1">
      <c r="A131" s="14" t="s">
        <v>125</v>
      </c>
      <c r="B131" s="15"/>
      <c r="C131" s="14" t="s">
        <v>150</v>
      </c>
      <c r="D131" s="15"/>
      <c r="E131" s="14" t="s">
        <v>109</v>
      </c>
      <c r="F131" s="15"/>
      <c r="G131" s="14" t="s">
        <v>109</v>
      </c>
      <c r="H131" s="15"/>
      <c r="I131" s="14" t="s">
        <v>40</v>
      </c>
      <c r="J131" s="13"/>
      <c r="K131" s="14" t="s">
        <v>126</v>
      </c>
      <c r="L131" s="15"/>
      <c r="M131" s="14" t="s">
        <v>33</v>
      </c>
      <c r="N131" s="15"/>
      <c r="O131" s="14" t="s">
        <v>85</v>
      </c>
      <c r="P131" s="15"/>
      <c r="Q131" s="14" t="s">
        <v>110</v>
      </c>
      <c r="R131" s="15"/>
      <c r="S131" s="14" t="s">
        <v>27</v>
      </c>
      <c r="T131" s="15">
        <v>0.0061</v>
      </c>
      <c r="U131" s="14" t="s">
        <v>93</v>
      </c>
      <c r="V131" s="15"/>
      <c r="W131" s="14" t="s">
        <v>73</v>
      </c>
      <c r="X131" s="16">
        <v>0.090785</v>
      </c>
      <c r="Y131" s="14" t="s">
        <v>78</v>
      </c>
      <c r="Z131" s="16">
        <v>0.152</v>
      </c>
    </row>
    <row r="132" spans="1:26" ht="15" hidden="1">
      <c r="A132" s="14" t="s">
        <v>126</v>
      </c>
      <c r="B132" s="15"/>
      <c r="C132" s="14" t="s">
        <v>123</v>
      </c>
      <c r="D132" s="15"/>
      <c r="E132" s="14" t="s">
        <v>157</v>
      </c>
      <c r="F132" s="15"/>
      <c r="G132" s="14" t="s">
        <v>157</v>
      </c>
      <c r="H132" s="15"/>
      <c r="I132" s="14" t="s">
        <v>159</v>
      </c>
      <c r="J132" s="13"/>
      <c r="K132" s="14" t="s">
        <v>149</v>
      </c>
      <c r="L132" s="15"/>
      <c r="M132" s="14" t="s">
        <v>89</v>
      </c>
      <c r="N132" s="15"/>
      <c r="O132" s="14" t="s">
        <v>162</v>
      </c>
      <c r="P132" s="15"/>
      <c r="Q132" s="14" t="s">
        <v>39</v>
      </c>
      <c r="R132" s="15"/>
      <c r="S132" s="14" t="s">
        <v>158</v>
      </c>
      <c r="T132" s="15">
        <v>0.005</v>
      </c>
      <c r="U132" s="14" t="s">
        <v>32</v>
      </c>
      <c r="V132" s="15"/>
      <c r="W132" s="14" t="s">
        <v>28</v>
      </c>
      <c r="X132" s="16">
        <v>0.08839999999999999</v>
      </c>
      <c r="Y132" s="14" t="s">
        <v>149</v>
      </c>
      <c r="Z132" s="16">
        <v>0.15</v>
      </c>
    </row>
    <row r="133" spans="1:26" ht="15" hidden="1">
      <c r="A133" s="14" t="s">
        <v>149</v>
      </c>
      <c r="B133" s="15"/>
      <c r="C133" s="14" t="s">
        <v>65</v>
      </c>
      <c r="D133" s="15"/>
      <c r="E133" s="14" t="s">
        <v>96</v>
      </c>
      <c r="F133" s="15"/>
      <c r="G133" s="14" t="s">
        <v>96</v>
      </c>
      <c r="H133" s="15"/>
      <c r="I133" s="14" t="s">
        <v>83</v>
      </c>
      <c r="J133" s="13"/>
      <c r="K133" s="14" t="s">
        <v>164</v>
      </c>
      <c r="L133" s="15"/>
      <c r="M133" s="14" t="s">
        <v>87</v>
      </c>
      <c r="N133" s="13"/>
      <c r="O133" s="14" t="s">
        <v>80</v>
      </c>
      <c r="P133" s="15"/>
      <c r="Q133" s="14" t="s">
        <v>91</v>
      </c>
      <c r="R133" s="15"/>
      <c r="S133" s="14" t="s">
        <v>15</v>
      </c>
      <c r="T133" s="15">
        <v>0.005</v>
      </c>
      <c r="U133" s="14" t="s">
        <v>99</v>
      </c>
      <c r="V133" s="15"/>
      <c r="W133" s="14" t="s">
        <v>102</v>
      </c>
      <c r="X133" s="16">
        <v>0.08174900000000002</v>
      </c>
      <c r="Y133" s="14" t="s">
        <v>53</v>
      </c>
      <c r="Z133" s="16">
        <v>0.14637</v>
      </c>
    </row>
    <row r="134" spans="1:26" ht="15" hidden="1">
      <c r="A134" s="14" t="s">
        <v>164</v>
      </c>
      <c r="B134" s="15"/>
      <c r="C134" s="14" t="s">
        <v>109</v>
      </c>
      <c r="D134" s="15"/>
      <c r="E134" s="14" t="s">
        <v>29</v>
      </c>
      <c r="F134" s="15"/>
      <c r="G134" s="14" t="s">
        <v>66</v>
      </c>
      <c r="H134" s="15"/>
      <c r="I134" s="14" t="s">
        <v>121</v>
      </c>
      <c r="J134" s="13"/>
      <c r="K134" s="14" t="s">
        <v>150</v>
      </c>
      <c r="L134" s="15"/>
      <c r="M134" s="14" t="s">
        <v>127</v>
      </c>
      <c r="N134" s="15"/>
      <c r="O134" s="14" t="s">
        <v>161</v>
      </c>
      <c r="P134" s="13"/>
      <c r="Q134" s="14" t="s">
        <v>159</v>
      </c>
      <c r="R134" s="18"/>
      <c r="S134" s="14" t="s">
        <v>142</v>
      </c>
      <c r="T134" s="15">
        <v>0.005</v>
      </c>
      <c r="U134" s="14" t="s">
        <v>36</v>
      </c>
      <c r="V134" s="15"/>
      <c r="W134" s="14" t="s">
        <v>159</v>
      </c>
      <c r="X134" s="16">
        <v>0.08</v>
      </c>
      <c r="Y134" s="14" t="s">
        <v>157</v>
      </c>
      <c r="Z134" s="16">
        <v>0.140846</v>
      </c>
    </row>
    <row r="135" spans="1:26" ht="15" hidden="1">
      <c r="A135" s="14" t="s">
        <v>150</v>
      </c>
      <c r="B135" s="15"/>
      <c r="C135" s="14" t="s">
        <v>147</v>
      </c>
      <c r="D135" s="15"/>
      <c r="E135" s="14" t="s">
        <v>92</v>
      </c>
      <c r="F135" s="15"/>
      <c r="G135" s="14" t="s">
        <v>29</v>
      </c>
      <c r="H135" s="15"/>
      <c r="I135" s="14" t="s">
        <v>162</v>
      </c>
      <c r="J135" s="13"/>
      <c r="K135" s="14" t="s">
        <v>123</v>
      </c>
      <c r="L135" s="15"/>
      <c r="M135" s="14" t="s">
        <v>126</v>
      </c>
      <c r="N135" s="15"/>
      <c r="O135" s="14" t="s">
        <v>163</v>
      </c>
      <c r="P135" s="18"/>
      <c r="Q135" s="14" t="s">
        <v>83</v>
      </c>
      <c r="R135" s="15"/>
      <c r="S135" s="14" t="s">
        <v>90</v>
      </c>
      <c r="T135" s="15">
        <v>0.004</v>
      </c>
      <c r="U135" s="14" t="s">
        <v>151</v>
      </c>
      <c r="V135" s="15"/>
      <c r="W135" s="14" t="s">
        <v>51</v>
      </c>
      <c r="X135" s="16">
        <v>0.08</v>
      </c>
      <c r="Y135" s="14" t="s">
        <v>55</v>
      </c>
      <c r="Z135" s="16">
        <v>0.137155</v>
      </c>
    </row>
    <row r="136" spans="1:26" ht="15" hidden="1">
      <c r="A136" s="14" t="s">
        <v>123</v>
      </c>
      <c r="B136" s="15"/>
      <c r="C136" s="14" t="s">
        <v>157</v>
      </c>
      <c r="D136" s="15"/>
      <c r="E136" s="14" t="s">
        <v>17</v>
      </c>
      <c r="F136" s="15"/>
      <c r="G136" s="14" t="s">
        <v>92</v>
      </c>
      <c r="H136" s="15"/>
      <c r="I136" s="14" t="s">
        <v>80</v>
      </c>
      <c r="J136" s="13"/>
      <c r="K136" s="14" t="s">
        <v>65</v>
      </c>
      <c r="L136" s="15"/>
      <c r="M136" s="14" t="s">
        <v>149</v>
      </c>
      <c r="N136" s="18"/>
      <c r="O136" s="14" t="s">
        <v>153</v>
      </c>
      <c r="P136" s="15"/>
      <c r="Q136" s="14" t="s">
        <v>121</v>
      </c>
      <c r="R136" s="15"/>
      <c r="S136" s="14" t="s">
        <v>108</v>
      </c>
      <c r="T136" s="15">
        <v>0.004</v>
      </c>
      <c r="U136" s="14" t="s">
        <v>37</v>
      </c>
      <c r="V136" s="15"/>
      <c r="W136" s="14" t="s">
        <v>112</v>
      </c>
      <c r="X136" s="16">
        <v>0.07</v>
      </c>
      <c r="Y136" s="14" t="s">
        <v>138</v>
      </c>
      <c r="Z136" s="16">
        <v>0.129382</v>
      </c>
    </row>
    <row r="137" spans="1:26" ht="15" hidden="1">
      <c r="A137" s="14" t="s">
        <v>65</v>
      </c>
      <c r="B137" s="15"/>
      <c r="C137" s="14" t="s">
        <v>96</v>
      </c>
      <c r="D137" s="15"/>
      <c r="E137" s="14" t="s">
        <v>88</v>
      </c>
      <c r="F137" s="15"/>
      <c r="G137" s="14" t="s">
        <v>17</v>
      </c>
      <c r="H137" s="15"/>
      <c r="I137" s="14" t="s">
        <v>161</v>
      </c>
      <c r="J137" s="13"/>
      <c r="K137" s="14" t="s">
        <v>109</v>
      </c>
      <c r="L137" s="15"/>
      <c r="M137" s="14" t="s">
        <v>164</v>
      </c>
      <c r="N137" s="15"/>
      <c r="O137" s="14" t="s">
        <v>43</v>
      </c>
      <c r="P137" s="15"/>
      <c r="Q137" s="14" t="s">
        <v>85</v>
      </c>
      <c r="R137" s="15"/>
      <c r="S137" s="14" t="s">
        <v>68</v>
      </c>
      <c r="T137" s="15">
        <v>0.002</v>
      </c>
      <c r="U137" s="14" t="s">
        <v>63</v>
      </c>
      <c r="V137" s="15"/>
      <c r="W137" s="14" t="s">
        <v>31</v>
      </c>
      <c r="X137" s="16">
        <v>0.062036999999999995</v>
      </c>
      <c r="Y137" s="14" t="s">
        <v>39</v>
      </c>
      <c r="Z137" s="16">
        <v>0.12301799999999999</v>
      </c>
    </row>
    <row r="138" spans="1:26" ht="15" hidden="1">
      <c r="A138" s="14" t="s">
        <v>109</v>
      </c>
      <c r="B138" s="15"/>
      <c r="C138" s="14" t="s">
        <v>66</v>
      </c>
      <c r="D138" s="15"/>
      <c r="E138" s="14" t="s">
        <v>47</v>
      </c>
      <c r="F138" s="15"/>
      <c r="G138" s="14" t="s">
        <v>88</v>
      </c>
      <c r="H138" s="15"/>
      <c r="I138" s="14" t="s">
        <v>163</v>
      </c>
      <c r="J138" s="13"/>
      <c r="K138" s="14" t="s">
        <v>157</v>
      </c>
      <c r="L138" s="15"/>
      <c r="M138" s="14" t="s">
        <v>150</v>
      </c>
      <c r="N138" s="15"/>
      <c r="O138" s="10" t="s">
        <v>107</v>
      </c>
      <c r="P138" s="13"/>
      <c r="Q138" s="14" t="s">
        <v>162</v>
      </c>
      <c r="R138" s="15"/>
      <c r="S138" s="14" t="s">
        <v>106</v>
      </c>
      <c r="T138" s="15">
        <v>0.002</v>
      </c>
      <c r="U138" s="14" t="s">
        <v>69</v>
      </c>
      <c r="V138" s="15"/>
      <c r="W138" s="14" t="s">
        <v>154</v>
      </c>
      <c r="X138" s="16">
        <v>0.054356</v>
      </c>
      <c r="Y138" s="14" t="s">
        <v>96</v>
      </c>
      <c r="Z138" s="16">
        <v>0.11280600000000002</v>
      </c>
    </row>
    <row r="139" spans="1:26" ht="15" hidden="1">
      <c r="A139" s="14" t="s">
        <v>160</v>
      </c>
      <c r="B139" s="15"/>
      <c r="C139" s="14" t="s">
        <v>29</v>
      </c>
      <c r="D139" s="15"/>
      <c r="E139" s="14" t="s">
        <v>141</v>
      </c>
      <c r="F139" s="15"/>
      <c r="G139" s="14" t="s">
        <v>20</v>
      </c>
      <c r="H139" s="15"/>
      <c r="I139" s="14" t="s">
        <v>153</v>
      </c>
      <c r="J139" s="13"/>
      <c r="K139" s="14" t="s">
        <v>96</v>
      </c>
      <c r="L139" s="15"/>
      <c r="M139" s="14" t="s">
        <v>65</v>
      </c>
      <c r="N139" s="15"/>
      <c r="O139" s="14" t="s">
        <v>90</v>
      </c>
      <c r="P139" s="15"/>
      <c r="Q139" s="14" t="s">
        <v>80</v>
      </c>
      <c r="R139" s="15"/>
      <c r="S139" s="14" t="s">
        <v>126</v>
      </c>
      <c r="T139" s="15">
        <v>0.001987</v>
      </c>
      <c r="U139" s="14" t="s">
        <v>34</v>
      </c>
      <c r="V139" s="15"/>
      <c r="W139" s="14" t="s">
        <v>109</v>
      </c>
      <c r="X139" s="16">
        <v>0.05</v>
      </c>
      <c r="Y139" s="14" t="s">
        <v>34</v>
      </c>
      <c r="Z139" s="16">
        <v>0.11</v>
      </c>
    </row>
    <row r="140" spans="1:26" ht="15" hidden="1">
      <c r="A140" s="14" t="s">
        <v>157</v>
      </c>
      <c r="B140" s="18"/>
      <c r="C140" s="14" t="s">
        <v>92</v>
      </c>
      <c r="D140" s="18"/>
      <c r="E140" s="14" t="s">
        <v>155</v>
      </c>
      <c r="F140" s="18"/>
      <c r="G140" s="14" t="s">
        <v>141</v>
      </c>
      <c r="H140" s="18"/>
      <c r="I140" s="14" t="s">
        <v>43</v>
      </c>
      <c r="J140" s="17"/>
      <c r="K140" s="14" t="s">
        <v>66</v>
      </c>
      <c r="L140" s="18"/>
      <c r="M140" s="14" t="s">
        <v>109</v>
      </c>
      <c r="N140" s="18"/>
      <c r="O140" s="14" t="s">
        <v>53</v>
      </c>
      <c r="P140" s="13"/>
      <c r="Q140" s="14" t="s">
        <v>161</v>
      </c>
      <c r="R140" s="18"/>
      <c r="S140" s="14" t="s">
        <v>61</v>
      </c>
      <c r="T140" s="18">
        <v>0.0015</v>
      </c>
      <c r="U140" s="14" t="s">
        <v>104</v>
      </c>
      <c r="V140" s="15"/>
      <c r="W140" s="14" t="s">
        <v>1</v>
      </c>
      <c r="X140" s="16">
        <v>0.05</v>
      </c>
      <c r="Y140" s="14" t="s">
        <v>108</v>
      </c>
      <c r="Z140" s="16">
        <v>0.10755400000000001</v>
      </c>
    </row>
    <row r="141" spans="1:26" ht="15" hidden="1">
      <c r="A141" s="14" t="s">
        <v>96</v>
      </c>
      <c r="B141" s="15"/>
      <c r="C141" s="14" t="s">
        <v>88</v>
      </c>
      <c r="D141" s="15"/>
      <c r="E141" s="14" t="s">
        <v>51</v>
      </c>
      <c r="F141" s="15"/>
      <c r="G141" s="14" t="s">
        <v>155</v>
      </c>
      <c r="H141" s="15"/>
      <c r="I141" s="10" t="s">
        <v>107</v>
      </c>
      <c r="J141" s="13"/>
      <c r="K141" s="14" t="s">
        <v>29</v>
      </c>
      <c r="L141" s="15"/>
      <c r="M141" s="14" t="s">
        <v>147</v>
      </c>
      <c r="N141" s="15"/>
      <c r="O141" s="14" t="s">
        <v>93</v>
      </c>
      <c r="P141" s="15"/>
      <c r="Q141" s="14" t="s">
        <v>153</v>
      </c>
      <c r="R141" s="15"/>
      <c r="S141" s="14" t="s">
        <v>148</v>
      </c>
      <c r="T141" s="15">
        <v>0.0011</v>
      </c>
      <c r="U141" s="14" t="s">
        <v>89</v>
      </c>
      <c r="V141" s="15"/>
      <c r="W141" s="14" t="s">
        <v>104</v>
      </c>
      <c r="X141" s="16">
        <v>0.046583</v>
      </c>
      <c r="Y141" s="14" t="s">
        <v>73</v>
      </c>
      <c r="Z141" s="16">
        <v>0.104022</v>
      </c>
    </row>
    <row r="142" spans="1:26" ht="15" hidden="1">
      <c r="A142" s="14" t="s">
        <v>66</v>
      </c>
      <c r="B142" s="15"/>
      <c r="C142" s="14" t="s">
        <v>20</v>
      </c>
      <c r="D142" s="15"/>
      <c r="E142" s="14" t="s">
        <v>15</v>
      </c>
      <c r="F142" s="15"/>
      <c r="G142" s="14" t="s">
        <v>51</v>
      </c>
      <c r="H142" s="15"/>
      <c r="I142" s="14" t="s">
        <v>90</v>
      </c>
      <c r="J142" s="13"/>
      <c r="K142" s="14" t="s">
        <v>92</v>
      </c>
      <c r="L142" s="15"/>
      <c r="M142" s="14" t="s">
        <v>160</v>
      </c>
      <c r="N142" s="15"/>
      <c r="O142" s="14" t="s">
        <v>32</v>
      </c>
      <c r="P142" s="15"/>
      <c r="Q142" s="10" t="s">
        <v>107</v>
      </c>
      <c r="R142" s="15"/>
      <c r="S142" s="14" t="s">
        <v>72</v>
      </c>
      <c r="T142" s="15">
        <v>0.0011</v>
      </c>
      <c r="U142" s="14" t="s">
        <v>87</v>
      </c>
      <c r="V142" s="15"/>
      <c r="W142" s="14" t="s">
        <v>43</v>
      </c>
      <c r="X142" s="16">
        <v>0.038884</v>
      </c>
      <c r="Y142" s="14" t="s">
        <v>19</v>
      </c>
      <c r="Z142" s="16">
        <v>0.10200000000000001</v>
      </c>
    </row>
    <row r="143" spans="1:26" ht="15" hidden="1">
      <c r="A143" s="14" t="s">
        <v>29</v>
      </c>
      <c r="B143" s="15"/>
      <c r="C143" s="14" t="s">
        <v>141</v>
      </c>
      <c r="D143" s="15"/>
      <c r="E143" s="14" t="s">
        <v>108</v>
      </c>
      <c r="F143" s="15"/>
      <c r="G143" s="14" t="s">
        <v>15</v>
      </c>
      <c r="H143" s="15"/>
      <c r="I143" s="14" t="s">
        <v>53</v>
      </c>
      <c r="J143" s="13"/>
      <c r="K143" s="14" t="s">
        <v>88</v>
      </c>
      <c r="L143" s="15"/>
      <c r="M143" s="14" t="s">
        <v>157</v>
      </c>
      <c r="N143" s="15"/>
      <c r="O143" s="14" t="s">
        <v>99</v>
      </c>
      <c r="P143" s="13"/>
      <c r="Q143" s="14" t="s">
        <v>62</v>
      </c>
      <c r="R143" s="15"/>
      <c r="S143" s="14" t="s">
        <v>41</v>
      </c>
      <c r="T143" s="15">
        <v>0</v>
      </c>
      <c r="U143" s="14" t="s">
        <v>156</v>
      </c>
      <c r="V143" s="15"/>
      <c r="W143" s="14" t="s">
        <v>123</v>
      </c>
      <c r="X143" s="16">
        <v>0.038882</v>
      </c>
      <c r="Y143" s="14" t="s">
        <v>88</v>
      </c>
      <c r="Z143" s="16">
        <v>0.100336</v>
      </c>
    </row>
    <row r="144" spans="1:26" ht="15" hidden="1">
      <c r="A144" s="14" t="s">
        <v>92</v>
      </c>
      <c r="B144" s="15"/>
      <c r="C144" s="14" t="s">
        <v>155</v>
      </c>
      <c r="D144" s="15"/>
      <c r="E144" s="14" t="s">
        <v>112</v>
      </c>
      <c r="F144" s="15"/>
      <c r="G144" s="14" t="s">
        <v>74</v>
      </c>
      <c r="H144" s="18"/>
      <c r="I144" s="14" t="s">
        <v>93</v>
      </c>
      <c r="J144" s="13"/>
      <c r="K144" s="14" t="s">
        <v>20</v>
      </c>
      <c r="L144" s="15"/>
      <c r="M144" s="14" t="s">
        <v>96</v>
      </c>
      <c r="N144" s="15"/>
      <c r="O144" s="14" t="s">
        <v>154</v>
      </c>
      <c r="P144" s="15"/>
      <c r="Q144" s="14" t="s">
        <v>90</v>
      </c>
      <c r="R144" s="15"/>
      <c r="S144" s="14" t="s">
        <v>91</v>
      </c>
      <c r="T144" s="15">
        <v>0</v>
      </c>
      <c r="U144" s="14" t="s">
        <v>127</v>
      </c>
      <c r="V144" s="15"/>
      <c r="W144" s="14" t="s">
        <v>27</v>
      </c>
      <c r="X144" s="16">
        <v>0.032085</v>
      </c>
      <c r="Y144" s="14" t="s">
        <v>143</v>
      </c>
      <c r="Z144" s="16">
        <v>0.1</v>
      </c>
    </row>
    <row r="145" spans="1:26" ht="15" hidden="1">
      <c r="A145" s="14" t="s">
        <v>17</v>
      </c>
      <c r="B145" s="15"/>
      <c r="C145" s="14" t="s">
        <v>51</v>
      </c>
      <c r="D145" s="15"/>
      <c r="E145" s="14" t="s">
        <v>68</v>
      </c>
      <c r="F145" s="15"/>
      <c r="G145" s="14" t="s">
        <v>108</v>
      </c>
      <c r="H145" s="15"/>
      <c r="I145" s="14" t="s">
        <v>99</v>
      </c>
      <c r="J145" s="13"/>
      <c r="K145" s="14" t="s">
        <v>141</v>
      </c>
      <c r="L145" s="15"/>
      <c r="M145" s="14" t="s">
        <v>66</v>
      </c>
      <c r="N145" s="15"/>
      <c r="O145" s="14" t="s">
        <v>36</v>
      </c>
      <c r="P145" s="15"/>
      <c r="Q145" s="14" t="s">
        <v>53</v>
      </c>
      <c r="R145" s="15"/>
      <c r="S145" s="14" t="s">
        <v>53</v>
      </c>
      <c r="T145" s="15">
        <v>0</v>
      </c>
      <c r="U145" s="14" t="s">
        <v>45</v>
      </c>
      <c r="V145" s="15"/>
      <c r="W145" s="14" t="s">
        <v>140</v>
      </c>
      <c r="X145" s="16">
        <v>0.027</v>
      </c>
      <c r="Y145" s="10" t="s">
        <v>97</v>
      </c>
      <c r="Z145" s="16">
        <v>0.1</v>
      </c>
    </row>
    <row r="146" spans="1:26" ht="15" hidden="1">
      <c r="A146" s="14" t="s">
        <v>20</v>
      </c>
      <c r="B146" s="15"/>
      <c r="C146" s="14" t="s">
        <v>15</v>
      </c>
      <c r="D146" s="15"/>
      <c r="E146" s="14" t="s">
        <v>113</v>
      </c>
      <c r="F146" s="15"/>
      <c r="G146" s="14" t="s">
        <v>112</v>
      </c>
      <c r="H146" s="15"/>
      <c r="I146" s="14" t="s">
        <v>151</v>
      </c>
      <c r="J146" s="13"/>
      <c r="K146" s="14" t="s">
        <v>155</v>
      </c>
      <c r="L146" s="15"/>
      <c r="M146" s="14" t="s">
        <v>92</v>
      </c>
      <c r="N146" s="15"/>
      <c r="O146" s="14" t="s">
        <v>151</v>
      </c>
      <c r="P146" s="13"/>
      <c r="Q146" s="14" t="s">
        <v>73</v>
      </c>
      <c r="R146" s="15"/>
      <c r="S146" s="14" t="s">
        <v>93</v>
      </c>
      <c r="T146" s="15">
        <v>0</v>
      </c>
      <c r="U146" s="14" t="s">
        <v>125</v>
      </c>
      <c r="V146" s="15"/>
      <c r="W146" s="14" t="s">
        <v>148</v>
      </c>
      <c r="X146" s="16">
        <v>0.0261</v>
      </c>
      <c r="Y146" s="14" t="s">
        <v>122</v>
      </c>
      <c r="Z146" s="16">
        <v>0.1</v>
      </c>
    </row>
    <row r="147" spans="1:26" ht="15" hidden="1">
      <c r="A147" s="14" t="s">
        <v>141</v>
      </c>
      <c r="B147" s="15"/>
      <c r="C147" s="14" t="s">
        <v>108</v>
      </c>
      <c r="D147" s="15"/>
      <c r="E147" s="14" t="s">
        <v>102</v>
      </c>
      <c r="F147" s="15"/>
      <c r="G147" s="14" t="s">
        <v>68</v>
      </c>
      <c r="H147" s="15"/>
      <c r="I147" s="14" t="s">
        <v>37</v>
      </c>
      <c r="J147" s="13"/>
      <c r="K147" s="14" t="s">
        <v>51</v>
      </c>
      <c r="L147" s="15"/>
      <c r="M147" s="14" t="s">
        <v>88</v>
      </c>
      <c r="N147" s="15"/>
      <c r="O147" s="14" t="s">
        <v>63</v>
      </c>
      <c r="P147" s="15"/>
      <c r="Q147" s="14" t="s">
        <v>32</v>
      </c>
      <c r="R147" s="15"/>
      <c r="S147" s="14" t="s">
        <v>45</v>
      </c>
      <c r="T147" s="15">
        <v>0</v>
      </c>
      <c r="U147" s="14" t="s">
        <v>126</v>
      </c>
      <c r="V147" s="15"/>
      <c r="W147" s="14" t="s">
        <v>36</v>
      </c>
      <c r="X147" s="16">
        <v>0.025</v>
      </c>
      <c r="Y147" s="14" t="s">
        <v>28</v>
      </c>
      <c r="Z147" s="16">
        <v>0.0934</v>
      </c>
    </row>
    <row r="148" spans="1:26" ht="15" hidden="1">
      <c r="A148" s="14" t="s">
        <v>155</v>
      </c>
      <c r="B148" s="15"/>
      <c r="C148" s="14" t="s">
        <v>112</v>
      </c>
      <c r="D148" s="15"/>
      <c r="E148" s="14" t="s">
        <v>82</v>
      </c>
      <c r="F148" s="15"/>
      <c r="G148" s="14" t="s">
        <v>113</v>
      </c>
      <c r="H148" s="15"/>
      <c r="I148" s="14" t="s">
        <v>63</v>
      </c>
      <c r="J148" s="13"/>
      <c r="K148" s="14" t="s">
        <v>15</v>
      </c>
      <c r="L148" s="15"/>
      <c r="M148" s="14" t="s">
        <v>20</v>
      </c>
      <c r="N148" s="15"/>
      <c r="O148" s="14" t="s">
        <v>56</v>
      </c>
      <c r="P148" s="13"/>
      <c r="Q148" s="14" t="s">
        <v>99</v>
      </c>
      <c r="R148" s="15"/>
      <c r="S148" s="14" t="s">
        <v>125</v>
      </c>
      <c r="T148" s="15">
        <v>0</v>
      </c>
      <c r="U148" s="14" t="s">
        <v>149</v>
      </c>
      <c r="V148" s="15"/>
      <c r="W148" s="14" t="s">
        <v>142</v>
      </c>
      <c r="X148" s="16">
        <v>0.015</v>
      </c>
      <c r="Y148" s="14" t="s">
        <v>102</v>
      </c>
      <c r="Z148" s="16">
        <v>0.08174900000000002</v>
      </c>
    </row>
    <row r="149" spans="1:26" ht="15" hidden="1">
      <c r="A149" s="21" t="s">
        <v>51</v>
      </c>
      <c r="B149" s="15"/>
      <c r="C149" s="21" t="s">
        <v>68</v>
      </c>
      <c r="D149" s="15"/>
      <c r="E149" s="21" t="s">
        <v>77</v>
      </c>
      <c r="F149" s="15"/>
      <c r="G149" s="21" t="s">
        <v>102</v>
      </c>
      <c r="H149" s="15"/>
      <c r="I149" s="21" t="s">
        <v>69</v>
      </c>
      <c r="J149" s="13"/>
      <c r="K149" s="21" t="s">
        <v>108</v>
      </c>
      <c r="L149" s="15"/>
      <c r="M149" s="21" t="s">
        <v>141</v>
      </c>
      <c r="N149" s="15"/>
      <c r="O149" s="21" t="s">
        <v>34</v>
      </c>
      <c r="P149" s="13"/>
      <c r="Q149" s="21" t="s">
        <v>154</v>
      </c>
      <c r="R149" s="15"/>
      <c r="S149" s="21" t="s">
        <v>123</v>
      </c>
      <c r="T149" s="15">
        <v>0</v>
      </c>
      <c r="U149" s="21" t="s">
        <v>123</v>
      </c>
      <c r="V149" s="15"/>
      <c r="W149" s="21" t="s">
        <v>15</v>
      </c>
      <c r="X149" s="16">
        <v>0.014027000000000001</v>
      </c>
      <c r="Y149" s="21" t="s">
        <v>159</v>
      </c>
      <c r="Z149" s="16">
        <v>0.08</v>
      </c>
    </row>
    <row r="150" spans="1:26" ht="15" hidden="1">
      <c r="A150" s="14" t="s">
        <v>15</v>
      </c>
      <c r="B150" s="15"/>
      <c r="C150" s="14" t="s">
        <v>113</v>
      </c>
      <c r="D150" s="15"/>
      <c r="E150" s="14" t="s">
        <v>10</v>
      </c>
      <c r="F150" s="15"/>
      <c r="G150" s="14" t="s">
        <v>82</v>
      </c>
      <c r="H150" s="15"/>
      <c r="I150" s="14" t="s">
        <v>34</v>
      </c>
      <c r="J150" s="13"/>
      <c r="K150" s="14" t="s">
        <v>112</v>
      </c>
      <c r="L150" s="15"/>
      <c r="M150" s="14" t="s">
        <v>51</v>
      </c>
      <c r="N150" s="15"/>
      <c r="O150" s="14" t="s">
        <v>89</v>
      </c>
      <c r="P150" s="13"/>
      <c r="Q150" s="14" t="s">
        <v>36</v>
      </c>
      <c r="R150" s="15"/>
      <c r="S150" s="14" t="s">
        <v>66</v>
      </c>
      <c r="T150" s="15">
        <v>0</v>
      </c>
      <c r="U150" s="14" t="s">
        <v>65</v>
      </c>
      <c r="V150" s="15"/>
      <c r="W150" s="14" t="s">
        <v>96</v>
      </c>
      <c r="X150" s="16">
        <v>0.012806000000000001</v>
      </c>
      <c r="Y150" s="14" t="s">
        <v>51</v>
      </c>
      <c r="Z150" s="16">
        <v>0.08</v>
      </c>
    </row>
    <row r="151" spans="1:26" ht="15" hidden="1">
      <c r="A151" s="14" t="s">
        <v>108</v>
      </c>
      <c r="B151" s="15"/>
      <c r="C151" s="14" t="s">
        <v>102</v>
      </c>
      <c r="D151" s="15"/>
      <c r="E151" s="14" t="s">
        <v>124</v>
      </c>
      <c r="F151" s="15"/>
      <c r="G151" s="14" t="s">
        <v>77</v>
      </c>
      <c r="H151" s="15"/>
      <c r="I151" s="14" t="s">
        <v>104</v>
      </c>
      <c r="J151" s="13"/>
      <c r="K151" s="14" t="s">
        <v>68</v>
      </c>
      <c r="L151" s="15"/>
      <c r="M151" s="14" t="s">
        <v>15</v>
      </c>
      <c r="N151" s="15"/>
      <c r="O151" s="14" t="s">
        <v>87</v>
      </c>
      <c r="P151" s="13"/>
      <c r="Q151" s="14" t="s">
        <v>151</v>
      </c>
      <c r="R151" s="15"/>
      <c r="S151" s="14" t="s">
        <v>88</v>
      </c>
      <c r="T151" s="15">
        <v>0</v>
      </c>
      <c r="U151" s="14" t="s">
        <v>109</v>
      </c>
      <c r="V151" s="15"/>
      <c r="W151" s="14" t="s">
        <v>126</v>
      </c>
      <c r="X151" s="16">
        <v>0.011882</v>
      </c>
      <c r="Y151" s="14" t="s">
        <v>112</v>
      </c>
      <c r="Z151" s="16">
        <v>0.07</v>
      </c>
    </row>
    <row r="152" spans="1:26" ht="15" hidden="1">
      <c r="A152" s="14" t="s">
        <v>112</v>
      </c>
      <c r="B152" s="15"/>
      <c r="C152" s="14" t="s">
        <v>82</v>
      </c>
      <c r="D152" s="15"/>
      <c r="E152" s="14" t="s">
        <v>18</v>
      </c>
      <c r="F152" s="15"/>
      <c r="G152" s="14" t="s">
        <v>124</v>
      </c>
      <c r="H152" s="15"/>
      <c r="I152" s="14" t="s">
        <v>89</v>
      </c>
      <c r="J152" s="13"/>
      <c r="K152" s="14" t="s">
        <v>113</v>
      </c>
      <c r="L152" s="15"/>
      <c r="M152" s="14" t="s">
        <v>108</v>
      </c>
      <c r="N152" s="15"/>
      <c r="O152" s="14" t="s">
        <v>45</v>
      </c>
      <c r="P152" s="13"/>
      <c r="Q152" s="14" t="s">
        <v>37</v>
      </c>
      <c r="R152" s="15"/>
      <c r="S152" s="14" t="s">
        <v>102</v>
      </c>
      <c r="T152" s="15">
        <v>0</v>
      </c>
      <c r="U152" s="14" t="s">
        <v>147</v>
      </c>
      <c r="V152" s="15"/>
      <c r="W152" s="14" t="s">
        <v>45</v>
      </c>
      <c r="X152" s="16">
        <v>0.01</v>
      </c>
      <c r="Y152" s="14" t="s">
        <v>31</v>
      </c>
      <c r="Z152" s="16">
        <v>0.062036999999999995</v>
      </c>
    </row>
    <row r="153" spans="1:26" ht="15" hidden="1">
      <c r="A153" s="14" t="s">
        <v>68</v>
      </c>
      <c r="B153" s="15"/>
      <c r="C153" s="14" t="s">
        <v>77</v>
      </c>
      <c r="D153" s="15"/>
      <c r="E153" s="14" t="s">
        <v>140</v>
      </c>
      <c r="F153" s="15"/>
      <c r="G153" s="14" t="s">
        <v>18</v>
      </c>
      <c r="H153" s="15"/>
      <c r="I153" s="14" t="s">
        <v>158</v>
      </c>
      <c r="J153" s="13"/>
      <c r="K153" s="14" t="s">
        <v>102</v>
      </c>
      <c r="L153" s="15"/>
      <c r="M153" s="14" t="s">
        <v>112</v>
      </c>
      <c r="N153" s="15"/>
      <c r="O153" s="14" t="s">
        <v>126</v>
      </c>
      <c r="P153" s="15"/>
      <c r="Q153" s="14" t="s">
        <v>63</v>
      </c>
      <c r="R153" s="15"/>
      <c r="S153" s="14" t="s">
        <v>35</v>
      </c>
      <c r="T153" s="15">
        <v>0</v>
      </c>
      <c r="U153" s="14" t="s">
        <v>157</v>
      </c>
      <c r="V153" s="15"/>
      <c r="W153" s="14" t="s">
        <v>90</v>
      </c>
      <c r="X153" s="16">
        <v>0.008</v>
      </c>
      <c r="Y153" s="14" t="s">
        <v>141</v>
      </c>
      <c r="Z153" s="16">
        <v>0.05364000000000001</v>
      </c>
    </row>
    <row r="154" spans="1:26" ht="15" hidden="1">
      <c r="A154" s="14" t="s">
        <v>82</v>
      </c>
      <c r="B154" s="15"/>
      <c r="C154" s="14" t="s">
        <v>18</v>
      </c>
      <c r="D154" s="15"/>
      <c r="E154" s="14" t="s">
        <v>27</v>
      </c>
      <c r="F154" s="15"/>
      <c r="G154" s="14" t="s">
        <v>140</v>
      </c>
      <c r="H154" s="15"/>
      <c r="I154" s="14" t="s">
        <v>87</v>
      </c>
      <c r="J154" s="13"/>
      <c r="K154" s="14" t="s">
        <v>82</v>
      </c>
      <c r="L154" s="15"/>
      <c r="M154" s="14" t="s">
        <v>68</v>
      </c>
      <c r="N154" s="15"/>
      <c r="O154" s="14" t="s">
        <v>149</v>
      </c>
      <c r="P154" s="13"/>
      <c r="Q154" s="14" t="s">
        <v>34</v>
      </c>
      <c r="R154" s="18"/>
      <c r="S154" s="14" t="s">
        <v>101</v>
      </c>
      <c r="T154" s="15">
        <v>0</v>
      </c>
      <c r="U154" s="14" t="s">
        <v>96</v>
      </c>
      <c r="V154" s="15"/>
      <c r="W154" s="14" t="s">
        <v>108</v>
      </c>
      <c r="X154" s="16">
        <v>0.007554</v>
      </c>
      <c r="Y154" s="14" t="s">
        <v>18</v>
      </c>
      <c r="Z154" s="16">
        <v>0.053326</v>
      </c>
    </row>
    <row r="155" spans="1:26" ht="15" hidden="1">
      <c r="A155" s="14" t="s">
        <v>77</v>
      </c>
      <c r="B155" s="15"/>
      <c r="C155" s="14" t="s">
        <v>140</v>
      </c>
      <c r="D155" s="15"/>
      <c r="E155" s="14" t="s">
        <v>23</v>
      </c>
      <c r="F155" s="15"/>
      <c r="G155" s="14" t="s">
        <v>27</v>
      </c>
      <c r="H155" s="15"/>
      <c r="I155" s="14" t="s">
        <v>156</v>
      </c>
      <c r="J155" s="13"/>
      <c r="K155" s="14" t="s">
        <v>10</v>
      </c>
      <c r="L155" s="15"/>
      <c r="M155" s="14" t="s">
        <v>113</v>
      </c>
      <c r="N155" s="15"/>
      <c r="O155" s="14" t="s">
        <v>123</v>
      </c>
      <c r="P155" s="15"/>
      <c r="Q155" s="14" t="s">
        <v>87</v>
      </c>
      <c r="R155" s="15"/>
      <c r="S155" s="10" t="s">
        <v>137</v>
      </c>
      <c r="T155" s="15">
        <v>0</v>
      </c>
      <c r="U155" s="14" t="s">
        <v>66</v>
      </c>
      <c r="V155" s="15"/>
      <c r="W155" s="14" t="s">
        <v>46</v>
      </c>
      <c r="X155" s="16">
        <v>0.006500000000000001</v>
      </c>
      <c r="Y155" s="14" t="s">
        <v>1</v>
      </c>
      <c r="Z155" s="16">
        <v>0.05</v>
      </c>
    </row>
    <row r="156" spans="1:26" ht="15" hidden="1">
      <c r="A156" s="14" t="s">
        <v>18</v>
      </c>
      <c r="B156" s="15"/>
      <c r="C156" s="14" t="s">
        <v>27</v>
      </c>
      <c r="D156" s="15"/>
      <c r="E156" s="14" t="s">
        <v>35</v>
      </c>
      <c r="F156" s="15"/>
      <c r="G156" s="14" t="s">
        <v>23</v>
      </c>
      <c r="H156" s="15"/>
      <c r="I156" s="14" t="s">
        <v>127</v>
      </c>
      <c r="J156" s="13"/>
      <c r="K156" s="14" t="s">
        <v>18</v>
      </c>
      <c r="L156" s="15"/>
      <c r="M156" s="14" t="s">
        <v>102</v>
      </c>
      <c r="N156" s="15"/>
      <c r="O156" s="14" t="s">
        <v>65</v>
      </c>
      <c r="P156" s="15"/>
      <c r="Q156" s="14" t="s">
        <v>149</v>
      </c>
      <c r="R156" s="15"/>
      <c r="S156" s="14" t="s">
        <v>2</v>
      </c>
      <c r="T156" s="15">
        <v>0</v>
      </c>
      <c r="U156" s="14" t="s">
        <v>92</v>
      </c>
      <c r="V156" s="15"/>
      <c r="W156" s="14" t="s">
        <v>61</v>
      </c>
      <c r="X156" s="16">
        <v>0.00446</v>
      </c>
      <c r="Y156" s="14" t="s">
        <v>104</v>
      </c>
      <c r="Z156" s="16">
        <v>0.046583</v>
      </c>
    </row>
    <row r="157" spans="1:26" ht="15" hidden="1">
      <c r="A157" s="14" t="s">
        <v>140</v>
      </c>
      <c r="B157" s="15"/>
      <c r="C157" s="14" t="s">
        <v>23</v>
      </c>
      <c r="D157" s="15"/>
      <c r="E157" s="14" t="s">
        <v>76</v>
      </c>
      <c r="F157" s="15"/>
      <c r="G157" s="14" t="s">
        <v>35</v>
      </c>
      <c r="H157" s="15"/>
      <c r="I157" s="14" t="s">
        <v>126</v>
      </c>
      <c r="J157" s="13"/>
      <c r="K157" s="14" t="s">
        <v>140</v>
      </c>
      <c r="L157" s="15"/>
      <c r="M157" s="14" t="s">
        <v>82</v>
      </c>
      <c r="N157" s="15"/>
      <c r="O157" s="14" t="s">
        <v>109</v>
      </c>
      <c r="P157" s="15"/>
      <c r="Q157" s="14" t="s">
        <v>65</v>
      </c>
      <c r="R157" s="15"/>
      <c r="S157" s="14" t="s">
        <v>105</v>
      </c>
      <c r="T157" s="15">
        <v>0</v>
      </c>
      <c r="U157" s="14" t="s">
        <v>88</v>
      </c>
      <c r="V157" s="15"/>
      <c r="W157" s="14" t="s">
        <v>106</v>
      </c>
      <c r="X157" s="16">
        <v>0.002571</v>
      </c>
      <c r="Y157" s="14" t="s">
        <v>43</v>
      </c>
      <c r="Z157" s="16">
        <v>0.038884</v>
      </c>
    </row>
    <row r="158" spans="1:26" ht="15" hidden="1">
      <c r="A158" s="14" t="s">
        <v>23</v>
      </c>
      <c r="B158" s="18"/>
      <c r="C158" s="14" t="s">
        <v>35</v>
      </c>
      <c r="D158" s="18"/>
      <c r="E158" s="14" t="s">
        <v>148</v>
      </c>
      <c r="F158" s="18"/>
      <c r="G158" s="14" t="s">
        <v>84</v>
      </c>
      <c r="H158" s="15"/>
      <c r="I158" s="14" t="s">
        <v>65</v>
      </c>
      <c r="J158" s="13"/>
      <c r="K158" s="14" t="s">
        <v>27</v>
      </c>
      <c r="L158" s="18"/>
      <c r="M158" s="14" t="s">
        <v>77</v>
      </c>
      <c r="N158" s="15"/>
      <c r="O158" s="14" t="s">
        <v>147</v>
      </c>
      <c r="P158" s="17"/>
      <c r="Q158" s="14" t="s">
        <v>109</v>
      </c>
      <c r="R158" s="15"/>
      <c r="S158" s="14" t="s">
        <v>46</v>
      </c>
      <c r="T158" s="18"/>
      <c r="U158" s="14" t="s">
        <v>20</v>
      </c>
      <c r="V158" s="18"/>
      <c r="W158" s="14" t="s">
        <v>93</v>
      </c>
      <c r="X158" s="16">
        <v>0.002</v>
      </c>
      <c r="Y158" s="14" t="s">
        <v>123</v>
      </c>
      <c r="Z158" s="16">
        <v>0.038882</v>
      </c>
    </row>
    <row r="159" spans="1:26" ht="15" hidden="1">
      <c r="A159" s="14" t="s">
        <v>35</v>
      </c>
      <c r="B159" s="15"/>
      <c r="C159" s="14" t="s">
        <v>76</v>
      </c>
      <c r="D159" s="15"/>
      <c r="E159" s="10" t="s">
        <v>139</v>
      </c>
      <c r="F159" s="15"/>
      <c r="G159" s="14" t="s">
        <v>76</v>
      </c>
      <c r="H159" s="15"/>
      <c r="I159" s="14" t="s">
        <v>66</v>
      </c>
      <c r="J159" s="13"/>
      <c r="K159" s="14" t="s">
        <v>23</v>
      </c>
      <c r="L159" s="15"/>
      <c r="M159" s="14" t="s">
        <v>10</v>
      </c>
      <c r="N159" s="15"/>
      <c r="O159" s="14" t="s">
        <v>96</v>
      </c>
      <c r="P159" s="15"/>
      <c r="Q159" s="14" t="s">
        <v>66</v>
      </c>
      <c r="R159" s="15"/>
      <c r="S159" s="14" t="s">
        <v>60</v>
      </c>
      <c r="T159" s="15"/>
      <c r="U159" s="14" t="s">
        <v>141</v>
      </c>
      <c r="V159" s="15"/>
      <c r="W159" s="14" t="s">
        <v>89</v>
      </c>
      <c r="X159" s="16">
        <v>0.00148</v>
      </c>
      <c r="Y159" s="14" t="s">
        <v>85</v>
      </c>
      <c r="Z159" s="16">
        <v>0.033418</v>
      </c>
    </row>
    <row r="160" spans="1:26" ht="15" hidden="1">
      <c r="A160" s="14" t="s">
        <v>76</v>
      </c>
      <c r="B160" s="15"/>
      <c r="C160" s="14" t="s">
        <v>148</v>
      </c>
      <c r="D160" s="15"/>
      <c r="E160" s="14" t="s">
        <v>101</v>
      </c>
      <c r="F160" s="15"/>
      <c r="G160" s="14" t="s">
        <v>148</v>
      </c>
      <c r="H160" s="15"/>
      <c r="I160" s="14" t="s">
        <v>29</v>
      </c>
      <c r="J160" s="13"/>
      <c r="K160" s="14" t="s">
        <v>35</v>
      </c>
      <c r="L160" s="15"/>
      <c r="M160" s="14" t="s">
        <v>18</v>
      </c>
      <c r="N160" s="15"/>
      <c r="O160" s="14" t="s">
        <v>66</v>
      </c>
      <c r="P160" s="13"/>
      <c r="Q160" s="14" t="s">
        <v>29</v>
      </c>
      <c r="R160" s="15"/>
      <c r="S160" s="14" t="s">
        <v>39</v>
      </c>
      <c r="T160" s="15"/>
      <c r="U160" s="14" t="s">
        <v>108</v>
      </c>
      <c r="V160" s="15"/>
      <c r="W160" s="14" t="s">
        <v>4</v>
      </c>
      <c r="X160" s="16">
        <v>0.001</v>
      </c>
      <c r="Y160" s="14" t="s">
        <v>27</v>
      </c>
      <c r="Z160" s="16">
        <v>0.032085</v>
      </c>
    </row>
    <row r="161" spans="1:26" ht="15" hidden="1">
      <c r="A161" s="21" t="s">
        <v>148</v>
      </c>
      <c r="B161" s="15"/>
      <c r="C161" s="22" t="s">
        <v>139</v>
      </c>
      <c r="D161" s="15"/>
      <c r="E161" s="21" t="s">
        <v>144</v>
      </c>
      <c r="F161" s="15"/>
      <c r="G161" s="21" t="s">
        <v>3</v>
      </c>
      <c r="H161" s="15"/>
      <c r="I161" s="21" t="s">
        <v>51</v>
      </c>
      <c r="J161" s="13"/>
      <c r="K161" s="21" t="s">
        <v>148</v>
      </c>
      <c r="L161" s="15"/>
      <c r="M161" s="21" t="s">
        <v>140</v>
      </c>
      <c r="N161" s="15"/>
      <c r="O161" s="21" t="s">
        <v>92</v>
      </c>
      <c r="P161" s="13"/>
      <c r="Q161" s="21" t="s">
        <v>92</v>
      </c>
      <c r="R161" s="15"/>
      <c r="S161" s="21" t="s">
        <v>38</v>
      </c>
      <c r="T161" s="15"/>
      <c r="U161" s="21" t="s">
        <v>102</v>
      </c>
      <c r="V161" s="15"/>
      <c r="W161" s="21" t="s">
        <v>41</v>
      </c>
      <c r="X161" s="16">
        <v>0.000971</v>
      </c>
      <c r="Y161" s="21" t="s">
        <v>140</v>
      </c>
      <c r="Z161" s="16">
        <v>0.027</v>
      </c>
    </row>
    <row r="162" spans="1:26" ht="15" hidden="1">
      <c r="A162" s="10" t="s">
        <v>139</v>
      </c>
      <c r="B162" s="15"/>
      <c r="C162" s="14" t="s">
        <v>101</v>
      </c>
      <c r="D162" s="15"/>
      <c r="E162" s="14" t="s">
        <v>143</v>
      </c>
      <c r="F162" s="15"/>
      <c r="G162" s="10" t="s">
        <v>139</v>
      </c>
      <c r="H162" s="15"/>
      <c r="I162" s="14" t="s">
        <v>15</v>
      </c>
      <c r="J162" s="13"/>
      <c r="K162" s="10" t="s">
        <v>139</v>
      </c>
      <c r="L162" s="15"/>
      <c r="M162" s="14" t="s">
        <v>35</v>
      </c>
      <c r="N162" s="15"/>
      <c r="O162" s="14" t="s">
        <v>88</v>
      </c>
      <c r="P162" s="13"/>
      <c r="Q162" s="14" t="s">
        <v>88</v>
      </c>
      <c r="R162" s="15"/>
      <c r="S162" s="14" t="s">
        <v>85</v>
      </c>
      <c r="T162" s="15"/>
      <c r="U162" s="14" t="s">
        <v>82</v>
      </c>
      <c r="V162" s="15"/>
      <c r="W162" s="14" t="s">
        <v>60</v>
      </c>
      <c r="X162" s="16">
        <v>0</v>
      </c>
      <c r="Y162" s="14" t="s">
        <v>148</v>
      </c>
      <c r="Z162" s="16">
        <v>0.0261</v>
      </c>
    </row>
    <row r="163" spans="1:26" ht="15" hidden="1">
      <c r="A163" s="14" t="s">
        <v>101</v>
      </c>
      <c r="B163" s="18"/>
      <c r="C163" s="14" t="s">
        <v>144</v>
      </c>
      <c r="D163" s="18"/>
      <c r="E163" s="14" t="s">
        <v>19</v>
      </c>
      <c r="F163" s="18"/>
      <c r="G163" s="14" t="s">
        <v>101</v>
      </c>
      <c r="H163" s="18"/>
      <c r="I163" s="14" t="s">
        <v>112</v>
      </c>
      <c r="J163" s="17"/>
      <c r="K163" s="14" t="s">
        <v>101</v>
      </c>
      <c r="L163" s="18"/>
      <c r="M163" s="10" t="s">
        <v>139</v>
      </c>
      <c r="N163" s="18"/>
      <c r="O163" s="14" t="s">
        <v>141</v>
      </c>
      <c r="P163" s="18"/>
      <c r="Q163" s="14" t="s">
        <v>141</v>
      </c>
      <c r="R163" s="18"/>
      <c r="S163" s="14" t="s">
        <v>153</v>
      </c>
      <c r="T163" s="18"/>
      <c r="U163" s="14" t="s">
        <v>10</v>
      </c>
      <c r="V163" s="18"/>
      <c r="W163" s="14" t="s">
        <v>39</v>
      </c>
      <c r="X163" s="16">
        <v>0</v>
      </c>
      <c r="Y163" s="14" t="s">
        <v>99</v>
      </c>
      <c r="Z163" s="16">
        <v>0.01771</v>
      </c>
    </row>
    <row r="164" spans="1:26" ht="15" hidden="1">
      <c r="A164" s="14" t="s">
        <v>144</v>
      </c>
      <c r="B164" s="15"/>
      <c r="C164" s="14" t="s">
        <v>143</v>
      </c>
      <c r="D164" s="15"/>
      <c r="E164" s="14" t="s">
        <v>146</v>
      </c>
      <c r="F164" s="18"/>
      <c r="G164" s="14" t="s">
        <v>144</v>
      </c>
      <c r="H164" s="18"/>
      <c r="I164" s="14" t="s">
        <v>68</v>
      </c>
      <c r="J164" s="17"/>
      <c r="K164" s="14" t="s">
        <v>144</v>
      </c>
      <c r="L164" s="18"/>
      <c r="M164" s="14" t="s">
        <v>101</v>
      </c>
      <c r="N164" s="18"/>
      <c r="O164" s="14" t="s">
        <v>155</v>
      </c>
      <c r="P164" s="17"/>
      <c r="Q164" s="14" t="s">
        <v>51</v>
      </c>
      <c r="R164" s="18"/>
      <c r="S164" s="10" t="s">
        <v>107</v>
      </c>
      <c r="T164" s="18"/>
      <c r="U164" s="14" t="s">
        <v>18</v>
      </c>
      <c r="V164" s="18"/>
      <c r="W164" s="14" t="s">
        <v>38</v>
      </c>
      <c r="X164" s="16">
        <v>0</v>
      </c>
      <c r="Y164" s="14" t="s">
        <v>15</v>
      </c>
      <c r="Z164" s="16">
        <v>0.014027000000000001</v>
      </c>
    </row>
    <row r="165" spans="1:26" ht="15" hidden="1">
      <c r="A165" s="14" t="s">
        <v>143</v>
      </c>
      <c r="B165" s="15"/>
      <c r="C165" s="14" t="s">
        <v>19</v>
      </c>
      <c r="D165" s="15"/>
      <c r="E165" s="14" t="s">
        <v>86</v>
      </c>
      <c r="F165" s="15"/>
      <c r="G165" s="14" t="s">
        <v>143</v>
      </c>
      <c r="H165" s="15"/>
      <c r="I165" s="14" t="s">
        <v>102</v>
      </c>
      <c r="J165" s="13"/>
      <c r="K165" s="14" t="s">
        <v>143</v>
      </c>
      <c r="L165" s="15"/>
      <c r="M165" s="14" t="s">
        <v>144</v>
      </c>
      <c r="N165" s="15"/>
      <c r="O165" s="14" t="s">
        <v>108</v>
      </c>
      <c r="P165" s="15"/>
      <c r="Q165" s="14" t="s">
        <v>113</v>
      </c>
      <c r="R165" s="15"/>
      <c r="S165" s="14" t="s">
        <v>99</v>
      </c>
      <c r="T165" s="15"/>
      <c r="U165" s="14" t="s">
        <v>140</v>
      </c>
      <c r="V165" s="18"/>
      <c r="W165" s="14" t="s">
        <v>91</v>
      </c>
      <c r="X165" s="16">
        <v>0</v>
      </c>
      <c r="Y165" s="14" t="s">
        <v>126</v>
      </c>
      <c r="Z165" s="16">
        <v>0.011882</v>
      </c>
    </row>
    <row r="166" spans="1:26" ht="15" hidden="1">
      <c r="A166" s="14" t="s">
        <v>19</v>
      </c>
      <c r="B166" s="15"/>
      <c r="C166" s="14" t="s">
        <v>86</v>
      </c>
      <c r="D166" s="15"/>
      <c r="E166" s="10" t="s">
        <v>152</v>
      </c>
      <c r="F166" s="15"/>
      <c r="G166" s="14" t="s">
        <v>19</v>
      </c>
      <c r="H166" s="15"/>
      <c r="I166" s="14" t="s">
        <v>140</v>
      </c>
      <c r="J166" s="13"/>
      <c r="K166" s="14" t="s">
        <v>19</v>
      </c>
      <c r="L166" s="15"/>
      <c r="M166" s="14" t="s">
        <v>143</v>
      </c>
      <c r="N166" s="15"/>
      <c r="O166" s="14" t="s">
        <v>112</v>
      </c>
      <c r="P166" s="13"/>
      <c r="Q166" s="14" t="s">
        <v>82</v>
      </c>
      <c r="R166" s="15"/>
      <c r="S166" s="14" t="s">
        <v>154</v>
      </c>
      <c r="T166" s="15"/>
      <c r="U166" s="14" t="s">
        <v>27</v>
      </c>
      <c r="V166" s="15"/>
      <c r="W166" s="14" t="s">
        <v>85</v>
      </c>
      <c r="X166" s="16">
        <v>0</v>
      </c>
      <c r="Y166" s="14" t="s">
        <v>4</v>
      </c>
      <c r="Z166" s="16">
        <v>0.011</v>
      </c>
    </row>
    <row r="167" spans="1:26" ht="15" hidden="1">
      <c r="A167" s="14" t="s">
        <v>146</v>
      </c>
      <c r="B167" s="15"/>
      <c r="C167" s="10" t="s">
        <v>152</v>
      </c>
      <c r="D167" s="15"/>
      <c r="E167" s="14" t="s">
        <v>16</v>
      </c>
      <c r="F167" s="15"/>
      <c r="G167" s="14" t="s">
        <v>146</v>
      </c>
      <c r="H167" s="15"/>
      <c r="I167" s="14" t="s">
        <v>27</v>
      </c>
      <c r="J167" s="13"/>
      <c r="K167" s="14" t="s">
        <v>146</v>
      </c>
      <c r="L167" s="15"/>
      <c r="M167" s="14" t="s">
        <v>19</v>
      </c>
      <c r="N167" s="15"/>
      <c r="O167" s="14" t="s">
        <v>113</v>
      </c>
      <c r="P167" s="13"/>
      <c r="Q167" s="14" t="s">
        <v>77</v>
      </c>
      <c r="R167" s="15"/>
      <c r="S167" s="14" t="s">
        <v>36</v>
      </c>
      <c r="T167" s="15"/>
      <c r="U167" s="14" t="s">
        <v>23</v>
      </c>
      <c r="V167" s="15"/>
      <c r="W167" s="14" t="s">
        <v>153</v>
      </c>
      <c r="X167" s="16">
        <v>0</v>
      </c>
      <c r="Y167" s="14" t="s">
        <v>153</v>
      </c>
      <c r="Z167" s="16">
        <v>0.01</v>
      </c>
    </row>
    <row r="168" spans="1:26" ht="15" hidden="1">
      <c r="A168" s="14" t="s">
        <v>86</v>
      </c>
      <c r="B168" s="15"/>
      <c r="C168" s="14" t="s">
        <v>16</v>
      </c>
      <c r="D168" s="15"/>
      <c r="E168" s="10" t="s">
        <v>97</v>
      </c>
      <c r="F168" s="15"/>
      <c r="G168" s="14" t="s">
        <v>86</v>
      </c>
      <c r="H168" s="18"/>
      <c r="I168" s="14" t="s">
        <v>35</v>
      </c>
      <c r="J168" s="13"/>
      <c r="K168" s="14" t="s">
        <v>86</v>
      </c>
      <c r="L168" s="15"/>
      <c r="M168" s="14" t="s">
        <v>146</v>
      </c>
      <c r="N168" s="15"/>
      <c r="O168" s="14" t="s">
        <v>82</v>
      </c>
      <c r="P168" s="15"/>
      <c r="Q168" s="14" t="s">
        <v>18</v>
      </c>
      <c r="R168" s="15"/>
      <c r="S168" s="14" t="s">
        <v>151</v>
      </c>
      <c r="T168" s="15"/>
      <c r="U168" s="14" t="s">
        <v>35</v>
      </c>
      <c r="V168" s="15"/>
      <c r="W168" s="10" t="s">
        <v>107</v>
      </c>
      <c r="X168" s="16">
        <v>0</v>
      </c>
      <c r="Y168" s="14" t="s">
        <v>45</v>
      </c>
      <c r="Z168" s="16">
        <v>0.01</v>
      </c>
    </row>
    <row r="169" spans="1:26" ht="15" hidden="1">
      <c r="A169" s="10" t="s">
        <v>152</v>
      </c>
      <c r="B169" s="15"/>
      <c r="C169" s="10" t="s">
        <v>97</v>
      </c>
      <c r="D169" s="15"/>
      <c r="E169" s="14" t="s">
        <v>145</v>
      </c>
      <c r="F169" s="15"/>
      <c r="G169" s="10" t="s">
        <v>152</v>
      </c>
      <c r="H169" s="15"/>
      <c r="I169" s="14" t="s">
        <v>84</v>
      </c>
      <c r="J169" s="13"/>
      <c r="K169" s="10" t="s">
        <v>152</v>
      </c>
      <c r="L169" s="15"/>
      <c r="M169" s="14" t="s">
        <v>86</v>
      </c>
      <c r="N169" s="18"/>
      <c r="O169" s="14" t="s">
        <v>77</v>
      </c>
      <c r="P169" s="13"/>
      <c r="Q169" s="14" t="s">
        <v>140</v>
      </c>
      <c r="R169" s="15"/>
      <c r="S169" s="14" t="s">
        <v>104</v>
      </c>
      <c r="T169" s="15"/>
      <c r="U169" s="14" t="s">
        <v>84</v>
      </c>
      <c r="V169" s="15"/>
      <c r="W169" s="14" t="s">
        <v>53</v>
      </c>
      <c r="X169" s="16">
        <v>0</v>
      </c>
      <c r="Y169" s="14" t="s">
        <v>90</v>
      </c>
      <c r="Z169" s="16">
        <v>0.008</v>
      </c>
    </row>
    <row r="170" spans="1:26" ht="15" hidden="1">
      <c r="A170" s="14" t="s">
        <v>16</v>
      </c>
      <c r="B170" s="15"/>
      <c r="C170" s="14" t="s">
        <v>118</v>
      </c>
      <c r="D170" s="15"/>
      <c r="E170" s="14" t="s">
        <v>118</v>
      </c>
      <c r="F170" s="15"/>
      <c r="G170" s="14" t="s">
        <v>16</v>
      </c>
      <c r="H170" s="15"/>
      <c r="I170" s="14" t="s">
        <v>148</v>
      </c>
      <c r="J170" s="13"/>
      <c r="K170" s="14" t="s">
        <v>16</v>
      </c>
      <c r="L170" s="15"/>
      <c r="M170" s="10" t="s">
        <v>152</v>
      </c>
      <c r="N170" s="15"/>
      <c r="O170" s="14" t="s">
        <v>18</v>
      </c>
      <c r="P170" s="13"/>
      <c r="Q170" s="14" t="s">
        <v>23</v>
      </c>
      <c r="R170" s="15"/>
      <c r="S170" s="14" t="s">
        <v>89</v>
      </c>
      <c r="T170" s="15"/>
      <c r="U170" s="14" t="s">
        <v>148</v>
      </c>
      <c r="V170" s="15"/>
      <c r="W170" s="14" t="s">
        <v>99</v>
      </c>
      <c r="X170" s="16">
        <v>0</v>
      </c>
      <c r="Y170" s="14" t="s">
        <v>61</v>
      </c>
      <c r="Z170" s="16">
        <v>0.00446</v>
      </c>
    </row>
    <row r="171" spans="1:26" ht="15" hidden="1">
      <c r="A171" s="10" t="s">
        <v>97</v>
      </c>
      <c r="B171" s="15"/>
      <c r="C171" s="14" t="s">
        <v>131</v>
      </c>
      <c r="D171" s="15"/>
      <c r="E171" s="14" t="s">
        <v>131</v>
      </c>
      <c r="F171" s="15"/>
      <c r="G171" s="10" t="s">
        <v>97</v>
      </c>
      <c r="H171" s="15"/>
      <c r="I171" s="10" t="s">
        <v>139</v>
      </c>
      <c r="J171" s="13"/>
      <c r="K171" s="10" t="s">
        <v>97</v>
      </c>
      <c r="L171" s="15"/>
      <c r="M171" s="14" t="s">
        <v>16</v>
      </c>
      <c r="N171" s="15"/>
      <c r="O171" s="14" t="s">
        <v>27</v>
      </c>
      <c r="P171" s="15"/>
      <c r="Q171" s="14" t="s">
        <v>35</v>
      </c>
      <c r="R171" s="15"/>
      <c r="S171" s="14" t="s">
        <v>87</v>
      </c>
      <c r="T171" s="15"/>
      <c r="U171" s="14" t="s">
        <v>101</v>
      </c>
      <c r="V171" s="15"/>
      <c r="W171" s="14" t="s">
        <v>151</v>
      </c>
      <c r="X171" s="16">
        <v>0</v>
      </c>
      <c r="Y171" s="14" t="s">
        <v>98</v>
      </c>
      <c r="Z171" s="13">
        <v>0.004426</v>
      </c>
    </row>
    <row r="172" spans="1:26" ht="15" hidden="1">
      <c r="A172" s="14" t="s">
        <v>118</v>
      </c>
      <c r="B172" s="15"/>
      <c r="C172" s="14" t="s">
        <v>12</v>
      </c>
      <c r="D172" s="13"/>
      <c r="E172" s="14" t="s">
        <v>12</v>
      </c>
      <c r="F172" s="13"/>
      <c r="G172" s="14" t="s">
        <v>118</v>
      </c>
      <c r="H172" s="15"/>
      <c r="I172" s="14" t="s">
        <v>101</v>
      </c>
      <c r="J172" s="13"/>
      <c r="K172" s="14" t="s">
        <v>131</v>
      </c>
      <c r="L172" s="15"/>
      <c r="M172" s="10" t="s">
        <v>97</v>
      </c>
      <c r="N172" s="15"/>
      <c r="O172" s="14" t="s">
        <v>23</v>
      </c>
      <c r="P172" s="15"/>
      <c r="Q172" s="14" t="s">
        <v>148</v>
      </c>
      <c r="R172" s="15"/>
      <c r="S172" s="14" t="s">
        <v>149</v>
      </c>
      <c r="T172" s="15"/>
      <c r="U172" s="14" t="s">
        <v>143</v>
      </c>
      <c r="V172" s="15"/>
      <c r="W172" s="14" t="s">
        <v>87</v>
      </c>
      <c r="X172" s="16">
        <v>0</v>
      </c>
      <c r="Y172" s="14" t="s">
        <v>106</v>
      </c>
      <c r="Z172" s="16">
        <v>0.002571</v>
      </c>
    </row>
    <row r="173" spans="1:26" ht="15" hidden="1">
      <c r="A173" s="14" t="s">
        <v>131</v>
      </c>
      <c r="B173" s="15"/>
      <c r="C173" s="14" t="s">
        <v>55</v>
      </c>
      <c r="D173" s="15"/>
      <c r="E173" s="14" t="s">
        <v>55</v>
      </c>
      <c r="F173" s="15"/>
      <c r="G173" s="14" t="s">
        <v>131</v>
      </c>
      <c r="H173" s="15"/>
      <c r="I173" s="14" t="s">
        <v>144</v>
      </c>
      <c r="J173" s="13"/>
      <c r="K173" s="14" t="s">
        <v>12</v>
      </c>
      <c r="L173" s="15"/>
      <c r="M173" s="14" t="s">
        <v>131</v>
      </c>
      <c r="N173" s="15"/>
      <c r="O173" s="14" t="s">
        <v>35</v>
      </c>
      <c r="P173" s="13"/>
      <c r="Q173" s="10" t="s">
        <v>139</v>
      </c>
      <c r="R173" s="15"/>
      <c r="S173" s="14" t="s">
        <v>150</v>
      </c>
      <c r="T173" s="15"/>
      <c r="U173" s="14" t="s">
        <v>86</v>
      </c>
      <c r="V173" s="15"/>
      <c r="W173" s="14" t="s">
        <v>149</v>
      </c>
      <c r="X173" s="16">
        <v>0</v>
      </c>
      <c r="Y173" s="14" t="s">
        <v>93</v>
      </c>
      <c r="Z173" s="16">
        <v>0.002</v>
      </c>
    </row>
    <row r="174" spans="1:26" ht="15" hidden="1">
      <c r="A174" s="14" t="s">
        <v>12</v>
      </c>
      <c r="B174" s="13"/>
      <c r="C174" s="14" t="s">
        <v>142</v>
      </c>
      <c r="D174" s="15"/>
      <c r="E174" s="14" t="s">
        <v>142</v>
      </c>
      <c r="F174" s="15"/>
      <c r="G174" s="14" t="s">
        <v>12</v>
      </c>
      <c r="H174" s="15"/>
      <c r="I174" s="14" t="s">
        <v>143</v>
      </c>
      <c r="J174" s="13"/>
      <c r="K174" s="14" t="s">
        <v>55</v>
      </c>
      <c r="L174" s="15"/>
      <c r="M174" s="14" t="s">
        <v>12</v>
      </c>
      <c r="N174" s="13"/>
      <c r="O174" s="14" t="s">
        <v>148</v>
      </c>
      <c r="P174" s="13"/>
      <c r="Q174" s="14" t="s">
        <v>101</v>
      </c>
      <c r="R174" s="15"/>
      <c r="S174" s="14" t="s">
        <v>65</v>
      </c>
      <c r="T174" s="15"/>
      <c r="U174" s="14" t="s">
        <v>16</v>
      </c>
      <c r="V174" s="15"/>
      <c r="W174" s="14" t="s">
        <v>65</v>
      </c>
      <c r="X174" s="16">
        <v>0</v>
      </c>
      <c r="Y174" s="14" t="s">
        <v>89</v>
      </c>
      <c r="Z174" s="16">
        <v>0.00148</v>
      </c>
    </row>
    <row r="175" spans="1:26" ht="15" hidden="1">
      <c r="A175" s="14" t="s">
        <v>55</v>
      </c>
      <c r="B175" s="15"/>
      <c r="C175" s="14" t="s">
        <v>106</v>
      </c>
      <c r="D175" s="15"/>
      <c r="E175" s="14" t="s">
        <v>106</v>
      </c>
      <c r="F175" s="15"/>
      <c r="G175" s="14" t="s">
        <v>55</v>
      </c>
      <c r="H175" s="15"/>
      <c r="I175" s="14" t="s">
        <v>19</v>
      </c>
      <c r="J175" s="13"/>
      <c r="K175" s="14" t="s">
        <v>142</v>
      </c>
      <c r="L175" s="15"/>
      <c r="M175" s="14" t="s">
        <v>142</v>
      </c>
      <c r="N175" s="15"/>
      <c r="O175" s="10" t="s">
        <v>139</v>
      </c>
      <c r="P175" s="13"/>
      <c r="Q175" s="14" t="s">
        <v>143</v>
      </c>
      <c r="R175" s="15"/>
      <c r="S175" s="14" t="s">
        <v>147</v>
      </c>
      <c r="T175" s="15"/>
      <c r="U175" s="10" t="s">
        <v>97</v>
      </c>
      <c r="V175" s="15"/>
      <c r="W175" s="14" t="s">
        <v>66</v>
      </c>
      <c r="X175" s="16">
        <v>0</v>
      </c>
      <c r="Y175" s="14" t="s">
        <v>41</v>
      </c>
      <c r="Z175" s="16">
        <v>0.000971</v>
      </c>
    </row>
    <row r="176" spans="1:26" ht="15" hidden="1">
      <c r="A176" s="14" t="s">
        <v>142</v>
      </c>
      <c r="B176" s="15"/>
      <c r="C176" s="14" t="s">
        <v>138</v>
      </c>
      <c r="D176" s="15"/>
      <c r="E176" s="14" t="s">
        <v>138</v>
      </c>
      <c r="F176" s="15"/>
      <c r="G176" s="14" t="s">
        <v>106</v>
      </c>
      <c r="H176" s="15"/>
      <c r="I176" s="14" t="s">
        <v>146</v>
      </c>
      <c r="J176" s="13"/>
      <c r="K176" s="14" t="s">
        <v>106</v>
      </c>
      <c r="L176" s="15"/>
      <c r="M176" s="14" t="s">
        <v>106</v>
      </c>
      <c r="N176" s="15"/>
      <c r="O176" s="14" t="s">
        <v>101</v>
      </c>
      <c r="P176" s="15"/>
      <c r="Q176" s="14" t="s">
        <v>86</v>
      </c>
      <c r="R176" s="18"/>
      <c r="S176" s="14" t="s">
        <v>29</v>
      </c>
      <c r="T176" s="15"/>
      <c r="U176" s="14" t="s">
        <v>145</v>
      </c>
      <c r="V176" s="15"/>
      <c r="W176" s="14" t="s">
        <v>29</v>
      </c>
      <c r="X176" s="16">
        <v>0</v>
      </c>
      <c r="Y176" s="14" t="s">
        <v>60</v>
      </c>
      <c r="Z176" s="16">
        <v>0</v>
      </c>
    </row>
    <row r="177" spans="1:26" ht="15" hidden="1">
      <c r="A177" s="14" t="s">
        <v>106</v>
      </c>
      <c r="B177" s="15"/>
      <c r="C177" s="14" t="s">
        <v>11</v>
      </c>
      <c r="D177" s="15"/>
      <c r="E177" s="14" t="s">
        <v>11</v>
      </c>
      <c r="F177" s="15"/>
      <c r="G177" s="14" t="s">
        <v>138</v>
      </c>
      <c r="H177" s="15"/>
      <c r="I177" s="14" t="s">
        <v>16</v>
      </c>
      <c r="J177" s="13"/>
      <c r="K177" s="14" t="s">
        <v>138</v>
      </c>
      <c r="L177" s="15"/>
      <c r="M177" s="14" t="s">
        <v>138</v>
      </c>
      <c r="N177" s="15"/>
      <c r="O177" s="14" t="s">
        <v>144</v>
      </c>
      <c r="P177" s="13"/>
      <c r="Q177" s="14" t="s">
        <v>16</v>
      </c>
      <c r="R177" s="15"/>
      <c r="S177" s="14" t="s">
        <v>92</v>
      </c>
      <c r="T177" s="15"/>
      <c r="U177" s="14" t="s">
        <v>12</v>
      </c>
      <c r="V177" s="20"/>
      <c r="W177" s="14" t="s">
        <v>92</v>
      </c>
      <c r="X177" s="16">
        <v>0</v>
      </c>
      <c r="Y177" s="14" t="s">
        <v>38</v>
      </c>
      <c r="Z177" s="16">
        <v>0</v>
      </c>
    </row>
    <row r="178" spans="1:26" ht="15" hidden="1">
      <c r="A178" s="14" t="s">
        <v>138</v>
      </c>
      <c r="B178" s="15"/>
      <c r="C178" s="14" t="s">
        <v>1</v>
      </c>
      <c r="D178" s="15"/>
      <c r="E178" s="14" t="s">
        <v>1</v>
      </c>
      <c r="F178" s="15"/>
      <c r="G178" s="14" t="s">
        <v>116</v>
      </c>
      <c r="H178" s="15"/>
      <c r="I178" s="10" t="s">
        <v>97</v>
      </c>
      <c r="J178" s="13"/>
      <c r="K178" s="14" t="s">
        <v>11</v>
      </c>
      <c r="L178" s="15"/>
      <c r="M178" s="14" t="s">
        <v>11</v>
      </c>
      <c r="N178" s="15"/>
      <c r="O178" s="14" t="s">
        <v>143</v>
      </c>
      <c r="P178" s="13"/>
      <c r="Q178" s="10" t="s">
        <v>97</v>
      </c>
      <c r="R178" s="15"/>
      <c r="S178" s="14" t="s">
        <v>141</v>
      </c>
      <c r="T178" s="15"/>
      <c r="U178" s="14" t="s">
        <v>55</v>
      </c>
      <c r="V178" s="15"/>
      <c r="W178" s="14" t="s">
        <v>88</v>
      </c>
      <c r="X178" s="16">
        <v>0</v>
      </c>
      <c r="Y178" s="14" t="s">
        <v>91</v>
      </c>
      <c r="Z178" s="16">
        <v>0</v>
      </c>
    </row>
    <row r="179" spans="1:26" ht="15" hidden="1">
      <c r="A179" s="14" t="s">
        <v>11</v>
      </c>
      <c r="B179" s="15"/>
      <c r="C179" s="14" t="s">
        <v>8</v>
      </c>
      <c r="D179" s="15"/>
      <c r="E179" s="14" t="s">
        <v>8</v>
      </c>
      <c r="F179" s="15"/>
      <c r="G179" s="14" t="s">
        <v>11</v>
      </c>
      <c r="H179" s="15"/>
      <c r="I179" s="14" t="s">
        <v>12</v>
      </c>
      <c r="J179" s="13"/>
      <c r="K179" s="14" t="s">
        <v>1</v>
      </c>
      <c r="L179" s="15"/>
      <c r="M179" s="14" t="s">
        <v>1</v>
      </c>
      <c r="N179" s="15"/>
      <c r="O179" s="14" t="s">
        <v>16</v>
      </c>
      <c r="P179" s="13"/>
      <c r="Q179" s="14" t="s">
        <v>131</v>
      </c>
      <c r="R179" s="15"/>
      <c r="S179" s="14" t="s">
        <v>82</v>
      </c>
      <c r="T179" s="15"/>
      <c r="U179" s="14" t="s">
        <v>142</v>
      </c>
      <c r="V179" s="15"/>
      <c r="W179" s="14" t="s">
        <v>141</v>
      </c>
      <c r="X179" s="16">
        <v>0</v>
      </c>
      <c r="Y179" s="10" t="s">
        <v>107</v>
      </c>
      <c r="Z179" s="16">
        <v>0</v>
      </c>
    </row>
    <row r="180" spans="1:26" ht="15" hidden="1">
      <c r="A180" s="14" t="s">
        <v>1</v>
      </c>
      <c r="B180" s="15"/>
      <c r="C180" s="14" t="s">
        <v>44</v>
      </c>
      <c r="D180" s="18"/>
      <c r="E180" s="14" t="s">
        <v>44</v>
      </c>
      <c r="F180" s="18"/>
      <c r="G180" s="14" t="s">
        <v>1</v>
      </c>
      <c r="H180" s="15"/>
      <c r="I180" s="14" t="s">
        <v>55</v>
      </c>
      <c r="J180" s="17"/>
      <c r="K180" s="14" t="s">
        <v>44</v>
      </c>
      <c r="L180" s="18"/>
      <c r="M180" s="14" t="s">
        <v>44</v>
      </c>
      <c r="N180" s="18"/>
      <c r="O180" s="10" t="s">
        <v>97</v>
      </c>
      <c r="P180" s="13"/>
      <c r="Q180" s="14" t="s">
        <v>12</v>
      </c>
      <c r="R180" s="19"/>
      <c r="S180" s="14" t="s">
        <v>18</v>
      </c>
      <c r="T180" s="18"/>
      <c r="U180" s="14" t="s">
        <v>106</v>
      </c>
      <c r="V180" s="18"/>
      <c r="W180" s="14" t="s">
        <v>82</v>
      </c>
      <c r="X180" s="16">
        <v>0</v>
      </c>
      <c r="Y180" s="14" t="s">
        <v>87</v>
      </c>
      <c r="Z180" s="16">
        <v>0</v>
      </c>
    </row>
    <row r="181" spans="1:26" ht="15" hidden="1">
      <c r="A181" s="14" t="s">
        <v>44</v>
      </c>
      <c r="B181" s="18"/>
      <c r="C181" s="14" t="s">
        <v>42</v>
      </c>
      <c r="D181" s="18"/>
      <c r="E181" s="14" t="s">
        <v>42</v>
      </c>
      <c r="F181" s="18"/>
      <c r="G181" s="14" t="s">
        <v>44</v>
      </c>
      <c r="H181" s="18"/>
      <c r="I181" s="14" t="s">
        <v>138</v>
      </c>
      <c r="J181" s="17"/>
      <c r="K181" s="14" t="s">
        <v>42</v>
      </c>
      <c r="L181" s="18"/>
      <c r="M181" s="14" t="s">
        <v>42</v>
      </c>
      <c r="N181" s="18"/>
      <c r="O181" s="14" t="s">
        <v>131</v>
      </c>
      <c r="P181" s="17"/>
      <c r="Q181" s="14" t="s">
        <v>55</v>
      </c>
      <c r="R181" s="18"/>
      <c r="S181" s="14" t="s">
        <v>140</v>
      </c>
      <c r="T181" s="18"/>
      <c r="U181" s="14" t="s">
        <v>8</v>
      </c>
      <c r="V181" s="18"/>
      <c r="W181" s="14" t="s">
        <v>18</v>
      </c>
      <c r="X181" s="16">
        <v>0</v>
      </c>
      <c r="Y181" s="14" t="s">
        <v>65</v>
      </c>
      <c r="Z181" s="16">
        <v>0</v>
      </c>
    </row>
    <row r="182" spans="1:26" ht="15" hidden="1">
      <c r="A182" s="14" t="s">
        <v>42</v>
      </c>
      <c r="B182" s="15"/>
      <c r="C182" s="14" t="s">
        <v>4</v>
      </c>
      <c r="D182" s="15"/>
      <c r="E182" s="14" t="s">
        <v>4</v>
      </c>
      <c r="F182" s="15"/>
      <c r="G182" s="14" t="s">
        <v>42</v>
      </c>
      <c r="H182" s="15"/>
      <c r="I182" s="14" t="s">
        <v>1</v>
      </c>
      <c r="J182" s="13"/>
      <c r="K182" s="14" t="s">
        <v>4</v>
      </c>
      <c r="L182" s="15"/>
      <c r="M182" s="14" t="s">
        <v>4</v>
      </c>
      <c r="N182" s="15"/>
      <c r="O182" s="14" t="s">
        <v>12</v>
      </c>
      <c r="P182" s="13"/>
      <c r="Q182" s="14" t="s">
        <v>138</v>
      </c>
      <c r="R182" s="15"/>
      <c r="S182" s="14" t="s">
        <v>23</v>
      </c>
      <c r="T182" s="15"/>
      <c r="U182" s="14" t="s">
        <v>44</v>
      </c>
      <c r="V182" s="15"/>
      <c r="W182" s="14" t="s">
        <v>23</v>
      </c>
      <c r="X182" s="16">
        <v>0</v>
      </c>
      <c r="Y182" s="14" t="s">
        <v>29</v>
      </c>
      <c r="Z182" s="16">
        <v>0</v>
      </c>
    </row>
    <row r="183" spans="1:26" ht="15" hidden="1">
      <c r="A183" s="14" t="s">
        <v>4</v>
      </c>
      <c r="B183" s="18"/>
      <c r="C183" s="14" t="s">
        <v>122</v>
      </c>
      <c r="D183" s="15"/>
      <c r="E183" s="14" t="s">
        <v>122</v>
      </c>
      <c r="F183" s="15"/>
      <c r="G183" s="14" t="s">
        <v>4</v>
      </c>
      <c r="H183" s="18"/>
      <c r="I183" s="14" t="s">
        <v>42</v>
      </c>
      <c r="J183" s="13"/>
      <c r="K183" s="14" t="s">
        <v>122</v>
      </c>
      <c r="L183" s="15"/>
      <c r="M183" s="14" t="s">
        <v>122</v>
      </c>
      <c r="N183" s="15"/>
      <c r="O183" s="14" t="s">
        <v>55</v>
      </c>
      <c r="P183" s="13"/>
      <c r="Q183" s="14" t="s">
        <v>1</v>
      </c>
      <c r="R183" s="15"/>
      <c r="S183" s="10" t="s">
        <v>139</v>
      </c>
      <c r="T183" s="15"/>
      <c r="U183" s="14" t="s">
        <v>42</v>
      </c>
      <c r="V183" s="15"/>
      <c r="W183" s="14" t="s">
        <v>35</v>
      </c>
      <c r="X183" s="16">
        <v>0</v>
      </c>
      <c r="Y183" s="14" t="s">
        <v>82</v>
      </c>
      <c r="Z183" s="16">
        <v>0</v>
      </c>
    </row>
    <row r="184" spans="1:26" ht="15" hidden="1">
      <c r="A184" s="14" t="s">
        <v>122</v>
      </c>
      <c r="B184" s="15"/>
      <c r="C184" s="14" t="s">
        <v>6</v>
      </c>
      <c r="D184" s="15"/>
      <c r="E184" s="14" t="s">
        <v>6</v>
      </c>
      <c r="F184" s="15"/>
      <c r="G184" s="14" t="s">
        <v>122</v>
      </c>
      <c r="H184" s="15"/>
      <c r="I184" s="14" t="s">
        <v>122</v>
      </c>
      <c r="J184" s="13"/>
      <c r="K184" s="14" t="s">
        <v>6</v>
      </c>
      <c r="L184" s="15"/>
      <c r="M184" s="14" t="s">
        <v>6</v>
      </c>
      <c r="N184" s="15"/>
      <c r="O184" s="14" t="s">
        <v>11</v>
      </c>
      <c r="P184" s="13"/>
      <c r="Q184" s="14" t="s">
        <v>42</v>
      </c>
      <c r="R184" s="15"/>
      <c r="S184" s="14" t="s">
        <v>19</v>
      </c>
      <c r="T184" s="15"/>
      <c r="U184" s="14" t="s">
        <v>4</v>
      </c>
      <c r="V184" s="15"/>
      <c r="W184" s="10" t="s">
        <v>139</v>
      </c>
      <c r="X184" s="16">
        <v>0</v>
      </c>
      <c r="Y184" s="14" t="s">
        <v>35</v>
      </c>
      <c r="Z184" s="16">
        <v>0</v>
      </c>
    </row>
    <row r="185" spans="1:26" ht="15" hidden="1">
      <c r="A185" s="14" t="s">
        <v>6</v>
      </c>
      <c r="B185" s="15"/>
      <c r="C185" s="10" t="s">
        <v>137</v>
      </c>
      <c r="D185" s="15"/>
      <c r="E185" s="10" t="s">
        <v>137</v>
      </c>
      <c r="F185" s="15"/>
      <c r="G185" s="14" t="s">
        <v>6</v>
      </c>
      <c r="H185" s="15"/>
      <c r="I185" s="10" t="s">
        <v>137</v>
      </c>
      <c r="J185" s="13"/>
      <c r="K185" s="10" t="s">
        <v>137</v>
      </c>
      <c r="L185" s="15"/>
      <c r="M185" s="10" t="s">
        <v>137</v>
      </c>
      <c r="N185" s="15"/>
      <c r="O185" s="14" t="s">
        <v>4</v>
      </c>
      <c r="P185" s="17"/>
      <c r="Q185" s="14" t="s">
        <v>122</v>
      </c>
      <c r="R185" s="15"/>
      <c r="S185" s="14" t="s">
        <v>16</v>
      </c>
      <c r="T185" s="15"/>
      <c r="U185" s="14" t="s">
        <v>122</v>
      </c>
      <c r="V185" s="15"/>
      <c r="W185" s="14" t="s">
        <v>101</v>
      </c>
      <c r="X185" s="16">
        <v>0</v>
      </c>
      <c r="Y185" s="10" t="s">
        <v>139</v>
      </c>
      <c r="Z185" s="16">
        <v>0</v>
      </c>
    </row>
    <row r="186" spans="1:26" ht="15" hidden="1">
      <c r="A186" s="10" t="s">
        <v>137</v>
      </c>
      <c r="B186" s="15"/>
      <c r="C186" s="14" t="s">
        <v>2</v>
      </c>
      <c r="D186" s="15"/>
      <c r="E186" s="14" t="s">
        <v>2</v>
      </c>
      <c r="F186" s="15"/>
      <c r="G186" s="10" t="s">
        <v>137</v>
      </c>
      <c r="H186" s="15"/>
      <c r="I186" s="14" t="s">
        <v>2</v>
      </c>
      <c r="J186" s="13"/>
      <c r="K186" s="14" t="s">
        <v>2</v>
      </c>
      <c r="L186" s="15"/>
      <c r="M186" s="14" t="s">
        <v>2</v>
      </c>
      <c r="N186" s="15"/>
      <c r="O186" s="14" t="s">
        <v>122</v>
      </c>
      <c r="P186" s="13"/>
      <c r="Q186" s="10" t="s">
        <v>137</v>
      </c>
      <c r="R186" s="15"/>
      <c r="S186" s="14" t="s">
        <v>55</v>
      </c>
      <c r="T186" s="15"/>
      <c r="U186" s="14" t="s">
        <v>6</v>
      </c>
      <c r="V186" s="15"/>
      <c r="W186" s="14" t="s">
        <v>16</v>
      </c>
      <c r="X186" s="16">
        <v>0</v>
      </c>
      <c r="Y186" s="14" t="s">
        <v>101</v>
      </c>
      <c r="Z186" s="16">
        <v>0</v>
      </c>
    </row>
    <row r="187" spans="1:26" ht="15" hidden="1">
      <c r="A187" s="14" t="s">
        <v>2</v>
      </c>
      <c r="B187" s="15"/>
      <c r="C187" s="14" t="s">
        <v>57</v>
      </c>
      <c r="D187" s="15"/>
      <c r="E187" s="14" t="s">
        <v>57</v>
      </c>
      <c r="F187" s="15"/>
      <c r="G187" s="14" t="s">
        <v>2</v>
      </c>
      <c r="H187" s="15"/>
      <c r="I187" s="14" t="s">
        <v>57</v>
      </c>
      <c r="J187" s="13"/>
      <c r="K187" s="14" t="s">
        <v>57</v>
      </c>
      <c r="L187" s="15"/>
      <c r="M187" s="14" t="s">
        <v>57</v>
      </c>
      <c r="N187" s="15"/>
      <c r="O187" s="10" t="s">
        <v>137</v>
      </c>
      <c r="P187" s="13"/>
      <c r="Q187" s="14" t="s">
        <v>2</v>
      </c>
      <c r="R187" s="15"/>
      <c r="S187" s="14" t="s">
        <v>138</v>
      </c>
      <c r="T187" s="15"/>
      <c r="U187" s="10" t="s">
        <v>137</v>
      </c>
      <c r="V187" s="15"/>
      <c r="W187" s="10" t="s">
        <v>137</v>
      </c>
      <c r="X187" s="16">
        <v>0</v>
      </c>
      <c r="Y187" s="14" t="s">
        <v>16</v>
      </c>
      <c r="Z187" s="16">
        <v>0</v>
      </c>
    </row>
    <row r="188" spans="1:26" ht="15" hidden="1">
      <c r="A188" s="14" t="s">
        <v>57</v>
      </c>
      <c r="B188" s="15"/>
      <c r="C188" s="14" t="s">
        <v>67</v>
      </c>
      <c r="D188" s="15"/>
      <c r="E188" s="14" t="s">
        <v>72</v>
      </c>
      <c r="F188" s="15"/>
      <c r="G188" s="14" t="s">
        <v>57</v>
      </c>
      <c r="H188" s="15"/>
      <c r="I188" s="14" t="s">
        <v>67</v>
      </c>
      <c r="J188" s="13"/>
      <c r="K188" s="14" t="s">
        <v>67</v>
      </c>
      <c r="L188" s="15"/>
      <c r="M188" s="14" t="s">
        <v>67</v>
      </c>
      <c r="N188" s="15"/>
      <c r="O188" s="14" t="s">
        <v>2</v>
      </c>
      <c r="P188" s="13"/>
      <c r="Q188" s="14" t="s">
        <v>57</v>
      </c>
      <c r="R188" s="15"/>
      <c r="S188" s="14" t="s">
        <v>1</v>
      </c>
      <c r="T188" s="15"/>
      <c r="U188" s="14" t="s">
        <v>2</v>
      </c>
      <c r="V188" s="15"/>
      <c r="W188" s="14" t="s">
        <v>2</v>
      </c>
      <c r="X188" s="16">
        <v>0</v>
      </c>
      <c r="Y188" s="10" t="s">
        <v>137</v>
      </c>
      <c r="Z188" s="16">
        <v>0</v>
      </c>
    </row>
    <row r="189" spans="1:26" ht="15" hidden="1">
      <c r="A189" s="14" t="s">
        <v>105</v>
      </c>
      <c r="B189" s="15"/>
      <c r="C189" s="14" t="s">
        <v>105</v>
      </c>
      <c r="D189" s="15"/>
      <c r="E189" s="14" t="s">
        <v>67</v>
      </c>
      <c r="F189" s="15"/>
      <c r="G189" s="14" t="s">
        <v>67</v>
      </c>
      <c r="H189" s="15"/>
      <c r="I189" s="14" t="s">
        <v>105</v>
      </c>
      <c r="J189" s="13"/>
      <c r="K189" s="14" t="s">
        <v>105</v>
      </c>
      <c r="L189" s="15"/>
      <c r="M189" s="14" t="s">
        <v>105</v>
      </c>
      <c r="N189" s="15"/>
      <c r="O189" s="14" t="s">
        <v>105</v>
      </c>
      <c r="P189" s="15"/>
      <c r="Q189" s="14" t="s">
        <v>105</v>
      </c>
      <c r="R189" s="15"/>
      <c r="S189" s="14" t="s">
        <v>4</v>
      </c>
      <c r="T189" s="15"/>
      <c r="U189" s="14" t="s">
        <v>105</v>
      </c>
      <c r="V189" s="15"/>
      <c r="W189" s="14" t="s">
        <v>105</v>
      </c>
      <c r="X189" s="16">
        <v>0</v>
      </c>
      <c r="Y189" s="14" t="s">
        <v>2</v>
      </c>
      <c r="Z189" s="16">
        <v>0</v>
      </c>
    </row>
    <row r="190" spans="1:26" ht="15" hidden="1">
      <c r="A190" s="14" t="s">
        <v>0</v>
      </c>
      <c r="B190" s="15"/>
      <c r="C190" s="14" t="s">
        <v>0</v>
      </c>
      <c r="D190" s="15"/>
      <c r="E190" s="14" t="s">
        <v>0</v>
      </c>
      <c r="F190" s="15"/>
      <c r="G190" s="14" t="s">
        <v>105</v>
      </c>
      <c r="H190" s="15"/>
      <c r="I190" s="14" t="s">
        <v>0</v>
      </c>
      <c r="J190" s="13"/>
      <c r="K190" s="14" t="s">
        <v>0</v>
      </c>
      <c r="L190" s="15"/>
      <c r="M190" s="14" t="s">
        <v>0</v>
      </c>
      <c r="N190" s="15"/>
      <c r="O190" s="14" t="s">
        <v>0</v>
      </c>
      <c r="P190" s="15"/>
      <c r="Q190" s="14" t="s">
        <v>0</v>
      </c>
      <c r="R190" s="15"/>
      <c r="S190" s="14" t="s">
        <v>0</v>
      </c>
      <c r="T190" s="15"/>
      <c r="U190" s="14" t="s">
        <v>0</v>
      </c>
      <c r="V190" s="15"/>
      <c r="W190" s="14" t="s">
        <v>0</v>
      </c>
      <c r="X190" s="13">
        <v>0</v>
      </c>
      <c r="Y190" s="14" t="s">
        <v>105</v>
      </c>
      <c r="Z190" s="16">
        <v>0</v>
      </c>
    </row>
    <row r="191" spans="1:26" ht="15" hidden="1">
      <c r="A191" s="14" t="s">
        <v>98</v>
      </c>
      <c r="B191" s="15"/>
      <c r="C191" s="14" t="s">
        <v>98</v>
      </c>
      <c r="D191" s="15"/>
      <c r="E191" s="14" t="s">
        <v>98</v>
      </c>
      <c r="F191" s="15"/>
      <c r="G191" s="14" t="s">
        <v>0</v>
      </c>
      <c r="H191" s="15"/>
      <c r="I191" s="14" t="s">
        <v>98</v>
      </c>
      <c r="J191" s="13"/>
      <c r="K191" s="14" t="s">
        <v>98</v>
      </c>
      <c r="L191" s="15"/>
      <c r="M191" s="14" t="s">
        <v>98</v>
      </c>
      <c r="N191" s="15"/>
      <c r="O191" s="14" t="s">
        <v>98</v>
      </c>
      <c r="P191" s="15"/>
      <c r="Q191" s="14" t="s">
        <v>98</v>
      </c>
      <c r="R191" s="15"/>
      <c r="S191" s="14" t="s">
        <v>98</v>
      </c>
      <c r="T191" s="15"/>
      <c r="U191" s="14" t="s">
        <v>98</v>
      </c>
      <c r="V191" s="15"/>
      <c r="W191" s="14" t="s">
        <v>98</v>
      </c>
      <c r="X191" s="13">
        <v>0</v>
      </c>
      <c r="Y191" s="14" t="s">
        <v>0</v>
      </c>
      <c r="Z191" s="13">
        <v>0</v>
      </c>
    </row>
    <row r="192" ht="15" hidden="1"/>
  </sheetData>
  <sheetProtection/>
  <hyperlinks>
    <hyperlink ref="C5" r:id="rId1" tooltip="Click once to display linked information. Click and hold to select this cell." display="http://stats.oecd.org/OECDStat_Metadata/ShowMetadata.ashx?Dataset=TABLE2A&amp;Coords=[DONOR].[918]&amp;ShowOnWeb=true&amp;Lang=en"/>
    <hyperlink ref="E5" r:id="rId2" tooltip="Click once to display linked information. Click and hold to select this cell." display="http://stats.oecd.org/OECDStat_Metadata/ShowMetadata.ashx?Dataset=TABLE2A&amp;Coords=[DONOR].[918]&amp;ShowOnWeb=true&amp;Lang=en"/>
    <hyperlink ref="G5" r:id="rId3" tooltip="Click once to display linked information. Click and hold to select this cell." display="http://stats.oecd.org/OECDStat_Metadata/ShowMetadata.ashx?Dataset=TABLE2A&amp;Coords=[DONOR].[918]&amp;ShowOnWeb=true&amp;Lang=en"/>
    <hyperlink ref="I5" r:id="rId4" tooltip="Click once to display linked information. Click and hold to select this cell." display="http://stats.oecd.org/OECDStat_Metadata/ShowMetadata.ashx?Dataset=TABLE2A&amp;Coords=[DONOR].[918]&amp;ShowOnWeb=true&amp;Lang=en"/>
    <hyperlink ref="K5" r:id="rId5" tooltip="Click once to display linked information. Click and hold to select this cell." display="http://stats.oecd.org/OECDStat_Metadata/ShowMetadata.ashx?Dataset=TABLE2A&amp;Coords=[DONOR].[918]&amp;ShowOnWeb=true&amp;Lang=en"/>
    <hyperlink ref="M5" r:id="rId6" tooltip="Click once to display linked information. Click and hold to select this cell." display="http://stats.oecd.org/OECDStat_Metadata/ShowMetadata.ashx?Dataset=TABLE2A&amp;Coords=[DONOR].[918]&amp;ShowOnWeb=true&amp;Lang=en"/>
    <hyperlink ref="O5" r:id="rId7" tooltip="Click once to display linked information. Click and hold to select this cell." display="http://stats.oecd.org/OECDStat_Metadata/ShowMetadata.ashx?Dataset=TABLE2A&amp;Coords=[DONOR].[918]&amp;ShowOnWeb=true&amp;Lang=en"/>
    <hyperlink ref="Q5" r:id="rId8" tooltip="Click once to display linked information. Click and hold to select this cell." display="http://stats.oecd.org/OECDStat_Metadata/ShowMetadata.ashx?Dataset=TABLE2A&amp;Coords=[DONOR].[918]&amp;ShowOnWeb=true&amp;Lang=en"/>
    <hyperlink ref="S5" r:id="rId9" tooltip="Click once to display linked information. Click and hold to select this cell." display="http://stats.oecd.org/OECDStat_Metadata/ShowMetadata.ashx?Dataset=TABLE2A&amp;Coords=[DONOR].[918]&amp;ShowOnWeb=true&amp;Lang=en"/>
    <hyperlink ref="U5" r:id="rId10" tooltip="Click once to display linked information. Click and hold to select this cell." display="http://stats.oecd.org/OECDStat_Metadata/ShowMetadata.ashx?Dataset=TABLE2A&amp;Coords=[DONOR].[918]&amp;ShowOnWeb=true&amp;Lang=en"/>
    <hyperlink ref="W5" r:id="rId11" tooltip="Click once to display linked information. Click and hold to select this cell." display="http://stats.oecd.org/OECDStat_Metadata/ShowMetadata.ashx?Dataset=TABLE2A&amp;Coords=[DONOR].[918]&amp;ShowOnWeb=true&amp;Lang=en"/>
    <hyperlink ref="Y5" r:id="rId12" tooltip="Click once to display linked information. Click and hold to select this cell." display="http://stats.oecd.org/OECDStat_Metadata/ShowMetadata.ashx?Dataset=TABLE2A&amp;Coords=[DONOR].[918]&amp;ShowOnWeb=true&amp;Lang=en"/>
    <hyperlink ref="A5" r:id="rId13" tooltip="Click once to display linked information. Click and hold to select this cell." display="http://stats.oecd.org/OECDStat_Metadata/ShowMetadata.ashx?Dataset=TABLE2A&amp;Coords=[DONOR].[918]&amp;ShowOnWeb=true&amp;Lang=en"/>
  </hyperlinks>
  <printOptions/>
  <pageMargins left="0.7" right="0.7" top="0.75" bottom="0.75" header="0.3" footer="0.3"/>
  <pageSetup horizontalDpi="600" verticalDpi="600" orientation="portrait" paperSize="9" r:id="rId16"/>
  <legacyDrawing r:id="rId15"/>
</worksheet>
</file>

<file path=xl/worksheets/sheet4.xml><?xml version="1.0" encoding="utf-8"?>
<worksheet xmlns="http://schemas.openxmlformats.org/spreadsheetml/2006/main" xmlns:r="http://schemas.openxmlformats.org/officeDocument/2006/relationships">
  <dimension ref="A1:X25"/>
  <sheetViews>
    <sheetView zoomScalePageLayoutView="0" workbookViewId="0" topLeftCell="A2">
      <selection activeCell="S15" sqref="S15"/>
    </sheetView>
  </sheetViews>
  <sheetFormatPr defaultColWidth="9.140625" defaultRowHeight="15"/>
  <cols>
    <col min="1" max="1" width="27.421875" style="81" customWidth="1"/>
    <col min="2" max="2" width="9.140625" style="81" customWidth="1"/>
    <col min="3" max="3" width="27.421875" style="81" customWidth="1"/>
    <col min="4" max="4" width="9.140625" style="81" customWidth="1"/>
    <col min="5" max="5" width="27.421875" style="81" customWidth="1"/>
    <col min="6" max="6" width="9.140625" style="81" customWidth="1"/>
    <col min="7" max="7" width="27.421875" style="81" customWidth="1"/>
    <col min="8" max="8" width="9.140625" style="81" customWidth="1"/>
    <col min="9" max="9" width="27.421875" style="81" customWidth="1"/>
    <col min="10" max="10" width="9.140625" style="81" customWidth="1"/>
    <col min="11" max="11" width="27.421875" style="81" customWidth="1"/>
    <col min="12" max="12" width="9.140625" style="81" customWidth="1"/>
    <col min="13" max="13" width="27.421875" style="81" customWidth="1"/>
    <col min="14" max="14" width="9.140625" style="81" customWidth="1"/>
    <col min="15" max="15" width="27.421875" style="81" customWidth="1"/>
    <col min="16" max="16" width="9.140625" style="81" customWidth="1"/>
    <col min="17" max="17" width="27.421875" style="81" customWidth="1"/>
    <col min="18" max="18" width="9.140625" style="81" customWidth="1"/>
    <col min="19" max="19" width="27.421875" style="81" customWidth="1"/>
    <col min="20" max="20" width="9.140625" style="81" customWidth="1"/>
    <col min="21" max="21" width="12.140625" style="81" customWidth="1"/>
    <col min="22" max="23" width="9.140625" style="81" customWidth="1"/>
    <col min="24" max="16384" width="9.140625" style="81" customWidth="1"/>
  </cols>
  <sheetData>
    <row r="1" spans="1:19" ht="12.75" hidden="1">
      <c r="A1" s="80" t="e">
        <f>DotStatQuery(#REF!)</f>
        <v>#NAME?</v>
      </c>
      <c r="C1" s="80" t="e">
        <f>DotStatQuery(#REF!)</f>
        <v>#NAME?</v>
      </c>
      <c r="E1" s="80" t="e">
        <f>DotStatQuery(#REF!)</f>
        <v>#NAME?</v>
      </c>
      <c r="G1" s="80" t="e">
        <f>DotStatQuery(#REF!)</f>
        <v>#NAME?</v>
      </c>
      <c r="I1" s="80" t="e">
        <f>DotStatQuery(#REF!)</f>
        <v>#NAME?</v>
      </c>
      <c r="K1" s="80" t="e">
        <f>DotStatQuery(#REF!)</f>
        <v>#NAME?</v>
      </c>
      <c r="M1" s="80" t="e">
        <f>DotStatQuery(#REF!)</f>
        <v>#NAME?</v>
      </c>
      <c r="O1" s="80" t="e">
        <f>DotStatQuery(#REF!)</f>
        <v>#NAME?</v>
      </c>
      <c r="Q1" s="80" t="e">
        <f>DotStatQuery(#REF!)</f>
        <v>#NAME?</v>
      </c>
      <c r="S1" s="80" t="e">
        <f>DotStatQuery(#REF!)</f>
        <v>#NAME?</v>
      </c>
    </row>
    <row r="2" spans="1:19" ht="12.75">
      <c r="A2" s="87" t="s">
        <v>250</v>
      </c>
      <c r="C2" s="87"/>
      <c r="E2" s="87"/>
      <c r="G2" s="87"/>
      <c r="I2" s="87"/>
      <c r="K2" s="87"/>
      <c r="M2" s="87"/>
      <c r="O2" s="87"/>
      <c r="Q2" s="87"/>
      <c r="S2" s="87"/>
    </row>
    <row r="3" spans="1:19" ht="12.75">
      <c r="A3" s="87" t="s">
        <v>208</v>
      </c>
      <c r="C3" s="87"/>
      <c r="E3" s="87"/>
      <c r="G3" s="87"/>
      <c r="I3" s="87"/>
      <c r="K3" s="87"/>
      <c r="M3" s="87"/>
      <c r="O3" s="87"/>
      <c r="Q3" s="87"/>
      <c r="S3" s="87"/>
    </row>
    <row r="4" spans="1:24" ht="31.5">
      <c r="A4" s="82"/>
      <c r="B4" s="83" t="s">
        <v>210</v>
      </c>
      <c r="C4" s="82"/>
      <c r="D4" s="83" t="s">
        <v>211</v>
      </c>
      <c r="E4" s="82"/>
      <c r="F4" s="83" t="s">
        <v>212</v>
      </c>
      <c r="G4" s="82"/>
      <c r="H4" s="83" t="s">
        <v>213</v>
      </c>
      <c r="I4" s="82"/>
      <c r="J4" s="84" t="s">
        <v>214</v>
      </c>
      <c r="K4" s="82"/>
      <c r="L4" s="83" t="s">
        <v>215</v>
      </c>
      <c r="M4" s="82"/>
      <c r="N4" s="83" t="s">
        <v>216</v>
      </c>
      <c r="O4" s="82"/>
      <c r="P4" s="83" t="s">
        <v>217</v>
      </c>
      <c r="Q4" s="82"/>
      <c r="R4" s="83" t="s">
        <v>218</v>
      </c>
      <c r="S4" s="82"/>
      <c r="T4" s="83" t="s">
        <v>219</v>
      </c>
      <c r="U4" s="82"/>
      <c r="V4" s="83" t="s">
        <v>204</v>
      </c>
      <c r="W4" s="82"/>
      <c r="X4" s="83" t="s">
        <v>202</v>
      </c>
    </row>
    <row r="5" spans="1:24" ht="21">
      <c r="A5" s="85" t="s">
        <v>114</v>
      </c>
      <c r="B5" s="50">
        <v>2525.99</v>
      </c>
      <c r="C5" s="85" t="s">
        <v>124</v>
      </c>
      <c r="D5" s="50">
        <v>2704.51</v>
      </c>
      <c r="E5" s="85" t="s">
        <v>127</v>
      </c>
      <c r="F5" s="50">
        <v>2828.18</v>
      </c>
      <c r="G5" s="85" t="s">
        <v>127</v>
      </c>
      <c r="H5" s="50">
        <v>5245.31</v>
      </c>
      <c r="I5" s="85" t="s">
        <v>127</v>
      </c>
      <c r="J5" s="50">
        <v>9048.9</v>
      </c>
      <c r="K5" s="85" t="s">
        <v>127</v>
      </c>
      <c r="L5" s="50">
        <v>5964</v>
      </c>
      <c r="M5" s="85" t="s">
        <v>130</v>
      </c>
      <c r="N5" s="50">
        <v>5067.26</v>
      </c>
      <c r="O5" s="85" t="s">
        <v>130</v>
      </c>
      <c r="P5" s="50">
        <v>4849.72</v>
      </c>
      <c r="Q5" s="85" t="s">
        <v>130</v>
      </c>
      <c r="R5" s="50">
        <v>6329.88</v>
      </c>
      <c r="S5" s="85" t="s">
        <v>130</v>
      </c>
      <c r="T5" s="50">
        <v>6369.1900000000005</v>
      </c>
      <c r="U5" s="88" t="s">
        <v>130</v>
      </c>
      <c r="V5" s="50">
        <v>25868.380000000005</v>
      </c>
      <c r="W5" s="88" t="s">
        <v>130</v>
      </c>
      <c r="X5" s="50">
        <v>36411.12</v>
      </c>
    </row>
    <row r="6" spans="1:24" ht="12.75">
      <c r="A6" s="85" t="s">
        <v>124</v>
      </c>
      <c r="B6" s="50">
        <v>2512.84</v>
      </c>
      <c r="C6" s="85" t="s">
        <v>114</v>
      </c>
      <c r="D6" s="50">
        <v>2441.69</v>
      </c>
      <c r="E6" s="85" t="s">
        <v>248</v>
      </c>
      <c r="F6" s="50">
        <v>2284.2999999999997</v>
      </c>
      <c r="G6" s="85" t="s">
        <v>130</v>
      </c>
      <c r="H6" s="50">
        <v>2693.53</v>
      </c>
      <c r="I6" s="85" t="s">
        <v>130</v>
      </c>
      <c r="J6" s="50">
        <v>3204.88</v>
      </c>
      <c r="K6" s="85" t="s">
        <v>130</v>
      </c>
      <c r="L6" s="50">
        <v>3252.33</v>
      </c>
      <c r="M6" s="85" t="s">
        <v>127</v>
      </c>
      <c r="N6" s="50">
        <v>4562.54</v>
      </c>
      <c r="O6" s="85" t="s">
        <v>127</v>
      </c>
      <c r="P6" s="50">
        <v>3299.2299999999996</v>
      </c>
      <c r="Q6" s="85" t="s">
        <v>129</v>
      </c>
      <c r="R6" s="50">
        <v>3840.65</v>
      </c>
      <c r="S6" s="85" t="s">
        <v>129</v>
      </c>
      <c r="T6" s="50">
        <v>3518.47</v>
      </c>
      <c r="U6" s="88" t="s">
        <v>127</v>
      </c>
      <c r="V6" s="50">
        <v>18827.34</v>
      </c>
      <c r="W6" s="88" t="s">
        <v>127</v>
      </c>
      <c r="X6" s="50">
        <v>36333.159999999996</v>
      </c>
    </row>
    <row r="7" spans="1:24" ht="12.75">
      <c r="A7" s="85" t="s">
        <v>79</v>
      </c>
      <c r="B7" s="50">
        <v>2241.11</v>
      </c>
      <c r="C7" s="85" t="s">
        <v>79</v>
      </c>
      <c r="D7" s="50">
        <v>2109.53</v>
      </c>
      <c r="E7" s="85" t="s">
        <v>117</v>
      </c>
      <c r="F7" s="50">
        <v>2109.73</v>
      </c>
      <c r="G7" s="85" t="s">
        <v>248</v>
      </c>
      <c r="H7" s="50">
        <v>2173.54</v>
      </c>
      <c r="I7" s="85" t="s">
        <v>111</v>
      </c>
      <c r="J7" s="50">
        <v>2432.5600000000004</v>
      </c>
      <c r="K7" s="85" t="s">
        <v>124</v>
      </c>
      <c r="L7" s="50">
        <v>2425.03</v>
      </c>
      <c r="M7" s="85" t="s">
        <v>248</v>
      </c>
      <c r="N7" s="50">
        <v>2729.43</v>
      </c>
      <c r="O7" s="85" t="s">
        <v>129</v>
      </c>
      <c r="P7" s="50">
        <v>3230.65</v>
      </c>
      <c r="Q7" s="85" t="s">
        <v>248</v>
      </c>
      <c r="R7" s="50">
        <v>3802.68</v>
      </c>
      <c r="S7" s="85" t="s">
        <v>124</v>
      </c>
      <c r="T7" s="50">
        <v>2998.9</v>
      </c>
      <c r="U7" s="88" t="s">
        <v>129</v>
      </c>
      <c r="V7" s="50">
        <v>15164.47</v>
      </c>
      <c r="W7" s="88" t="s">
        <v>248</v>
      </c>
      <c r="X7" s="50">
        <v>24893.41</v>
      </c>
    </row>
    <row r="8" spans="1:24" ht="12.75">
      <c r="A8" s="85" t="s">
        <v>58</v>
      </c>
      <c r="B8" s="50">
        <v>2158.75</v>
      </c>
      <c r="C8" s="85" t="s">
        <v>130</v>
      </c>
      <c r="D8" s="50">
        <v>1902.2</v>
      </c>
      <c r="E8" s="85" t="s">
        <v>130</v>
      </c>
      <c r="F8" s="50">
        <v>2037.75</v>
      </c>
      <c r="G8" s="85" t="s">
        <v>79</v>
      </c>
      <c r="H8" s="50">
        <v>1999.53</v>
      </c>
      <c r="I8" s="85" t="s">
        <v>248</v>
      </c>
      <c r="J8" s="50">
        <v>2226.64</v>
      </c>
      <c r="K8" s="85" t="s">
        <v>131</v>
      </c>
      <c r="L8" s="50">
        <v>2245.73</v>
      </c>
      <c r="M8" s="85" t="s">
        <v>129</v>
      </c>
      <c r="N8" s="50">
        <v>2554.88</v>
      </c>
      <c r="O8" s="85" t="s">
        <v>248</v>
      </c>
      <c r="P8" s="50">
        <v>2579.97</v>
      </c>
      <c r="Q8" s="85" t="s">
        <v>117</v>
      </c>
      <c r="R8" s="50">
        <v>2956.73</v>
      </c>
      <c r="S8" s="85" t="s">
        <v>117</v>
      </c>
      <c r="T8" s="50">
        <v>2957.29</v>
      </c>
      <c r="U8" s="88" t="s">
        <v>248</v>
      </c>
      <c r="V8" s="50">
        <v>14176.55</v>
      </c>
      <c r="W8" s="88" t="s">
        <v>129</v>
      </c>
      <c r="X8" s="50">
        <v>24767.370000000003</v>
      </c>
    </row>
    <row r="9" spans="1:24" ht="12.75">
      <c r="A9" s="85" t="s">
        <v>248</v>
      </c>
      <c r="B9" s="50">
        <v>2148.64</v>
      </c>
      <c r="C9" s="85" t="s">
        <v>248</v>
      </c>
      <c r="D9" s="50">
        <v>1883.74</v>
      </c>
      <c r="E9" s="85" t="s">
        <v>129</v>
      </c>
      <c r="F9" s="50">
        <v>1997.93</v>
      </c>
      <c r="G9" s="85" t="s">
        <v>129</v>
      </c>
      <c r="H9" s="50">
        <v>1968.87</v>
      </c>
      <c r="I9" s="85" t="s">
        <v>129</v>
      </c>
      <c r="J9" s="50">
        <v>2128.37</v>
      </c>
      <c r="K9" s="85" t="s">
        <v>248</v>
      </c>
      <c r="L9" s="50">
        <v>2132.17</v>
      </c>
      <c r="M9" s="85" t="s">
        <v>124</v>
      </c>
      <c r="N9" s="50">
        <v>2310.86</v>
      </c>
      <c r="O9" s="85" t="s">
        <v>131</v>
      </c>
      <c r="P9" s="50">
        <v>2522.97</v>
      </c>
      <c r="Q9" s="85" t="s">
        <v>127</v>
      </c>
      <c r="R9" s="50">
        <v>2837.68</v>
      </c>
      <c r="S9" s="85" t="s">
        <v>248</v>
      </c>
      <c r="T9" s="50">
        <v>2932.2999999999997</v>
      </c>
      <c r="U9" s="88" t="s">
        <v>117</v>
      </c>
      <c r="V9" s="50">
        <v>12325.93</v>
      </c>
      <c r="W9" s="88" t="s">
        <v>124</v>
      </c>
      <c r="X9" s="50">
        <v>21291.570000000003</v>
      </c>
    </row>
    <row r="10" spans="1:24" ht="12.75">
      <c r="A10" s="85" t="s">
        <v>111</v>
      </c>
      <c r="B10" s="50">
        <v>1979.42</v>
      </c>
      <c r="C10" s="85" t="s">
        <v>129</v>
      </c>
      <c r="D10" s="50">
        <v>1834.3799999999999</v>
      </c>
      <c r="E10" s="85" t="s">
        <v>79</v>
      </c>
      <c r="F10" s="50">
        <v>1718.66</v>
      </c>
      <c r="G10" s="85" t="s">
        <v>117</v>
      </c>
      <c r="H10" s="50">
        <v>1919.4399999999998</v>
      </c>
      <c r="I10" s="85" t="s">
        <v>79</v>
      </c>
      <c r="J10" s="50">
        <v>2126.51</v>
      </c>
      <c r="K10" s="85" t="s">
        <v>129</v>
      </c>
      <c r="L10" s="50">
        <v>2019.82</v>
      </c>
      <c r="M10" s="85" t="s">
        <v>117</v>
      </c>
      <c r="N10" s="50">
        <v>2210.69</v>
      </c>
      <c r="O10" s="85" t="s">
        <v>242</v>
      </c>
      <c r="P10" s="50">
        <v>2390.25</v>
      </c>
      <c r="Q10" s="85" t="s">
        <v>242</v>
      </c>
      <c r="R10" s="50">
        <v>2829.46</v>
      </c>
      <c r="S10" s="85" t="s">
        <v>89</v>
      </c>
      <c r="T10" s="50">
        <v>2915.75</v>
      </c>
      <c r="U10" s="88" t="s">
        <v>124</v>
      </c>
      <c r="V10" s="50">
        <v>12048.85</v>
      </c>
      <c r="W10" s="88" t="s">
        <v>117</v>
      </c>
      <c r="X10" s="50">
        <v>20852.53</v>
      </c>
    </row>
    <row r="11" spans="1:24" ht="12.75">
      <c r="A11" s="85" t="s">
        <v>129</v>
      </c>
      <c r="B11" s="50">
        <v>1673.35</v>
      </c>
      <c r="C11" s="85" t="s">
        <v>108</v>
      </c>
      <c r="D11" s="50">
        <v>1762.68</v>
      </c>
      <c r="E11" s="85" t="s">
        <v>110</v>
      </c>
      <c r="F11" s="50">
        <v>1656.97</v>
      </c>
      <c r="G11" s="85" t="s">
        <v>124</v>
      </c>
      <c r="H11" s="50">
        <v>1610.47</v>
      </c>
      <c r="I11" s="85" t="s">
        <v>114</v>
      </c>
      <c r="J11" s="50">
        <v>2064.71</v>
      </c>
      <c r="K11" s="85" t="s">
        <v>117</v>
      </c>
      <c r="L11" s="50">
        <v>1950.59</v>
      </c>
      <c r="M11" s="85" t="s">
        <v>131</v>
      </c>
      <c r="N11" s="50">
        <v>2162.56</v>
      </c>
      <c r="O11" s="85" t="s">
        <v>117</v>
      </c>
      <c r="P11" s="50">
        <v>2250.63</v>
      </c>
      <c r="Q11" s="85" t="s">
        <v>124</v>
      </c>
      <c r="R11" s="50">
        <v>2803.93</v>
      </c>
      <c r="S11" s="85" t="s">
        <v>114</v>
      </c>
      <c r="T11" s="50">
        <v>2806.36</v>
      </c>
      <c r="U11" s="88" t="s">
        <v>131</v>
      </c>
      <c r="V11" s="50">
        <v>11361.83</v>
      </c>
      <c r="W11" s="88" t="s">
        <v>114</v>
      </c>
      <c r="X11" s="50">
        <v>18949.030000000002</v>
      </c>
    </row>
    <row r="12" spans="1:24" ht="21">
      <c r="A12" s="85" t="s">
        <v>242</v>
      </c>
      <c r="B12" s="50">
        <v>1559.41</v>
      </c>
      <c r="C12" s="85" t="s">
        <v>111</v>
      </c>
      <c r="D12" s="50">
        <v>1640.4099999999999</v>
      </c>
      <c r="E12" s="85" t="s">
        <v>125</v>
      </c>
      <c r="F12" s="50">
        <v>1565.88</v>
      </c>
      <c r="G12" s="85" t="s">
        <v>110</v>
      </c>
      <c r="H12" s="50">
        <v>1606.3</v>
      </c>
      <c r="I12" s="85" t="s">
        <v>131</v>
      </c>
      <c r="J12" s="50">
        <v>2060.03</v>
      </c>
      <c r="K12" s="85" t="s">
        <v>108</v>
      </c>
      <c r="L12" s="50">
        <v>1627.77</v>
      </c>
      <c r="M12" s="85" t="s">
        <v>108</v>
      </c>
      <c r="N12" s="50">
        <v>1798.03</v>
      </c>
      <c r="O12" s="85" t="s">
        <v>114</v>
      </c>
      <c r="P12" s="50">
        <v>2112.03</v>
      </c>
      <c r="Q12" s="85" t="s">
        <v>114</v>
      </c>
      <c r="R12" s="50">
        <v>2529.76</v>
      </c>
      <c r="S12" s="85" t="s">
        <v>242</v>
      </c>
      <c r="T12" s="50">
        <v>2516.74</v>
      </c>
      <c r="U12" s="85" t="s">
        <v>242</v>
      </c>
      <c r="V12" s="50">
        <v>11034.23</v>
      </c>
      <c r="W12" s="85" t="s">
        <v>242</v>
      </c>
      <c r="X12" s="50">
        <v>17950.68</v>
      </c>
    </row>
    <row r="13" spans="1:24" ht="21">
      <c r="A13" s="85" t="s">
        <v>75</v>
      </c>
      <c r="B13" s="50">
        <v>1482.3600000000001</v>
      </c>
      <c r="C13" s="85" t="s">
        <v>244</v>
      </c>
      <c r="D13" s="50">
        <v>1549</v>
      </c>
      <c r="E13" s="85" t="s">
        <v>111</v>
      </c>
      <c r="F13" s="50">
        <v>1491.27</v>
      </c>
      <c r="G13" s="85" t="s">
        <v>75</v>
      </c>
      <c r="H13" s="50">
        <v>1572.72</v>
      </c>
      <c r="I13" s="85" t="s">
        <v>124</v>
      </c>
      <c r="J13" s="50">
        <v>1877.57</v>
      </c>
      <c r="K13" s="85" t="s">
        <v>122</v>
      </c>
      <c r="L13" s="50">
        <v>1627.26</v>
      </c>
      <c r="M13" s="85" t="s">
        <v>242</v>
      </c>
      <c r="N13" s="50">
        <v>1766.52</v>
      </c>
      <c r="O13" s="85" t="s">
        <v>110</v>
      </c>
      <c r="P13" s="50">
        <v>2006.5700000000002</v>
      </c>
      <c r="Q13" s="85" t="s">
        <v>131</v>
      </c>
      <c r="R13" s="50">
        <v>2384.17</v>
      </c>
      <c r="S13" s="85" t="s">
        <v>127</v>
      </c>
      <c r="T13" s="50">
        <v>2163.89</v>
      </c>
      <c r="U13" s="88" t="s">
        <v>114</v>
      </c>
      <c r="V13" s="50">
        <v>10288.080000000002</v>
      </c>
      <c r="W13" s="88" t="s">
        <v>108</v>
      </c>
      <c r="X13" s="50">
        <v>16682.46</v>
      </c>
    </row>
    <row r="14" spans="1:24" ht="12.75">
      <c r="A14" s="85" t="s">
        <v>110</v>
      </c>
      <c r="B14" s="50">
        <v>1404.25</v>
      </c>
      <c r="C14" s="85" t="s">
        <v>75</v>
      </c>
      <c r="D14" s="50">
        <v>1510.3400000000001</v>
      </c>
      <c r="E14" s="85" t="s">
        <v>58</v>
      </c>
      <c r="F14" s="50">
        <v>1436.68</v>
      </c>
      <c r="G14" s="85" t="s">
        <v>108</v>
      </c>
      <c r="H14" s="50">
        <v>1460.9199999999998</v>
      </c>
      <c r="I14" s="85" t="s">
        <v>117</v>
      </c>
      <c r="J14" s="50">
        <v>1686.43</v>
      </c>
      <c r="K14" s="85" t="s">
        <v>242</v>
      </c>
      <c r="L14" s="50">
        <v>1531.26</v>
      </c>
      <c r="M14" s="85" t="s">
        <v>122</v>
      </c>
      <c r="N14" s="50">
        <v>1752.86</v>
      </c>
      <c r="O14" s="85" t="s">
        <v>108</v>
      </c>
      <c r="P14" s="50">
        <v>1916.21</v>
      </c>
      <c r="Q14" s="85" t="s">
        <v>244</v>
      </c>
      <c r="R14" s="50">
        <v>2218.81</v>
      </c>
      <c r="S14" s="85" t="s">
        <v>131</v>
      </c>
      <c r="T14" s="50">
        <v>2046.4</v>
      </c>
      <c r="U14" s="88" t="s">
        <v>108</v>
      </c>
      <c r="V14" s="50">
        <v>9311.43</v>
      </c>
      <c r="W14" s="88" t="s">
        <v>79</v>
      </c>
      <c r="X14" s="50">
        <v>16496.44</v>
      </c>
    </row>
    <row r="15" spans="1:24" ht="12.75">
      <c r="A15" s="85" t="s">
        <v>117</v>
      </c>
      <c r="B15" s="50">
        <v>1348.25</v>
      </c>
      <c r="C15" s="85" t="s">
        <v>117</v>
      </c>
      <c r="D15" s="50">
        <v>1462.75</v>
      </c>
      <c r="E15" s="85" t="s">
        <v>108</v>
      </c>
      <c r="F15" s="50">
        <v>1352.41</v>
      </c>
      <c r="G15" s="85" t="s">
        <v>122</v>
      </c>
      <c r="H15" s="50">
        <v>1407.15</v>
      </c>
      <c r="I15" s="85" t="s">
        <v>108</v>
      </c>
      <c r="J15" s="50">
        <v>1486.73</v>
      </c>
      <c r="K15" s="85" t="s">
        <v>114</v>
      </c>
      <c r="L15" s="50">
        <v>1483.49</v>
      </c>
      <c r="M15" s="85" t="s">
        <v>79</v>
      </c>
      <c r="N15" s="50">
        <v>1604.88</v>
      </c>
      <c r="O15" s="85" t="s">
        <v>122</v>
      </c>
      <c r="P15" s="50">
        <v>1590.6000000000001</v>
      </c>
      <c r="Q15" s="85" t="s">
        <v>108</v>
      </c>
      <c r="R15" s="50">
        <v>2018.4599999999998</v>
      </c>
      <c r="S15" s="85" t="s">
        <v>77</v>
      </c>
      <c r="T15" s="50">
        <v>2043.71</v>
      </c>
      <c r="U15" s="88" t="s">
        <v>122</v>
      </c>
      <c r="V15" s="50">
        <v>8488.36</v>
      </c>
      <c r="W15" s="88" t="s">
        <v>131</v>
      </c>
      <c r="X15" s="50">
        <v>16123.609999999999</v>
      </c>
    </row>
    <row r="16" spans="1:24" ht="12.75">
      <c r="A16" s="85" t="s">
        <v>108</v>
      </c>
      <c r="B16" s="50">
        <v>1308.2900000000002</v>
      </c>
      <c r="C16" s="85" t="s">
        <v>242</v>
      </c>
      <c r="D16" s="50">
        <v>1458.12</v>
      </c>
      <c r="E16" s="85" t="s">
        <v>242</v>
      </c>
      <c r="F16" s="50">
        <v>1346.61</v>
      </c>
      <c r="G16" s="85" t="s">
        <v>242</v>
      </c>
      <c r="H16" s="50">
        <v>1375.57</v>
      </c>
      <c r="I16" s="85" t="s">
        <v>110</v>
      </c>
      <c r="J16" s="50">
        <v>1481.79</v>
      </c>
      <c r="K16" s="85" t="s">
        <v>79</v>
      </c>
      <c r="L16" s="50">
        <v>1477.76</v>
      </c>
      <c r="M16" s="85" t="s">
        <v>110</v>
      </c>
      <c r="N16" s="50">
        <v>1502.6699999999998</v>
      </c>
      <c r="O16" s="85" t="s">
        <v>244</v>
      </c>
      <c r="P16" s="50">
        <v>1574.69</v>
      </c>
      <c r="Q16" s="85" t="s">
        <v>122</v>
      </c>
      <c r="R16" s="50">
        <v>1794.36</v>
      </c>
      <c r="S16" s="85" t="s">
        <v>244</v>
      </c>
      <c r="T16" s="50">
        <v>2027.4900000000002</v>
      </c>
      <c r="U16" s="85" t="s">
        <v>244</v>
      </c>
      <c r="V16" s="50">
        <v>8266.53</v>
      </c>
      <c r="W16" s="88" t="s">
        <v>122</v>
      </c>
      <c r="X16" s="50">
        <v>14777.380000000001</v>
      </c>
    </row>
    <row r="17" spans="1:24" ht="21">
      <c r="A17" s="85" t="s">
        <v>122</v>
      </c>
      <c r="B17" s="50">
        <v>1252.41</v>
      </c>
      <c r="C17" s="85" t="s">
        <v>9</v>
      </c>
      <c r="D17" s="50">
        <v>1134.03</v>
      </c>
      <c r="E17" s="85" t="s">
        <v>122</v>
      </c>
      <c r="F17" s="50">
        <v>1260.6599999999999</v>
      </c>
      <c r="G17" s="85" t="s">
        <v>58</v>
      </c>
      <c r="H17" s="50">
        <v>1334.6499999999999</v>
      </c>
      <c r="I17" s="85" t="s">
        <v>244</v>
      </c>
      <c r="J17" s="50">
        <v>1439.1099999999997</v>
      </c>
      <c r="K17" s="85" t="s">
        <v>111</v>
      </c>
      <c r="L17" s="50">
        <v>1375.99</v>
      </c>
      <c r="M17" s="85" t="s">
        <v>114</v>
      </c>
      <c r="N17" s="50">
        <v>1356.44</v>
      </c>
      <c r="O17" s="85" t="s">
        <v>75</v>
      </c>
      <c r="P17" s="50">
        <v>1532.19</v>
      </c>
      <c r="Q17" s="85" t="s">
        <v>126</v>
      </c>
      <c r="R17" s="50">
        <v>1788.06</v>
      </c>
      <c r="S17" s="85" t="s">
        <v>108</v>
      </c>
      <c r="T17" s="50">
        <v>1950.96</v>
      </c>
      <c r="U17" s="88" t="s">
        <v>110</v>
      </c>
      <c r="V17" s="50">
        <v>7483.92</v>
      </c>
      <c r="W17" s="88" t="s">
        <v>110</v>
      </c>
      <c r="X17" s="50">
        <v>14741.17</v>
      </c>
    </row>
    <row r="18" spans="1:24" ht="12.75">
      <c r="A18" s="85" t="s">
        <v>81</v>
      </c>
      <c r="B18" s="50">
        <v>1014.6800000000001</v>
      </c>
      <c r="C18" s="85" t="s">
        <v>110</v>
      </c>
      <c r="D18" s="50">
        <v>1107.94</v>
      </c>
      <c r="E18" s="85" t="s">
        <v>69</v>
      </c>
      <c r="F18" s="50">
        <v>1160.35</v>
      </c>
      <c r="G18" s="85" t="s">
        <v>69</v>
      </c>
      <c r="H18" s="50">
        <v>1222.1100000000001</v>
      </c>
      <c r="I18" s="85" t="s">
        <v>118</v>
      </c>
      <c r="J18" s="50">
        <v>1355.82</v>
      </c>
      <c r="K18" s="85" t="s">
        <v>244</v>
      </c>
      <c r="L18" s="50">
        <v>1316.45</v>
      </c>
      <c r="M18" s="85" t="s">
        <v>126</v>
      </c>
      <c r="N18" s="50">
        <v>1321.4499999999998</v>
      </c>
      <c r="O18" s="85" t="s">
        <v>124</v>
      </c>
      <c r="P18" s="50">
        <v>1510.13</v>
      </c>
      <c r="Q18" s="85" t="s">
        <v>77</v>
      </c>
      <c r="R18" s="50">
        <v>1671.21</v>
      </c>
      <c r="S18" s="85" t="s">
        <v>122</v>
      </c>
      <c r="T18" s="50">
        <v>1723.28</v>
      </c>
      <c r="U18" s="88" t="s">
        <v>126</v>
      </c>
      <c r="V18" s="50">
        <v>7047.759999999999</v>
      </c>
      <c r="W18" s="88" t="s">
        <v>111</v>
      </c>
      <c r="X18" s="50">
        <v>13718.450000000003</v>
      </c>
    </row>
    <row r="19" spans="1:24" ht="12.75">
      <c r="A19" s="85" t="s">
        <v>69</v>
      </c>
      <c r="B19" s="50">
        <v>974.0600000000001</v>
      </c>
      <c r="C19" s="85" t="s">
        <v>0</v>
      </c>
      <c r="D19" s="50">
        <v>1105.15</v>
      </c>
      <c r="E19" s="85" t="s">
        <v>91</v>
      </c>
      <c r="F19" s="50">
        <v>1158.1799999999998</v>
      </c>
      <c r="G19" s="85" t="s">
        <v>244</v>
      </c>
      <c r="H19" s="50">
        <v>1212.25</v>
      </c>
      <c r="I19" s="85" t="s">
        <v>122</v>
      </c>
      <c r="J19" s="50">
        <v>1350.72</v>
      </c>
      <c r="K19" s="85" t="s">
        <v>110</v>
      </c>
      <c r="L19" s="50">
        <v>1314.5900000000001</v>
      </c>
      <c r="M19" s="85" t="s">
        <v>74</v>
      </c>
      <c r="N19" s="50">
        <v>1249.99</v>
      </c>
      <c r="O19" s="85" t="s">
        <v>79</v>
      </c>
      <c r="P19" s="50">
        <v>1455.67</v>
      </c>
      <c r="Q19" s="85" t="s">
        <v>69</v>
      </c>
      <c r="R19" s="50">
        <v>1581.6699999999998</v>
      </c>
      <c r="S19" s="85" t="s">
        <v>69</v>
      </c>
      <c r="T19" s="50">
        <v>1689.93</v>
      </c>
      <c r="U19" s="88" t="s">
        <v>69</v>
      </c>
      <c r="V19" s="50">
        <v>6941.990000000001</v>
      </c>
      <c r="W19" s="85" t="s">
        <v>244</v>
      </c>
      <c r="X19" s="50">
        <v>13609.48</v>
      </c>
    </row>
    <row r="20" spans="1:24" ht="12.75">
      <c r="A20" s="85" t="s">
        <v>91</v>
      </c>
      <c r="B20" s="50">
        <v>967.3999999999999</v>
      </c>
      <c r="C20" s="85" t="s">
        <v>122</v>
      </c>
      <c r="D20" s="50">
        <v>1018.0799999999999</v>
      </c>
      <c r="E20" s="85" t="s">
        <v>75</v>
      </c>
      <c r="F20" s="50">
        <v>1035.53</v>
      </c>
      <c r="G20" s="85" t="s">
        <v>131</v>
      </c>
      <c r="H20" s="50">
        <v>1161.83</v>
      </c>
      <c r="I20" s="85" t="s">
        <v>69</v>
      </c>
      <c r="J20" s="50">
        <v>1214.52</v>
      </c>
      <c r="K20" s="85" t="s">
        <v>69</v>
      </c>
      <c r="L20" s="50">
        <v>1244.0500000000002</v>
      </c>
      <c r="M20" s="85" t="s">
        <v>77</v>
      </c>
      <c r="N20" s="50">
        <v>1181.0300000000002</v>
      </c>
      <c r="O20" s="85" t="s">
        <v>74</v>
      </c>
      <c r="P20" s="50">
        <v>1401.29</v>
      </c>
      <c r="Q20" s="85" t="s">
        <v>103</v>
      </c>
      <c r="R20" s="50">
        <v>1327.52</v>
      </c>
      <c r="S20" s="85" t="s">
        <v>126</v>
      </c>
      <c r="T20" s="50">
        <v>1627.45</v>
      </c>
      <c r="U20" s="88" t="s">
        <v>77</v>
      </c>
      <c r="V20" s="50">
        <v>6628.98</v>
      </c>
      <c r="W20" s="88" t="s">
        <v>69</v>
      </c>
      <c r="X20" s="50">
        <v>12394.210000000003</v>
      </c>
    </row>
    <row r="21" spans="1:24" ht="12.75">
      <c r="A21" s="85" t="s">
        <v>87</v>
      </c>
      <c r="B21" s="50">
        <v>939.0100000000001</v>
      </c>
      <c r="C21" s="85" t="s">
        <v>58</v>
      </c>
      <c r="D21" s="50">
        <v>996.1200000000001</v>
      </c>
      <c r="E21" s="85" t="s">
        <v>120</v>
      </c>
      <c r="F21" s="50">
        <v>967.04</v>
      </c>
      <c r="G21" s="85" t="s">
        <v>74</v>
      </c>
      <c r="H21" s="50">
        <v>961.42</v>
      </c>
      <c r="I21" s="85" t="s">
        <v>242</v>
      </c>
      <c r="J21" s="50">
        <v>1176.74</v>
      </c>
      <c r="K21" s="85" t="s">
        <v>74</v>
      </c>
      <c r="L21" s="50">
        <v>1242.62</v>
      </c>
      <c r="M21" s="85" t="s">
        <v>69</v>
      </c>
      <c r="N21" s="50">
        <v>1170.3500000000001</v>
      </c>
      <c r="O21" s="85" t="s">
        <v>126</v>
      </c>
      <c r="P21" s="50">
        <v>1330.92</v>
      </c>
      <c r="Q21" s="85" t="s">
        <v>0</v>
      </c>
      <c r="R21" s="50">
        <v>1260.69</v>
      </c>
      <c r="S21" s="85" t="s">
        <v>110</v>
      </c>
      <c r="T21" s="50">
        <v>1413.47</v>
      </c>
      <c r="U21" s="88" t="s">
        <v>79</v>
      </c>
      <c r="V21" s="50">
        <v>6301.1</v>
      </c>
      <c r="W21" s="88" t="s">
        <v>75</v>
      </c>
      <c r="X21" s="50">
        <v>11217.390000000001</v>
      </c>
    </row>
    <row r="22" spans="1:24" ht="12.75">
      <c r="A22" s="85" t="s">
        <v>102</v>
      </c>
      <c r="B22" s="50">
        <v>839.66</v>
      </c>
      <c r="C22" s="85" t="s">
        <v>91</v>
      </c>
      <c r="D22" s="50">
        <v>886.73</v>
      </c>
      <c r="E22" s="85" t="s">
        <v>76</v>
      </c>
      <c r="F22" s="50">
        <v>921.43</v>
      </c>
      <c r="G22" s="85" t="s">
        <v>91</v>
      </c>
      <c r="H22" s="50">
        <v>911.3599999999999</v>
      </c>
      <c r="I22" s="85" t="s">
        <v>58</v>
      </c>
      <c r="J22" s="50">
        <v>1003.37</v>
      </c>
      <c r="K22" s="85" t="s">
        <v>120</v>
      </c>
      <c r="L22" s="50">
        <v>1094.54</v>
      </c>
      <c r="M22" s="85" t="s">
        <v>244</v>
      </c>
      <c r="N22" s="50">
        <v>1129.09</v>
      </c>
      <c r="O22" s="85" t="s">
        <v>69</v>
      </c>
      <c r="P22" s="50">
        <v>1255.99</v>
      </c>
      <c r="Q22" s="85" t="s">
        <v>110</v>
      </c>
      <c r="R22" s="50">
        <v>1246.6200000000001</v>
      </c>
      <c r="S22" s="85" t="s">
        <v>111</v>
      </c>
      <c r="T22" s="50">
        <v>1389.9</v>
      </c>
      <c r="U22" s="88" t="s">
        <v>89</v>
      </c>
      <c r="V22" s="50">
        <v>6222.120000000001</v>
      </c>
      <c r="W22" s="88" t="s">
        <v>58</v>
      </c>
      <c r="X22" s="50">
        <v>10971.419999999998</v>
      </c>
    </row>
    <row r="23" spans="1:24" ht="12.75">
      <c r="A23" s="85" t="s">
        <v>76</v>
      </c>
      <c r="B23" s="50">
        <v>813.52</v>
      </c>
      <c r="C23" s="85" t="s">
        <v>69</v>
      </c>
      <c r="D23" s="50">
        <v>881.18</v>
      </c>
      <c r="E23" s="85" t="s">
        <v>118</v>
      </c>
      <c r="F23" s="50">
        <v>864.6700000000001</v>
      </c>
      <c r="G23" s="85" t="s">
        <v>0</v>
      </c>
      <c r="H23" s="50">
        <v>903.4900000000001</v>
      </c>
      <c r="I23" s="85" t="s">
        <v>75</v>
      </c>
      <c r="J23" s="50">
        <v>960.3499999999999</v>
      </c>
      <c r="K23" s="85" t="s">
        <v>58</v>
      </c>
      <c r="L23" s="50">
        <v>993.8199999999999</v>
      </c>
      <c r="M23" s="85" t="s">
        <v>123</v>
      </c>
      <c r="N23" s="50">
        <v>992.63</v>
      </c>
      <c r="O23" s="85" t="s">
        <v>111</v>
      </c>
      <c r="P23" s="50">
        <v>1206.25</v>
      </c>
      <c r="Q23" s="85" t="s">
        <v>79</v>
      </c>
      <c r="R23" s="50">
        <v>1116.68</v>
      </c>
      <c r="S23" s="85" t="s">
        <v>92</v>
      </c>
      <c r="T23" s="50">
        <v>1085.97</v>
      </c>
      <c r="U23" s="88" t="s">
        <v>111</v>
      </c>
      <c r="V23" s="50">
        <v>5977.210000000001</v>
      </c>
      <c r="W23" s="88" t="s">
        <v>126</v>
      </c>
      <c r="X23" s="50">
        <v>10497.78</v>
      </c>
    </row>
    <row r="24" spans="1:24" ht="12.75">
      <c r="A24" s="85" t="s">
        <v>0</v>
      </c>
      <c r="B24" s="50">
        <v>799.1500000000001</v>
      </c>
      <c r="C24" s="85" t="s">
        <v>81</v>
      </c>
      <c r="D24" s="50">
        <v>846.3</v>
      </c>
      <c r="E24" s="85" t="s">
        <v>71</v>
      </c>
      <c r="F24" s="50">
        <v>832.06</v>
      </c>
      <c r="G24" s="85" t="s">
        <v>96</v>
      </c>
      <c r="H24" s="50">
        <v>877.0899999999999</v>
      </c>
      <c r="I24" s="85" t="s">
        <v>0</v>
      </c>
      <c r="J24" s="50">
        <v>938.17</v>
      </c>
      <c r="K24" s="85" t="s">
        <v>126</v>
      </c>
      <c r="L24" s="50">
        <v>979.88</v>
      </c>
      <c r="M24" s="85" t="s">
        <v>75</v>
      </c>
      <c r="N24" s="50">
        <v>983.28</v>
      </c>
      <c r="O24" s="85" t="s">
        <v>77</v>
      </c>
      <c r="P24" s="50">
        <v>1194.0600000000002</v>
      </c>
      <c r="Q24" s="85" t="s">
        <v>89</v>
      </c>
      <c r="R24" s="50">
        <v>1110.98</v>
      </c>
      <c r="S24" s="85" t="s">
        <v>83</v>
      </c>
      <c r="T24" s="50">
        <v>1057.62</v>
      </c>
      <c r="U24" s="88" t="s">
        <v>74</v>
      </c>
      <c r="V24" s="50">
        <v>5785.96</v>
      </c>
      <c r="W24" s="88" t="s">
        <v>74</v>
      </c>
      <c r="X24" s="50">
        <v>9632.34</v>
      </c>
    </row>
    <row r="25" spans="1:19" ht="12.75">
      <c r="A25" s="86" t="s">
        <v>249</v>
      </c>
      <c r="C25" s="86" t="s">
        <v>249</v>
      </c>
      <c r="E25" s="86" t="s">
        <v>249</v>
      </c>
      <c r="G25" s="86" t="s">
        <v>249</v>
      </c>
      <c r="I25" s="86" t="s">
        <v>249</v>
      </c>
      <c r="K25" s="86" t="s">
        <v>249</v>
      </c>
      <c r="M25" s="86" t="s">
        <v>249</v>
      </c>
      <c r="O25" s="86" t="s">
        <v>249</v>
      </c>
      <c r="Q25" s="86" t="s">
        <v>249</v>
      </c>
      <c r="S25" s="86" t="s">
        <v>249</v>
      </c>
    </row>
  </sheetData>
  <sheetProtection/>
  <hyperlinks>
    <hyperlink ref="J4" r:id="rId1" tooltip="Click once to display linked information. Click and hold to select this cell." display="http://stats.oecd.org/OECDStat_Metadata/ShowMetadata.ashx?Dataset=TABLE2A&amp;Coords=[TIME].[2005]&amp;ShowOnWeb=true&amp;Lang=en"/>
    <hyperlink ref="A25" r:id="rId2" tooltip="Click once to display linked information. Click and hold to select this cell." display="http://stats.oecd.org/"/>
    <hyperlink ref="C25" r:id="rId3" tooltip="Click once to display linked information. Click and hold to select this cell." display="http://stats.oecd.org/"/>
    <hyperlink ref="E25" r:id="rId4" tooltip="Click once to display linked information. Click and hold to select this cell." display="http://stats.oecd.org/"/>
    <hyperlink ref="G25" r:id="rId5" tooltip="Click once to display linked information. Click and hold to select this cell." display="http://stats.oecd.org/"/>
    <hyperlink ref="I25" r:id="rId6" tooltip="Click once to display linked information. Click and hold to select this cell." display="http://stats.oecd.org/"/>
    <hyperlink ref="K25" r:id="rId7" tooltip="Click once to display linked information. Click and hold to select this cell." display="http://stats.oecd.org/"/>
    <hyperlink ref="M25" r:id="rId8" tooltip="Click once to display linked information. Click and hold to select this cell." display="http://stats.oecd.org/"/>
    <hyperlink ref="O25" r:id="rId9" tooltip="Click once to display linked information. Click and hold to select this cell." display="http://stats.oecd.org/"/>
    <hyperlink ref="Q25" r:id="rId10" tooltip="Click once to display linked information. Click and hold to select this cell." display="http://stats.oecd.org/"/>
    <hyperlink ref="S25" r:id="rId11" tooltip="Click once to display linked information. Click and hold to select this cell." display="http://stats.oecd.org/"/>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92D050"/>
  </sheetPr>
  <dimension ref="A1:Z50"/>
  <sheetViews>
    <sheetView zoomScalePageLayoutView="0" workbookViewId="0" topLeftCell="A1">
      <selection activeCell="A2" sqref="A2:IV2"/>
    </sheetView>
  </sheetViews>
  <sheetFormatPr defaultColWidth="9.140625" defaultRowHeight="15"/>
  <cols>
    <col min="1" max="1" width="17.421875" style="25" customWidth="1"/>
    <col min="2" max="2" width="9.28125" style="25" bestFit="1" customWidth="1"/>
    <col min="3" max="3" width="16.140625" style="25" customWidth="1"/>
    <col min="4" max="4" width="9.28125" style="25" bestFit="1" customWidth="1"/>
    <col min="5" max="5" width="16.140625" style="25" customWidth="1"/>
    <col min="6" max="6" width="9.28125" style="25" bestFit="1" customWidth="1"/>
    <col min="7" max="7" width="16.140625" style="25" customWidth="1"/>
    <col min="8" max="8" width="9.28125" style="25" bestFit="1" customWidth="1"/>
    <col min="9" max="9" width="16.140625" style="25" customWidth="1"/>
    <col min="10" max="10" width="9.28125" style="25" bestFit="1" customWidth="1"/>
    <col min="11" max="11" width="16.140625" style="25" customWidth="1"/>
    <col min="12" max="12" width="9.28125" style="25" bestFit="1" customWidth="1"/>
    <col min="13" max="13" width="16.140625" style="25" customWidth="1"/>
    <col min="14" max="14" width="9.28125" style="25" bestFit="1" customWidth="1"/>
    <col min="15" max="15" width="16.140625" style="25" customWidth="1"/>
    <col min="16" max="16" width="9.28125" style="25" bestFit="1" customWidth="1"/>
    <col min="17" max="17" width="16.140625" style="25" customWidth="1"/>
    <col min="18" max="18" width="9.8515625" style="25" bestFit="1" customWidth="1"/>
    <col min="19" max="19" width="16.140625" style="25" customWidth="1"/>
    <col min="20" max="20" width="9.8515625" style="25" bestFit="1" customWidth="1"/>
    <col min="21" max="21" width="16.140625" style="25" customWidth="1"/>
    <col min="22" max="22" width="9.28125" style="25" bestFit="1" customWidth="1"/>
    <col min="23" max="23" width="16.140625" style="25" customWidth="1"/>
    <col min="24" max="24" width="9.140625" style="25" customWidth="1"/>
    <col min="25" max="25" width="16.140625" style="25" customWidth="1"/>
    <col min="26" max="16384" width="9.140625" style="25" customWidth="1"/>
  </cols>
  <sheetData>
    <row r="1" ht="12.75">
      <c r="A1" s="40" t="s">
        <v>251</v>
      </c>
    </row>
    <row r="2" ht="12.75">
      <c r="A2" s="40" t="s">
        <v>208</v>
      </c>
    </row>
    <row r="4" spans="1:26" ht="12.75" customHeight="1">
      <c r="A4" s="41"/>
      <c r="B4" s="42"/>
      <c r="C4" s="41"/>
      <c r="D4" s="43"/>
      <c r="E4" s="41"/>
      <c r="F4" s="43"/>
      <c r="G4" s="41"/>
      <c r="H4" s="43"/>
      <c r="I4" s="41"/>
      <c r="J4" s="43"/>
      <c r="K4" s="41"/>
      <c r="L4" s="43"/>
      <c r="M4" s="41"/>
      <c r="N4" s="43"/>
      <c r="O4" s="41"/>
      <c r="P4" s="43"/>
      <c r="Q4" s="41"/>
      <c r="R4" s="43"/>
      <c r="S4" s="41"/>
      <c r="T4" s="43"/>
      <c r="U4" s="41"/>
      <c r="V4" s="44" t="s">
        <v>209</v>
      </c>
      <c r="W4" s="41"/>
      <c r="X4" s="44" t="s">
        <v>135</v>
      </c>
      <c r="Y4" s="41"/>
      <c r="Z4" s="44" t="s">
        <v>134</v>
      </c>
    </row>
    <row r="5" spans="1:26" ht="12.75">
      <c r="A5" s="45"/>
      <c r="B5" s="46" t="s">
        <v>210</v>
      </c>
      <c r="C5" s="45"/>
      <c r="D5" s="46" t="s">
        <v>211</v>
      </c>
      <c r="E5" s="45"/>
      <c r="F5" s="46" t="s">
        <v>212</v>
      </c>
      <c r="G5" s="45"/>
      <c r="H5" s="46" t="s">
        <v>213</v>
      </c>
      <c r="I5" s="45"/>
      <c r="J5" s="47" t="s">
        <v>214</v>
      </c>
      <c r="K5" s="45"/>
      <c r="L5" s="46" t="s">
        <v>215</v>
      </c>
      <c r="M5" s="45"/>
      <c r="N5" s="46" t="s">
        <v>216</v>
      </c>
      <c r="O5" s="45"/>
      <c r="P5" s="46" t="s">
        <v>217</v>
      </c>
      <c r="Q5" s="45"/>
      <c r="R5" s="46" t="s">
        <v>218</v>
      </c>
      <c r="S5" s="45"/>
      <c r="T5" s="46" t="s">
        <v>219</v>
      </c>
      <c r="U5" s="45"/>
      <c r="V5" s="47" t="s">
        <v>220</v>
      </c>
      <c r="W5" s="45"/>
      <c r="X5" s="48" t="s">
        <v>133</v>
      </c>
      <c r="Y5" s="45"/>
      <c r="Z5" s="48" t="s">
        <v>132</v>
      </c>
    </row>
    <row r="6" spans="1:26" ht="12.75">
      <c r="A6" s="49" t="s">
        <v>201</v>
      </c>
      <c r="B6" s="50">
        <v>13853.11</v>
      </c>
      <c r="C6" s="49" t="s">
        <v>201</v>
      </c>
      <c r="D6" s="50">
        <v>15382.95</v>
      </c>
      <c r="E6" s="49" t="s">
        <v>201</v>
      </c>
      <c r="F6" s="50">
        <v>17502.48</v>
      </c>
      <c r="G6" s="49" t="s">
        <v>201</v>
      </c>
      <c r="H6" s="50">
        <v>22395.82</v>
      </c>
      <c r="I6" s="49" t="s">
        <v>201</v>
      </c>
      <c r="J6" s="50">
        <v>26453.69</v>
      </c>
      <c r="K6" s="49" t="s">
        <v>201</v>
      </c>
      <c r="L6" s="50">
        <v>23487.91</v>
      </c>
      <c r="M6" s="49" t="s">
        <v>201</v>
      </c>
      <c r="N6" s="50">
        <v>22656.02</v>
      </c>
      <c r="O6" s="49" t="s">
        <v>201</v>
      </c>
      <c r="P6" s="50">
        <v>26800.65</v>
      </c>
      <c r="Q6" s="49" t="s">
        <v>201</v>
      </c>
      <c r="R6" s="50">
        <v>28984.37</v>
      </c>
      <c r="S6" s="49" t="s">
        <v>201</v>
      </c>
      <c r="T6" s="50">
        <v>30326.290000000005</v>
      </c>
      <c r="U6" s="49" t="s">
        <v>201</v>
      </c>
      <c r="V6" s="50">
        <v>29081.94</v>
      </c>
      <c r="W6" s="49" t="s">
        <v>201</v>
      </c>
      <c r="X6" s="50">
        <v>132255.24</v>
      </c>
      <c r="Y6" s="49" t="s">
        <v>201</v>
      </c>
      <c r="Z6" s="50">
        <v>227843.29</v>
      </c>
    </row>
    <row r="7" spans="1:26" ht="12.75">
      <c r="A7" s="49" t="s">
        <v>188</v>
      </c>
      <c r="B7" s="50">
        <v>11687.26</v>
      </c>
      <c r="C7" s="49" t="s">
        <v>188</v>
      </c>
      <c r="D7" s="50">
        <v>11432.48</v>
      </c>
      <c r="E7" s="49" t="s">
        <v>188</v>
      </c>
      <c r="F7" s="50">
        <v>9876.42</v>
      </c>
      <c r="G7" s="51" t="s">
        <v>252</v>
      </c>
      <c r="H7" s="50">
        <v>10196.68</v>
      </c>
      <c r="I7" s="51" t="s">
        <v>252</v>
      </c>
      <c r="J7" s="50">
        <v>10793.28</v>
      </c>
      <c r="K7" s="51" t="s">
        <v>252</v>
      </c>
      <c r="L7" s="50">
        <v>11452.630000000001</v>
      </c>
      <c r="M7" s="51" t="s">
        <v>252</v>
      </c>
      <c r="N7" s="50">
        <v>11653.94</v>
      </c>
      <c r="O7" s="51" t="s">
        <v>252</v>
      </c>
      <c r="P7" s="50">
        <v>12188.64</v>
      </c>
      <c r="Q7" s="51" t="s">
        <v>252</v>
      </c>
      <c r="R7" s="50">
        <v>12723.740000000002</v>
      </c>
      <c r="S7" s="49" t="s">
        <v>200</v>
      </c>
      <c r="T7" s="50">
        <v>12889.16</v>
      </c>
      <c r="U7" s="49" t="s">
        <v>199</v>
      </c>
      <c r="V7" s="50">
        <v>13317.36</v>
      </c>
      <c r="W7" s="51" t="s">
        <v>252</v>
      </c>
      <c r="X7" s="50">
        <v>60675.58</v>
      </c>
      <c r="Y7" s="51" t="s">
        <v>252</v>
      </c>
      <c r="Z7" s="50">
        <v>110189.79000000001</v>
      </c>
    </row>
    <row r="8" spans="1:26" ht="12.75">
      <c r="A8" s="51" t="s">
        <v>252</v>
      </c>
      <c r="B8" s="50">
        <v>10345.099999999999</v>
      </c>
      <c r="C8" s="51" t="s">
        <v>252</v>
      </c>
      <c r="D8" s="50">
        <v>8762.689999999999</v>
      </c>
      <c r="E8" s="51" t="s">
        <v>252</v>
      </c>
      <c r="F8" s="50">
        <v>9416.460000000001</v>
      </c>
      <c r="G8" s="49" t="s">
        <v>188</v>
      </c>
      <c r="H8" s="50">
        <v>10019.820000000002</v>
      </c>
      <c r="I8" s="49" t="s">
        <v>188</v>
      </c>
      <c r="J8" s="50">
        <v>10302.59</v>
      </c>
      <c r="K8" s="49" t="s">
        <v>188</v>
      </c>
      <c r="L8" s="50">
        <v>10123.28</v>
      </c>
      <c r="M8" s="49" t="s">
        <v>199</v>
      </c>
      <c r="N8" s="50">
        <v>9390.119999999999</v>
      </c>
      <c r="O8" s="49" t="s">
        <v>199</v>
      </c>
      <c r="P8" s="50">
        <v>10669.58</v>
      </c>
      <c r="Q8" s="49" t="s">
        <v>199</v>
      </c>
      <c r="R8" s="50">
        <v>11475.679999999998</v>
      </c>
      <c r="S8" s="49" t="s">
        <v>199</v>
      </c>
      <c r="T8" s="50">
        <v>12852.49</v>
      </c>
      <c r="U8" s="49" t="s">
        <v>200</v>
      </c>
      <c r="V8" s="50">
        <v>12780.37</v>
      </c>
      <c r="W8" s="49" t="s">
        <v>199</v>
      </c>
      <c r="X8" s="50">
        <v>52936.77</v>
      </c>
      <c r="Y8" s="49" t="s">
        <v>188</v>
      </c>
      <c r="Z8" s="50">
        <v>102017.9</v>
      </c>
    </row>
    <row r="9" spans="1:26" ht="12.75">
      <c r="A9" s="49" t="s">
        <v>199</v>
      </c>
      <c r="B9" s="50">
        <v>7843.960000000001</v>
      </c>
      <c r="C9" s="49" t="s">
        <v>199</v>
      </c>
      <c r="D9" s="50">
        <v>7004.98</v>
      </c>
      <c r="E9" s="49" t="s">
        <v>200</v>
      </c>
      <c r="F9" s="50">
        <v>6939.719999999999</v>
      </c>
      <c r="G9" s="49" t="s">
        <v>195</v>
      </c>
      <c r="H9" s="50">
        <v>7945.210000000001</v>
      </c>
      <c r="I9" s="49" t="s">
        <v>195</v>
      </c>
      <c r="J9" s="50">
        <v>7728.169999999998</v>
      </c>
      <c r="K9" s="49" t="s">
        <v>199</v>
      </c>
      <c r="L9" s="50">
        <v>8548.9</v>
      </c>
      <c r="M9" s="49" t="s">
        <v>195</v>
      </c>
      <c r="N9" s="50">
        <v>8428.26</v>
      </c>
      <c r="O9" s="49" t="s">
        <v>200</v>
      </c>
      <c r="P9" s="50">
        <v>9770.29</v>
      </c>
      <c r="Q9" s="49" t="s">
        <v>200</v>
      </c>
      <c r="R9" s="50">
        <v>11427.080000000002</v>
      </c>
      <c r="S9" s="51" t="s">
        <v>252</v>
      </c>
      <c r="T9" s="50">
        <v>12656.630000000001</v>
      </c>
      <c r="U9" s="51" t="s">
        <v>252</v>
      </c>
      <c r="V9" s="50">
        <v>11854.039999999999</v>
      </c>
      <c r="W9" s="49" t="s">
        <v>200</v>
      </c>
      <c r="X9" s="50">
        <v>50507.66</v>
      </c>
      <c r="Y9" s="49" t="s">
        <v>199</v>
      </c>
      <c r="Z9" s="50">
        <v>89952.48000000001</v>
      </c>
    </row>
    <row r="10" spans="1:26" ht="12.75">
      <c r="A10" s="49" t="s">
        <v>195</v>
      </c>
      <c r="B10" s="50">
        <v>6495.67</v>
      </c>
      <c r="C10" s="49" t="s">
        <v>195</v>
      </c>
      <c r="D10" s="50">
        <v>6678.17</v>
      </c>
      <c r="E10" s="49" t="s">
        <v>199</v>
      </c>
      <c r="F10" s="50">
        <v>6915.3200000000015</v>
      </c>
      <c r="G10" s="49" t="s">
        <v>199</v>
      </c>
      <c r="H10" s="50">
        <v>7897.910000000002</v>
      </c>
      <c r="I10" s="49" t="s">
        <v>199</v>
      </c>
      <c r="J10" s="50">
        <v>7353.54</v>
      </c>
      <c r="K10" s="49" t="s">
        <v>200</v>
      </c>
      <c r="L10" s="50">
        <v>8286.09</v>
      </c>
      <c r="M10" s="49" t="s">
        <v>200</v>
      </c>
      <c r="N10" s="50">
        <v>8135.040000000001</v>
      </c>
      <c r="O10" s="49" t="s">
        <v>195</v>
      </c>
      <c r="P10" s="50">
        <v>9240.509999999998</v>
      </c>
      <c r="Q10" s="49" t="s">
        <v>188</v>
      </c>
      <c r="R10" s="50">
        <v>10745.539999999999</v>
      </c>
      <c r="S10" s="49" t="s">
        <v>195</v>
      </c>
      <c r="T10" s="50">
        <v>11438.37</v>
      </c>
      <c r="U10" s="49" t="s">
        <v>195</v>
      </c>
      <c r="V10" s="50">
        <v>11064.58</v>
      </c>
      <c r="W10" s="49" t="s">
        <v>188</v>
      </c>
      <c r="X10" s="50">
        <v>48699.33</v>
      </c>
      <c r="Y10" s="49" t="s">
        <v>195</v>
      </c>
      <c r="Z10" s="50">
        <v>82667.95</v>
      </c>
    </row>
    <row r="11" spans="1:26" ht="12.75">
      <c r="A11" s="49" t="s">
        <v>200</v>
      </c>
      <c r="B11" s="50">
        <v>5639.969999999999</v>
      </c>
      <c r="C11" s="49" t="s">
        <v>200</v>
      </c>
      <c r="D11" s="50">
        <v>5432.6900000000005</v>
      </c>
      <c r="E11" s="49" t="s">
        <v>195</v>
      </c>
      <c r="F11" s="50">
        <v>5994.28</v>
      </c>
      <c r="G11" s="49" t="s">
        <v>200</v>
      </c>
      <c r="H11" s="50">
        <v>6951.3099999999995</v>
      </c>
      <c r="I11" s="49" t="s">
        <v>200</v>
      </c>
      <c r="J11" s="50">
        <v>7002.299999999999</v>
      </c>
      <c r="K11" s="49" t="s">
        <v>195</v>
      </c>
      <c r="L11" s="50">
        <v>7983.349999999999</v>
      </c>
      <c r="M11" s="49" t="s">
        <v>188</v>
      </c>
      <c r="N11" s="50">
        <v>7919.640000000001</v>
      </c>
      <c r="O11" s="49" t="s">
        <v>188</v>
      </c>
      <c r="P11" s="50">
        <v>9069.36</v>
      </c>
      <c r="Q11" s="49" t="s">
        <v>195</v>
      </c>
      <c r="R11" s="50">
        <v>10735.960000000001</v>
      </c>
      <c r="S11" s="49" t="s">
        <v>188</v>
      </c>
      <c r="T11" s="50">
        <v>10841.510000000002</v>
      </c>
      <c r="U11" s="49" t="s">
        <v>188</v>
      </c>
      <c r="V11" s="50">
        <v>9802.34</v>
      </c>
      <c r="W11" s="49" t="s">
        <v>195</v>
      </c>
      <c r="X11" s="50">
        <v>47826.450000000004</v>
      </c>
      <c r="Y11" s="49" t="s">
        <v>200</v>
      </c>
      <c r="Z11" s="50">
        <v>82473.65</v>
      </c>
    </row>
    <row r="12" spans="1:26" ht="12.75">
      <c r="A12" s="49" t="s">
        <v>196</v>
      </c>
      <c r="B12" s="50">
        <v>5390.33</v>
      </c>
      <c r="C12" s="49" t="s">
        <v>196</v>
      </c>
      <c r="D12" s="50">
        <v>4812.05</v>
      </c>
      <c r="E12" s="49" t="s">
        <v>196</v>
      </c>
      <c r="F12" s="50">
        <v>4799.599999999999</v>
      </c>
      <c r="G12" s="49" t="s">
        <v>196</v>
      </c>
      <c r="H12" s="50">
        <v>4650.61</v>
      </c>
      <c r="I12" s="49" t="s">
        <v>196</v>
      </c>
      <c r="J12" s="50">
        <v>5428.41</v>
      </c>
      <c r="K12" s="49" t="s">
        <v>196</v>
      </c>
      <c r="L12" s="50">
        <v>5691.59</v>
      </c>
      <c r="M12" s="49" t="s">
        <v>196</v>
      </c>
      <c r="N12" s="50">
        <v>5813.36</v>
      </c>
      <c r="O12" s="49" t="s">
        <v>196</v>
      </c>
      <c r="P12" s="50">
        <v>6364.15</v>
      </c>
      <c r="Q12" s="49" t="s">
        <v>191</v>
      </c>
      <c r="R12" s="50">
        <v>6195.61</v>
      </c>
      <c r="S12" s="49" t="s">
        <v>196</v>
      </c>
      <c r="T12" s="50">
        <v>5857.959999999999</v>
      </c>
      <c r="U12" s="49" t="s">
        <v>196</v>
      </c>
      <c r="V12" s="50">
        <v>5836.43</v>
      </c>
      <c r="W12" s="49" t="s">
        <v>196</v>
      </c>
      <c r="X12" s="50">
        <v>29876.609999999997</v>
      </c>
      <c r="Y12" s="49" t="s">
        <v>196</v>
      </c>
      <c r="Z12" s="50">
        <v>54957.61</v>
      </c>
    </row>
    <row r="13" spans="1:26" ht="12.75">
      <c r="A13" s="49" t="s">
        <v>192</v>
      </c>
      <c r="B13" s="50">
        <v>2945.7</v>
      </c>
      <c r="C13" s="51" t="s">
        <v>13</v>
      </c>
      <c r="D13" s="50">
        <v>3630.21</v>
      </c>
      <c r="E13" s="49" t="s">
        <v>197</v>
      </c>
      <c r="F13" s="50">
        <v>3328.8</v>
      </c>
      <c r="G13" s="49" t="s">
        <v>193</v>
      </c>
      <c r="H13" s="50">
        <v>3668.98</v>
      </c>
      <c r="I13" s="49" t="s">
        <v>193</v>
      </c>
      <c r="J13" s="50">
        <v>4324.54</v>
      </c>
      <c r="K13" s="49" t="s">
        <v>198</v>
      </c>
      <c r="L13" s="50">
        <v>4106.62</v>
      </c>
      <c r="M13" s="49" t="s">
        <v>191</v>
      </c>
      <c r="N13" s="50">
        <v>4874</v>
      </c>
      <c r="O13" s="49" t="s">
        <v>191</v>
      </c>
      <c r="P13" s="50">
        <v>6020.7300000000005</v>
      </c>
      <c r="Q13" s="49" t="s">
        <v>196</v>
      </c>
      <c r="R13" s="50">
        <v>6149.55</v>
      </c>
      <c r="S13" s="49" t="s">
        <v>191</v>
      </c>
      <c r="T13" s="50">
        <v>5610.38</v>
      </c>
      <c r="U13" s="49" t="s">
        <v>193</v>
      </c>
      <c r="V13" s="50">
        <v>4926.490000000001</v>
      </c>
      <c r="W13" s="49" t="s">
        <v>191</v>
      </c>
      <c r="X13" s="50">
        <v>26398.370000000003</v>
      </c>
      <c r="Y13" s="49" t="s">
        <v>193</v>
      </c>
      <c r="Z13" s="50">
        <v>40303.43</v>
      </c>
    </row>
    <row r="14" spans="1:26" ht="12.75">
      <c r="A14" s="49" t="s">
        <v>194</v>
      </c>
      <c r="B14" s="50">
        <v>2894.95</v>
      </c>
      <c r="C14" s="49" t="s">
        <v>193</v>
      </c>
      <c r="D14" s="50">
        <v>3251.1899999999996</v>
      </c>
      <c r="E14" s="49" t="s">
        <v>193</v>
      </c>
      <c r="F14" s="50">
        <v>3121.81</v>
      </c>
      <c r="G14" s="49" t="s">
        <v>197</v>
      </c>
      <c r="H14" s="50">
        <v>3254.42</v>
      </c>
      <c r="I14" s="49" t="s">
        <v>194</v>
      </c>
      <c r="J14" s="50">
        <v>3976.4399999999996</v>
      </c>
      <c r="K14" s="49" t="s">
        <v>193</v>
      </c>
      <c r="L14" s="50">
        <v>4087.5299999999997</v>
      </c>
      <c r="M14" s="49" t="s">
        <v>193</v>
      </c>
      <c r="N14" s="50">
        <v>4455.44</v>
      </c>
      <c r="O14" s="49" t="s">
        <v>193</v>
      </c>
      <c r="P14" s="50">
        <v>4902.33</v>
      </c>
      <c r="Q14" s="49" t="s">
        <v>198</v>
      </c>
      <c r="R14" s="50">
        <v>4869.53</v>
      </c>
      <c r="S14" s="49" t="s">
        <v>193</v>
      </c>
      <c r="T14" s="50">
        <v>5151.29</v>
      </c>
      <c r="U14" s="49" t="s">
        <v>198</v>
      </c>
      <c r="V14" s="50">
        <v>4847.73</v>
      </c>
      <c r="W14" s="49" t="s">
        <v>193</v>
      </c>
      <c r="X14" s="50">
        <v>23102.34</v>
      </c>
      <c r="Y14" s="49" t="s">
        <v>191</v>
      </c>
      <c r="Z14" s="50">
        <v>39968.469999999994</v>
      </c>
    </row>
    <row r="15" spans="1:26" ht="12.75">
      <c r="A15" s="49" t="s">
        <v>193</v>
      </c>
      <c r="B15" s="50">
        <v>2834.57</v>
      </c>
      <c r="C15" s="49" t="s">
        <v>197</v>
      </c>
      <c r="D15" s="50">
        <v>3218.3899999999994</v>
      </c>
      <c r="E15" s="51" t="s">
        <v>13</v>
      </c>
      <c r="F15" s="50">
        <v>3064.39</v>
      </c>
      <c r="G15" s="49" t="s">
        <v>198</v>
      </c>
      <c r="H15" s="50">
        <v>3089.62</v>
      </c>
      <c r="I15" s="49" t="s">
        <v>198</v>
      </c>
      <c r="J15" s="50">
        <v>3823.3799999999997</v>
      </c>
      <c r="K15" s="49" t="s">
        <v>191</v>
      </c>
      <c r="L15" s="50">
        <v>3697.6499999999996</v>
      </c>
      <c r="M15" s="49" t="s">
        <v>198</v>
      </c>
      <c r="N15" s="50">
        <v>4269.6</v>
      </c>
      <c r="O15" s="51" t="s">
        <v>13</v>
      </c>
      <c r="P15" s="50">
        <v>4879.64</v>
      </c>
      <c r="Q15" s="49" t="s">
        <v>197</v>
      </c>
      <c r="R15" s="50">
        <v>4506.219999999999</v>
      </c>
      <c r="S15" s="49" t="s">
        <v>197</v>
      </c>
      <c r="T15" s="50">
        <v>4563.08</v>
      </c>
      <c r="U15" s="49" t="s">
        <v>197</v>
      </c>
      <c r="V15" s="50">
        <v>4177.51</v>
      </c>
      <c r="W15" s="49" t="s">
        <v>198</v>
      </c>
      <c r="X15" s="50">
        <v>22312.02</v>
      </c>
      <c r="Y15" s="49" t="s">
        <v>198</v>
      </c>
      <c r="Z15" s="50">
        <v>37911.97</v>
      </c>
    </row>
    <row r="16" spans="1:26" ht="12.75">
      <c r="A16" s="49" t="s">
        <v>197</v>
      </c>
      <c r="B16" s="50">
        <v>2803.45</v>
      </c>
      <c r="C16" s="49" t="s">
        <v>198</v>
      </c>
      <c r="D16" s="50">
        <v>3125.91</v>
      </c>
      <c r="E16" s="49" t="s">
        <v>198</v>
      </c>
      <c r="F16" s="50">
        <v>2840.21</v>
      </c>
      <c r="G16" s="49" t="s">
        <v>194</v>
      </c>
      <c r="H16" s="50">
        <v>2783.18</v>
      </c>
      <c r="I16" s="49" t="s">
        <v>197</v>
      </c>
      <c r="J16" s="50">
        <v>3655.53</v>
      </c>
      <c r="K16" s="49" t="s">
        <v>197</v>
      </c>
      <c r="L16" s="50">
        <v>3512.7100000000005</v>
      </c>
      <c r="M16" s="49" t="s">
        <v>197</v>
      </c>
      <c r="N16" s="50">
        <v>3937.8199999999997</v>
      </c>
      <c r="O16" s="49" t="s">
        <v>198</v>
      </c>
      <c r="P16" s="50">
        <v>4532.79</v>
      </c>
      <c r="Q16" s="49" t="s">
        <v>193</v>
      </c>
      <c r="R16" s="50">
        <v>4505.75</v>
      </c>
      <c r="S16" s="49" t="s">
        <v>198</v>
      </c>
      <c r="T16" s="50">
        <v>4533.48</v>
      </c>
      <c r="U16" s="49" t="s">
        <v>190</v>
      </c>
      <c r="V16" s="50">
        <v>4033.7000000000003</v>
      </c>
      <c r="W16" s="49" t="s">
        <v>197</v>
      </c>
      <c r="X16" s="50">
        <v>20291.65</v>
      </c>
      <c r="Y16" s="49" t="s">
        <v>197</v>
      </c>
      <c r="Z16" s="50">
        <v>36552.24</v>
      </c>
    </row>
    <row r="17" spans="1:26" ht="12.75">
      <c r="A17" s="49" t="s">
        <v>198</v>
      </c>
      <c r="B17" s="50">
        <v>2720.83</v>
      </c>
      <c r="C17" s="49" t="s">
        <v>191</v>
      </c>
      <c r="D17" s="50">
        <v>2802.66</v>
      </c>
      <c r="E17" s="49" t="s">
        <v>191</v>
      </c>
      <c r="F17" s="50">
        <v>2612.2499999999995</v>
      </c>
      <c r="G17" s="49" t="s">
        <v>191</v>
      </c>
      <c r="H17" s="50">
        <v>2731.11</v>
      </c>
      <c r="I17" s="49" t="s">
        <v>191</v>
      </c>
      <c r="J17" s="50">
        <v>2822.36</v>
      </c>
      <c r="K17" s="49" t="s">
        <v>190</v>
      </c>
      <c r="L17" s="50">
        <v>2602.27</v>
      </c>
      <c r="M17" s="49" t="s">
        <v>194</v>
      </c>
      <c r="N17" s="50">
        <v>3457.07</v>
      </c>
      <c r="O17" s="49" t="s">
        <v>197</v>
      </c>
      <c r="P17" s="50">
        <v>3771.82</v>
      </c>
      <c r="Q17" s="49" t="s">
        <v>190</v>
      </c>
      <c r="R17" s="50">
        <v>3411.15</v>
      </c>
      <c r="S17" s="49" t="s">
        <v>190</v>
      </c>
      <c r="T17" s="50">
        <v>3818.5299999999997</v>
      </c>
      <c r="U17" s="49" t="s">
        <v>191</v>
      </c>
      <c r="V17" s="50">
        <v>3969.8300000000004</v>
      </c>
      <c r="W17" s="49" t="s">
        <v>190</v>
      </c>
      <c r="X17" s="50">
        <v>15858.029999999999</v>
      </c>
      <c r="Y17" s="49" t="s">
        <v>194</v>
      </c>
      <c r="Z17" s="50">
        <v>30138.459999999992</v>
      </c>
    </row>
    <row r="18" spans="1:26" ht="12.75">
      <c r="A18" s="49" t="s">
        <v>191</v>
      </c>
      <c r="B18" s="50">
        <v>2601.72</v>
      </c>
      <c r="C18" s="49" t="s">
        <v>194</v>
      </c>
      <c r="D18" s="50">
        <v>2777.5699999999997</v>
      </c>
      <c r="E18" s="49" t="s">
        <v>194</v>
      </c>
      <c r="F18" s="50">
        <v>2452.58</v>
      </c>
      <c r="G18" s="49" t="s">
        <v>192</v>
      </c>
      <c r="H18" s="50">
        <v>2488.6600000000003</v>
      </c>
      <c r="I18" s="49" t="s">
        <v>192</v>
      </c>
      <c r="J18" s="50">
        <v>2496.5</v>
      </c>
      <c r="K18" s="49" t="s">
        <v>192</v>
      </c>
      <c r="L18" s="50">
        <v>2474.08</v>
      </c>
      <c r="M18" s="49" t="s">
        <v>190</v>
      </c>
      <c r="N18" s="50">
        <v>2893.6900000000005</v>
      </c>
      <c r="O18" s="49" t="s">
        <v>194</v>
      </c>
      <c r="P18" s="50">
        <v>3736.1900000000005</v>
      </c>
      <c r="Q18" s="51" t="s">
        <v>13</v>
      </c>
      <c r="R18" s="50">
        <v>3162.8300000000004</v>
      </c>
      <c r="S18" s="51" t="s">
        <v>13</v>
      </c>
      <c r="T18" s="50">
        <v>3479.64</v>
      </c>
      <c r="U18" s="49" t="s">
        <v>194</v>
      </c>
      <c r="V18" s="50">
        <v>3444.57</v>
      </c>
      <c r="W18" s="51" t="s">
        <v>13</v>
      </c>
      <c r="X18" s="50">
        <v>15375.74</v>
      </c>
      <c r="Y18" s="49" t="s">
        <v>190</v>
      </c>
      <c r="Z18" s="50">
        <v>27257.5</v>
      </c>
    </row>
    <row r="19" spans="1:26" ht="12.75">
      <c r="A19" s="49" t="s">
        <v>190</v>
      </c>
      <c r="B19" s="50">
        <v>2143.06</v>
      </c>
      <c r="C19" s="49" t="s">
        <v>192</v>
      </c>
      <c r="D19" s="50">
        <v>2694.17</v>
      </c>
      <c r="E19" s="49" t="s">
        <v>192</v>
      </c>
      <c r="F19" s="50">
        <v>2419.05</v>
      </c>
      <c r="G19" s="49" t="s">
        <v>190</v>
      </c>
      <c r="H19" s="50">
        <v>2296.33</v>
      </c>
      <c r="I19" s="49" t="s">
        <v>190</v>
      </c>
      <c r="J19" s="50">
        <v>2436.49</v>
      </c>
      <c r="K19" s="49" t="s">
        <v>194</v>
      </c>
      <c r="L19" s="50">
        <v>2311.6399999999994</v>
      </c>
      <c r="M19" s="49" t="s">
        <v>192</v>
      </c>
      <c r="N19" s="50">
        <v>2545.27</v>
      </c>
      <c r="O19" s="49" t="s">
        <v>190</v>
      </c>
      <c r="P19" s="50">
        <v>3132.39</v>
      </c>
      <c r="Q19" s="49" t="s">
        <v>194</v>
      </c>
      <c r="R19" s="50">
        <v>2981.6699999999996</v>
      </c>
      <c r="S19" s="49" t="s">
        <v>192</v>
      </c>
      <c r="T19" s="50">
        <v>2823.9799999999996</v>
      </c>
      <c r="U19" s="49" t="s">
        <v>192</v>
      </c>
      <c r="V19" s="50">
        <v>2802.1</v>
      </c>
      <c r="W19" s="49" t="s">
        <v>194</v>
      </c>
      <c r="X19" s="50">
        <v>15253.74</v>
      </c>
      <c r="Y19" s="49" t="s">
        <v>192</v>
      </c>
      <c r="Z19" s="50">
        <v>26199.320000000003</v>
      </c>
    </row>
    <row r="20" spans="1:26" ht="12.75">
      <c r="A20" s="49" t="s">
        <v>187</v>
      </c>
      <c r="B20" s="50">
        <v>1611.1</v>
      </c>
      <c r="C20" s="49" t="s">
        <v>190</v>
      </c>
      <c r="D20" s="50">
        <v>2253.1299999999997</v>
      </c>
      <c r="E20" s="49" t="s">
        <v>190</v>
      </c>
      <c r="F20" s="50">
        <v>2270.46</v>
      </c>
      <c r="G20" s="51" t="s">
        <v>13</v>
      </c>
      <c r="H20" s="50">
        <v>2032.75</v>
      </c>
      <c r="I20" s="49" t="s">
        <v>187</v>
      </c>
      <c r="J20" s="50">
        <v>1986.2399999999998</v>
      </c>
      <c r="K20" s="51" t="s">
        <v>13</v>
      </c>
      <c r="L20" s="50">
        <v>2256.12</v>
      </c>
      <c r="M20" s="51" t="s">
        <v>253</v>
      </c>
      <c r="N20" s="50">
        <v>2498.9</v>
      </c>
      <c r="O20" s="49" t="s">
        <v>192</v>
      </c>
      <c r="P20" s="50">
        <v>2582.9</v>
      </c>
      <c r="Q20" s="49" t="s">
        <v>192</v>
      </c>
      <c r="R20" s="50">
        <v>2729.01</v>
      </c>
      <c r="S20" s="49" t="s">
        <v>194</v>
      </c>
      <c r="T20" s="50">
        <v>2767.17</v>
      </c>
      <c r="U20" s="49" t="s">
        <v>187</v>
      </c>
      <c r="V20" s="50">
        <v>2538.6</v>
      </c>
      <c r="W20" s="49" t="s">
        <v>192</v>
      </c>
      <c r="X20" s="50">
        <v>13155.24</v>
      </c>
      <c r="Y20" s="51" t="s">
        <v>13</v>
      </c>
      <c r="Z20" s="50">
        <v>25587.43</v>
      </c>
    </row>
    <row r="21" spans="1:26" ht="12.75">
      <c r="A21" s="49" t="s">
        <v>189</v>
      </c>
      <c r="B21" s="50">
        <v>1448.8700000000001</v>
      </c>
      <c r="C21" s="49" t="s">
        <v>187</v>
      </c>
      <c r="D21" s="50">
        <v>1530.26</v>
      </c>
      <c r="E21" s="49" t="s">
        <v>187</v>
      </c>
      <c r="F21" s="50">
        <v>1760.9999999999998</v>
      </c>
      <c r="G21" s="49" t="s">
        <v>187</v>
      </c>
      <c r="H21" s="50">
        <v>1969.94</v>
      </c>
      <c r="I21" s="49" t="s">
        <v>189</v>
      </c>
      <c r="J21" s="50">
        <v>1750.5700000000002</v>
      </c>
      <c r="K21" s="49" t="s">
        <v>187</v>
      </c>
      <c r="L21" s="50">
        <v>1958.4999999999998</v>
      </c>
      <c r="M21" s="49" t="s">
        <v>187</v>
      </c>
      <c r="N21" s="50">
        <v>1915.05</v>
      </c>
      <c r="O21" s="49" t="s">
        <v>189</v>
      </c>
      <c r="P21" s="50">
        <v>2161.13</v>
      </c>
      <c r="Q21" s="49" t="s">
        <v>189</v>
      </c>
      <c r="R21" s="50">
        <v>2425.93</v>
      </c>
      <c r="S21" s="49" t="s">
        <v>189</v>
      </c>
      <c r="T21" s="50">
        <v>2451.66</v>
      </c>
      <c r="U21" s="49" t="s">
        <v>189</v>
      </c>
      <c r="V21" s="50">
        <v>2481.08</v>
      </c>
      <c r="W21" s="49" t="s">
        <v>189</v>
      </c>
      <c r="X21" s="50">
        <v>10629.49</v>
      </c>
      <c r="Y21" s="49" t="s">
        <v>187</v>
      </c>
      <c r="Z21" s="50">
        <v>19279.019999999997</v>
      </c>
    </row>
    <row r="22" spans="1:26" ht="12.75">
      <c r="A22" s="51" t="s">
        <v>253</v>
      </c>
      <c r="B22" s="50">
        <v>741.73</v>
      </c>
      <c r="C22" s="49" t="s">
        <v>189</v>
      </c>
      <c r="D22" s="50">
        <v>1500.2000000000003</v>
      </c>
      <c r="E22" s="49" t="s">
        <v>189</v>
      </c>
      <c r="F22" s="50">
        <v>1486.63</v>
      </c>
      <c r="G22" s="49" t="s">
        <v>189</v>
      </c>
      <c r="H22" s="50">
        <v>1509.47</v>
      </c>
      <c r="I22" s="51" t="s">
        <v>13</v>
      </c>
      <c r="J22" s="50">
        <v>1172.1299999999999</v>
      </c>
      <c r="K22" s="49" t="s">
        <v>189</v>
      </c>
      <c r="L22" s="50">
        <v>1793.4099999999999</v>
      </c>
      <c r="M22" s="49" t="s">
        <v>189</v>
      </c>
      <c r="N22" s="50">
        <v>1797.3600000000001</v>
      </c>
      <c r="O22" s="49" t="s">
        <v>187</v>
      </c>
      <c r="P22" s="50">
        <v>2043.6999999999998</v>
      </c>
      <c r="Q22" s="49" t="s">
        <v>187</v>
      </c>
      <c r="R22" s="50">
        <v>2233.62</v>
      </c>
      <c r="S22" s="49" t="s">
        <v>187</v>
      </c>
      <c r="T22" s="50">
        <v>2269.6099999999997</v>
      </c>
      <c r="U22" s="49" t="s">
        <v>103</v>
      </c>
      <c r="V22" s="50">
        <v>1337.45</v>
      </c>
      <c r="W22" s="49" t="s">
        <v>187</v>
      </c>
      <c r="X22" s="50">
        <v>10420.48</v>
      </c>
      <c r="Y22" s="49" t="s">
        <v>189</v>
      </c>
      <c r="Z22" s="50">
        <v>18325.230000000003</v>
      </c>
    </row>
    <row r="23" spans="1:26" ht="12.75">
      <c r="A23" s="49" t="s">
        <v>184</v>
      </c>
      <c r="B23" s="50">
        <v>664.73</v>
      </c>
      <c r="C23" s="51" t="s">
        <v>253</v>
      </c>
      <c r="D23" s="50">
        <v>817.62</v>
      </c>
      <c r="E23" s="51" t="s">
        <v>253</v>
      </c>
      <c r="F23" s="50">
        <v>1187.25</v>
      </c>
      <c r="G23" s="49" t="s">
        <v>186</v>
      </c>
      <c r="H23" s="50">
        <v>760.23</v>
      </c>
      <c r="I23" s="49" t="s">
        <v>186</v>
      </c>
      <c r="J23" s="50">
        <v>868.05</v>
      </c>
      <c r="K23" s="49" t="s">
        <v>185</v>
      </c>
      <c r="L23" s="50">
        <v>998.22</v>
      </c>
      <c r="M23" s="51" t="s">
        <v>13</v>
      </c>
      <c r="N23" s="50">
        <v>1597.51</v>
      </c>
      <c r="O23" s="51" t="s">
        <v>253</v>
      </c>
      <c r="P23" s="50">
        <v>1240.53</v>
      </c>
      <c r="Q23" s="49" t="s">
        <v>186</v>
      </c>
      <c r="R23" s="50">
        <v>1231.76</v>
      </c>
      <c r="S23" s="49" t="s">
        <v>186</v>
      </c>
      <c r="T23" s="50">
        <v>1332.95</v>
      </c>
      <c r="U23" s="49" t="s">
        <v>186</v>
      </c>
      <c r="V23" s="50">
        <v>1275.08</v>
      </c>
      <c r="W23" s="51" t="s">
        <v>253</v>
      </c>
      <c r="X23" s="52">
        <v>5864.959999999999</v>
      </c>
      <c r="Y23" s="51" t="s">
        <v>253</v>
      </c>
      <c r="Z23" s="52">
        <v>9762.16</v>
      </c>
    </row>
    <row r="24" spans="1:26" ht="12.75">
      <c r="A24" s="49" t="s">
        <v>186</v>
      </c>
      <c r="B24" s="50">
        <v>631.19</v>
      </c>
      <c r="C24" s="49" t="s">
        <v>186</v>
      </c>
      <c r="D24" s="50">
        <v>705.74</v>
      </c>
      <c r="E24" s="49" t="s">
        <v>186</v>
      </c>
      <c r="F24" s="50">
        <v>716.3</v>
      </c>
      <c r="G24" s="49" t="s">
        <v>184</v>
      </c>
      <c r="H24" s="50">
        <v>689.95</v>
      </c>
      <c r="I24" s="49" t="s">
        <v>103</v>
      </c>
      <c r="J24" s="50">
        <v>782.21</v>
      </c>
      <c r="K24" s="49" t="s">
        <v>186</v>
      </c>
      <c r="L24" s="50">
        <v>946.4</v>
      </c>
      <c r="M24" s="49" t="s">
        <v>185</v>
      </c>
      <c r="N24" s="50">
        <v>1054.65</v>
      </c>
      <c r="O24" s="49" t="s">
        <v>185</v>
      </c>
      <c r="P24" s="50">
        <v>1141.4</v>
      </c>
      <c r="Q24" s="49" t="s">
        <v>184</v>
      </c>
      <c r="R24" s="50">
        <v>1047.2400000000002</v>
      </c>
      <c r="S24" s="49" t="s">
        <v>25</v>
      </c>
      <c r="T24" s="50">
        <v>1171.42</v>
      </c>
      <c r="U24" s="49" t="s">
        <v>25</v>
      </c>
      <c r="V24" s="50">
        <v>1241.88</v>
      </c>
      <c r="W24" s="49" t="s">
        <v>186</v>
      </c>
      <c r="X24" s="50">
        <v>5592.98</v>
      </c>
      <c r="Y24" s="49" t="s">
        <v>186</v>
      </c>
      <c r="Z24" s="50">
        <v>9274.49</v>
      </c>
    </row>
    <row r="25" spans="1:26" ht="12.75">
      <c r="A25" s="49" t="s">
        <v>180</v>
      </c>
      <c r="B25" s="50">
        <v>452.42999999999995</v>
      </c>
      <c r="C25" s="49" t="s">
        <v>185</v>
      </c>
      <c r="D25" s="50">
        <v>581.79</v>
      </c>
      <c r="E25" s="49" t="s">
        <v>184</v>
      </c>
      <c r="F25" s="50">
        <v>615.96</v>
      </c>
      <c r="G25" s="49" t="s">
        <v>185</v>
      </c>
      <c r="H25" s="50">
        <v>639.62</v>
      </c>
      <c r="I25" s="49" t="s">
        <v>184</v>
      </c>
      <c r="J25" s="50">
        <v>775.3700000000001</v>
      </c>
      <c r="K25" s="51" t="s">
        <v>253</v>
      </c>
      <c r="L25" s="50">
        <v>872.05</v>
      </c>
      <c r="M25" s="49" t="s">
        <v>186</v>
      </c>
      <c r="N25" s="50">
        <v>990.95</v>
      </c>
      <c r="O25" s="49" t="s">
        <v>186</v>
      </c>
      <c r="P25" s="50">
        <v>1090.92</v>
      </c>
      <c r="Q25" s="49" t="s">
        <v>185</v>
      </c>
      <c r="R25" s="50">
        <v>933.29</v>
      </c>
      <c r="S25" s="49" t="s">
        <v>184</v>
      </c>
      <c r="T25" s="50">
        <v>1053.29</v>
      </c>
      <c r="U25" s="49" t="s">
        <v>184</v>
      </c>
      <c r="V25" s="50">
        <v>995.02</v>
      </c>
      <c r="W25" s="49" t="s">
        <v>185</v>
      </c>
      <c r="X25" s="50">
        <v>5022.7</v>
      </c>
      <c r="Y25" s="49" t="s">
        <v>184</v>
      </c>
      <c r="Z25" s="50">
        <v>8066.47</v>
      </c>
    </row>
    <row r="26" spans="1:26" ht="12.75" hidden="1">
      <c r="A26" s="49" t="s">
        <v>185</v>
      </c>
      <c r="B26" s="50">
        <v>445.69999999999993</v>
      </c>
      <c r="C26" s="49" t="s">
        <v>184</v>
      </c>
      <c r="D26" s="50">
        <v>567.22</v>
      </c>
      <c r="E26" s="49" t="s">
        <v>185</v>
      </c>
      <c r="F26" s="50">
        <v>596.07</v>
      </c>
      <c r="G26" s="51" t="s">
        <v>253</v>
      </c>
      <c r="H26" s="50">
        <v>568.26</v>
      </c>
      <c r="I26" s="49" t="s">
        <v>25</v>
      </c>
      <c r="J26" s="50">
        <v>746.29</v>
      </c>
      <c r="K26" s="49" t="s">
        <v>103</v>
      </c>
      <c r="L26" s="50">
        <v>843.66</v>
      </c>
      <c r="M26" s="49" t="s">
        <v>184</v>
      </c>
      <c r="N26" s="50">
        <v>894.5</v>
      </c>
      <c r="O26" s="49" t="s">
        <v>184</v>
      </c>
      <c r="P26" s="50">
        <v>923.43</v>
      </c>
      <c r="Q26" s="49" t="s">
        <v>25</v>
      </c>
      <c r="R26" s="50">
        <v>933.26</v>
      </c>
      <c r="S26" s="49" t="s">
        <v>103</v>
      </c>
      <c r="T26" s="50">
        <v>967.42</v>
      </c>
      <c r="U26" s="49" t="s">
        <v>185</v>
      </c>
      <c r="V26" s="50">
        <v>867.1500000000001</v>
      </c>
      <c r="W26" s="49" t="s">
        <v>184</v>
      </c>
      <c r="X26" s="50">
        <v>4753.24</v>
      </c>
      <c r="Y26" s="49" t="s">
        <v>185</v>
      </c>
      <c r="Z26" s="50">
        <v>8020.280000000001</v>
      </c>
    </row>
    <row r="27" spans="1:26" ht="12.75" hidden="1">
      <c r="A27" s="49" t="s">
        <v>183</v>
      </c>
      <c r="B27" s="50">
        <v>394.01</v>
      </c>
      <c r="C27" s="49" t="s">
        <v>180</v>
      </c>
      <c r="D27" s="50">
        <v>517.8000000000001</v>
      </c>
      <c r="E27" s="49" t="s">
        <v>183</v>
      </c>
      <c r="F27" s="50">
        <v>522.27</v>
      </c>
      <c r="G27" s="49" t="s">
        <v>103</v>
      </c>
      <c r="H27" s="50">
        <v>504.37</v>
      </c>
      <c r="I27" s="49" t="s">
        <v>185</v>
      </c>
      <c r="J27" s="50">
        <v>734.4</v>
      </c>
      <c r="K27" s="49" t="s">
        <v>184</v>
      </c>
      <c r="L27" s="50">
        <v>834.7800000000001</v>
      </c>
      <c r="M27" s="49" t="s">
        <v>103</v>
      </c>
      <c r="N27" s="50">
        <v>654.75</v>
      </c>
      <c r="O27" s="49" t="s">
        <v>25</v>
      </c>
      <c r="P27" s="50">
        <v>816.36</v>
      </c>
      <c r="Q27" s="51" t="s">
        <v>253</v>
      </c>
      <c r="R27" s="50">
        <v>841.41</v>
      </c>
      <c r="S27" s="49" t="s">
        <v>185</v>
      </c>
      <c r="T27" s="50">
        <v>895.1400000000001</v>
      </c>
      <c r="U27" s="49" t="s">
        <v>180</v>
      </c>
      <c r="V27" s="50">
        <v>629.7199999999999</v>
      </c>
      <c r="W27" s="49" t="s">
        <v>103</v>
      </c>
      <c r="X27" s="50">
        <v>4003.5599999999995</v>
      </c>
      <c r="Y27" s="49" t="s">
        <v>25</v>
      </c>
      <c r="Z27" s="50">
        <v>6357.21</v>
      </c>
    </row>
    <row r="28" spans="1:26" ht="12.75" hidden="1">
      <c r="A28" s="49" t="s">
        <v>25</v>
      </c>
      <c r="B28" s="50">
        <v>368.78999999999996</v>
      </c>
      <c r="C28" s="49" t="s">
        <v>183</v>
      </c>
      <c r="D28" s="50">
        <v>496.11</v>
      </c>
      <c r="E28" s="49" t="s">
        <v>25</v>
      </c>
      <c r="F28" s="50">
        <v>440.1</v>
      </c>
      <c r="G28" s="49" t="s">
        <v>24</v>
      </c>
      <c r="H28" s="50">
        <v>493.46000000000004</v>
      </c>
      <c r="I28" s="51" t="s">
        <v>253</v>
      </c>
      <c r="J28" s="50">
        <v>582.34</v>
      </c>
      <c r="K28" s="49" t="s">
        <v>24</v>
      </c>
      <c r="L28" s="50">
        <v>571.5799999999999</v>
      </c>
      <c r="M28" s="49" t="s">
        <v>25</v>
      </c>
      <c r="N28" s="50">
        <v>618.23</v>
      </c>
      <c r="O28" s="49" t="s">
        <v>103</v>
      </c>
      <c r="P28" s="50">
        <v>762.49</v>
      </c>
      <c r="Q28" s="49" t="s">
        <v>103</v>
      </c>
      <c r="R28" s="50">
        <v>775.24</v>
      </c>
      <c r="S28" s="49" t="s">
        <v>180</v>
      </c>
      <c r="T28" s="50">
        <v>648.9100000000001</v>
      </c>
      <c r="U28" s="49" t="s">
        <v>177</v>
      </c>
      <c r="V28" s="50">
        <v>398.88</v>
      </c>
      <c r="W28" s="49" t="s">
        <v>25</v>
      </c>
      <c r="X28" s="50">
        <v>3961.92</v>
      </c>
      <c r="Y28" s="49" t="s">
        <v>103</v>
      </c>
      <c r="Z28" s="50">
        <v>5721.99</v>
      </c>
    </row>
    <row r="29" spans="1:26" ht="12.75" hidden="1">
      <c r="A29" s="51" t="s">
        <v>13</v>
      </c>
      <c r="B29" s="50">
        <v>312.21000000000004</v>
      </c>
      <c r="C29" s="49" t="s">
        <v>25</v>
      </c>
      <c r="D29" s="50">
        <v>364.83</v>
      </c>
      <c r="E29" s="49" t="s">
        <v>180</v>
      </c>
      <c r="F29" s="50">
        <v>422.22</v>
      </c>
      <c r="G29" s="49" t="s">
        <v>25</v>
      </c>
      <c r="H29" s="50">
        <v>475.28000000000003</v>
      </c>
      <c r="I29" s="49" t="s">
        <v>24</v>
      </c>
      <c r="J29" s="50">
        <v>551.6999999999999</v>
      </c>
      <c r="K29" s="49" t="s">
        <v>183</v>
      </c>
      <c r="L29" s="50">
        <v>507.19000000000005</v>
      </c>
      <c r="M29" s="49" t="s">
        <v>183</v>
      </c>
      <c r="N29" s="50">
        <v>530.53</v>
      </c>
      <c r="O29" s="49" t="s">
        <v>183</v>
      </c>
      <c r="P29" s="50">
        <v>675.0699999999999</v>
      </c>
      <c r="Q29" s="49" t="s">
        <v>183</v>
      </c>
      <c r="R29" s="50">
        <v>587.47</v>
      </c>
      <c r="S29" s="49" t="s">
        <v>183</v>
      </c>
      <c r="T29" s="50">
        <v>507.71999999999997</v>
      </c>
      <c r="U29" s="49" t="s">
        <v>182</v>
      </c>
      <c r="V29" s="50">
        <v>380.94</v>
      </c>
      <c r="W29" s="49" t="s">
        <v>183</v>
      </c>
      <c r="X29" s="50">
        <v>2807.98</v>
      </c>
      <c r="Y29" s="49" t="s">
        <v>183</v>
      </c>
      <c r="Z29" s="50">
        <v>5104.96</v>
      </c>
    </row>
    <row r="30" spans="1:26" ht="12.75" hidden="1">
      <c r="A30" s="49" t="s">
        <v>182</v>
      </c>
      <c r="B30" s="50">
        <v>287.29</v>
      </c>
      <c r="C30" s="49" t="s">
        <v>182</v>
      </c>
      <c r="D30" s="50">
        <v>282.42</v>
      </c>
      <c r="E30" s="49" t="s">
        <v>182</v>
      </c>
      <c r="F30" s="50">
        <v>293.41999999999996</v>
      </c>
      <c r="G30" s="49" t="s">
        <v>183</v>
      </c>
      <c r="H30" s="50">
        <v>408.7</v>
      </c>
      <c r="I30" s="49" t="s">
        <v>183</v>
      </c>
      <c r="J30" s="50">
        <v>475.89</v>
      </c>
      <c r="K30" s="49" t="s">
        <v>180</v>
      </c>
      <c r="L30" s="50">
        <v>445.08000000000004</v>
      </c>
      <c r="M30" s="49" t="s">
        <v>24</v>
      </c>
      <c r="N30" s="50">
        <v>529.53</v>
      </c>
      <c r="O30" s="49" t="s">
        <v>180</v>
      </c>
      <c r="P30" s="50">
        <v>578.37</v>
      </c>
      <c r="Q30" s="49" t="s">
        <v>180</v>
      </c>
      <c r="R30" s="50">
        <v>519.57</v>
      </c>
      <c r="S30" s="51" t="s">
        <v>253</v>
      </c>
      <c r="T30" s="50">
        <v>412.07</v>
      </c>
      <c r="U30" s="49" t="s">
        <v>181</v>
      </c>
      <c r="V30" s="50">
        <v>378.83000000000004</v>
      </c>
      <c r="W30" s="49" t="s">
        <v>180</v>
      </c>
      <c r="X30" s="50">
        <v>2661.4800000000005</v>
      </c>
      <c r="Y30" s="49" t="s">
        <v>180</v>
      </c>
      <c r="Z30" s="50">
        <v>4881.72</v>
      </c>
    </row>
    <row r="31" spans="1:26" ht="12.75" hidden="1">
      <c r="A31" s="49" t="s">
        <v>181</v>
      </c>
      <c r="B31" s="50">
        <v>239.77</v>
      </c>
      <c r="C31" s="49" t="s">
        <v>181</v>
      </c>
      <c r="D31" s="50">
        <v>234.79</v>
      </c>
      <c r="E31" s="49" t="s">
        <v>181</v>
      </c>
      <c r="F31" s="50">
        <v>250.13</v>
      </c>
      <c r="G31" s="49" t="s">
        <v>180</v>
      </c>
      <c r="H31" s="50">
        <v>391.6600000000001</v>
      </c>
      <c r="I31" s="49" t="s">
        <v>180</v>
      </c>
      <c r="J31" s="50">
        <v>436.13000000000005</v>
      </c>
      <c r="K31" s="49" t="s">
        <v>25</v>
      </c>
      <c r="L31" s="50">
        <v>422.65</v>
      </c>
      <c r="M31" s="49" t="s">
        <v>180</v>
      </c>
      <c r="N31" s="50">
        <v>469.55</v>
      </c>
      <c r="O31" s="49" t="s">
        <v>24</v>
      </c>
      <c r="P31" s="50">
        <v>426.53</v>
      </c>
      <c r="Q31" s="49" t="s">
        <v>24</v>
      </c>
      <c r="R31" s="50">
        <v>415.17</v>
      </c>
      <c r="S31" s="49" t="s">
        <v>182</v>
      </c>
      <c r="T31" s="50">
        <v>402.7</v>
      </c>
      <c r="U31" s="49" t="s">
        <v>183</v>
      </c>
      <c r="V31" s="50">
        <v>308.13</v>
      </c>
      <c r="W31" s="49" t="s">
        <v>24</v>
      </c>
      <c r="X31" s="50">
        <v>2323.72</v>
      </c>
      <c r="Y31" s="49" t="s">
        <v>182</v>
      </c>
      <c r="Z31" s="50">
        <v>3476.43</v>
      </c>
    </row>
    <row r="32" spans="1:26" ht="12.75" hidden="1">
      <c r="A32" s="49" t="s">
        <v>103</v>
      </c>
      <c r="B32" s="50">
        <v>155.93</v>
      </c>
      <c r="C32" s="51" t="s">
        <v>21</v>
      </c>
      <c r="D32" s="50">
        <v>191.77</v>
      </c>
      <c r="E32" s="51" t="s">
        <v>14</v>
      </c>
      <c r="F32" s="50">
        <v>176.6</v>
      </c>
      <c r="G32" s="49" t="s">
        <v>182</v>
      </c>
      <c r="H32" s="50">
        <v>318.59000000000003</v>
      </c>
      <c r="I32" s="49" t="s">
        <v>182</v>
      </c>
      <c r="J32" s="50">
        <v>331.3</v>
      </c>
      <c r="K32" s="49" t="s">
        <v>182</v>
      </c>
      <c r="L32" s="50">
        <v>348.57</v>
      </c>
      <c r="M32" s="49" t="s">
        <v>182</v>
      </c>
      <c r="N32" s="50">
        <v>398.33</v>
      </c>
      <c r="O32" s="49" t="s">
        <v>182</v>
      </c>
      <c r="P32" s="50">
        <v>400.11</v>
      </c>
      <c r="Q32" s="49" t="s">
        <v>182</v>
      </c>
      <c r="R32" s="50">
        <v>413.7</v>
      </c>
      <c r="S32" s="49" t="s">
        <v>24</v>
      </c>
      <c r="T32" s="50">
        <v>380.90999999999997</v>
      </c>
      <c r="U32" s="49" t="s">
        <v>178</v>
      </c>
      <c r="V32" s="50">
        <v>237.05</v>
      </c>
      <c r="W32" s="49" t="s">
        <v>182</v>
      </c>
      <c r="X32" s="50">
        <v>1963.41</v>
      </c>
      <c r="Y32" s="49" t="s">
        <v>24</v>
      </c>
      <c r="Z32" s="50">
        <v>3368.879999999999</v>
      </c>
    </row>
    <row r="33" spans="1:26" ht="12.75" hidden="1">
      <c r="A33" s="51" t="s">
        <v>21</v>
      </c>
      <c r="B33" s="50">
        <v>140.8</v>
      </c>
      <c r="C33" s="49" t="s">
        <v>103</v>
      </c>
      <c r="D33" s="50">
        <v>158.99</v>
      </c>
      <c r="E33" s="51" t="s">
        <v>21</v>
      </c>
      <c r="F33" s="50">
        <v>143.14</v>
      </c>
      <c r="G33" s="49" t="s">
        <v>181</v>
      </c>
      <c r="H33" s="50">
        <v>270.29999999999995</v>
      </c>
      <c r="I33" s="49" t="s">
        <v>181</v>
      </c>
      <c r="J33" s="50">
        <v>321.15</v>
      </c>
      <c r="K33" s="49" t="s">
        <v>177</v>
      </c>
      <c r="L33" s="50">
        <v>344.78999999999996</v>
      </c>
      <c r="M33" s="49" t="s">
        <v>177</v>
      </c>
      <c r="N33" s="50">
        <v>361.03999999999996</v>
      </c>
      <c r="O33" s="49" t="s">
        <v>181</v>
      </c>
      <c r="P33" s="50">
        <v>374.34</v>
      </c>
      <c r="Q33" s="49" t="s">
        <v>177</v>
      </c>
      <c r="R33" s="50">
        <v>392.98</v>
      </c>
      <c r="S33" s="49" t="s">
        <v>177</v>
      </c>
      <c r="T33" s="50">
        <v>377.75</v>
      </c>
      <c r="U33" s="51" t="s">
        <v>21</v>
      </c>
      <c r="V33" s="50">
        <v>166.41</v>
      </c>
      <c r="W33" s="49" t="s">
        <v>177</v>
      </c>
      <c r="X33" s="50">
        <v>1793.9299999999998</v>
      </c>
      <c r="Y33" s="49" t="s">
        <v>181</v>
      </c>
      <c r="Z33" s="50">
        <v>3056.57</v>
      </c>
    </row>
    <row r="34" spans="1:26" ht="12.75" hidden="1">
      <c r="A34" s="51" t="s">
        <v>14</v>
      </c>
      <c r="B34" s="50">
        <v>111.79</v>
      </c>
      <c r="C34" s="49" t="s">
        <v>178</v>
      </c>
      <c r="D34" s="50">
        <v>64.36000000000001</v>
      </c>
      <c r="E34" s="49" t="s">
        <v>178</v>
      </c>
      <c r="F34" s="50">
        <v>132.56000000000003</v>
      </c>
      <c r="G34" s="51" t="s">
        <v>14</v>
      </c>
      <c r="H34" s="50">
        <v>188.66</v>
      </c>
      <c r="I34" s="49" t="s">
        <v>177</v>
      </c>
      <c r="J34" s="50">
        <v>251.64000000000001</v>
      </c>
      <c r="K34" s="49" t="s">
        <v>181</v>
      </c>
      <c r="L34" s="50">
        <v>321.11</v>
      </c>
      <c r="M34" s="49" t="s">
        <v>181</v>
      </c>
      <c r="N34" s="50">
        <v>337.07000000000005</v>
      </c>
      <c r="O34" s="49" t="s">
        <v>177</v>
      </c>
      <c r="P34" s="50">
        <v>317.37</v>
      </c>
      <c r="Q34" s="49" t="s">
        <v>181</v>
      </c>
      <c r="R34" s="50">
        <v>365.68</v>
      </c>
      <c r="S34" s="49" t="s">
        <v>181</v>
      </c>
      <c r="T34" s="50">
        <v>342.23</v>
      </c>
      <c r="U34" s="49" t="s">
        <v>176</v>
      </c>
      <c r="V34" s="50">
        <v>132.84</v>
      </c>
      <c r="W34" s="49" t="s">
        <v>181</v>
      </c>
      <c r="X34" s="50">
        <v>1740.43</v>
      </c>
      <c r="Y34" s="49" t="s">
        <v>177</v>
      </c>
      <c r="Z34" s="50">
        <v>2340.02</v>
      </c>
    </row>
    <row r="35" spans="1:26" ht="12.75" hidden="1">
      <c r="A35" s="49" t="s">
        <v>177</v>
      </c>
      <c r="B35" s="50">
        <v>60.63</v>
      </c>
      <c r="C35" s="51" t="s">
        <v>14</v>
      </c>
      <c r="D35" s="50">
        <v>29.86</v>
      </c>
      <c r="E35" s="49" t="s">
        <v>103</v>
      </c>
      <c r="F35" s="50">
        <v>116.93</v>
      </c>
      <c r="G35" s="49" t="s">
        <v>177</v>
      </c>
      <c r="H35" s="50">
        <v>167.18</v>
      </c>
      <c r="I35" s="51" t="s">
        <v>14</v>
      </c>
      <c r="J35" s="50">
        <v>249.53</v>
      </c>
      <c r="K35" s="49" t="s">
        <v>178</v>
      </c>
      <c r="L35" s="50">
        <v>182.5</v>
      </c>
      <c r="M35" s="49" t="s">
        <v>178</v>
      </c>
      <c r="N35" s="50">
        <v>181.92</v>
      </c>
      <c r="O35" s="51" t="s">
        <v>14</v>
      </c>
      <c r="P35" s="50">
        <v>277.54</v>
      </c>
      <c r="Q35" s="51" t="s">
        <v>14</v>
      </c>
      <c r="R35" s="50">
        <v>223.17</v>
      </c>
      <c r="S35" s="49" t="s">
        <v>178</v>
      </c>
      <c r="T35" s="50">
        <v>227.56</v>
      </c>
      <c r="U35" s="49" t="s">
        <v>221</v>
      </c>
      <c r="V35" s="50">
        <v>81.16</v>
      </c>
      <c r="W35" s="49" t="s">
        <v>178</v>
      </c>
      <c r="X35" s="50">
        <v>1024.8899999999999</v>
      </c>
      <c r="Y35" s="51" t="s">
        <v>14</v>
      </c>
      <c r="Z35" s="50">
        <v>1757.08</v>
      </c>
    </row>
    <row r="36" spans="1:26" ht="12.75" hidden="1">
      <c r="A36" s="49" t="s">
        <v>178</v>
      </c>
      <c r="B36" s="50">
        <v>60.11</v>
      </c>
      <c r="C36" s="49" t="s">
        <v>177</v>
      </c>
      <c r="D36" s="50">
        <v>23.72</v>
      </c>
      <c r="E36" s="49" t="s">
        <v>177</v>
      </c>
      <c r="F36" s="50">
        <v>42.92</v>
      </c>
      <c r="G36" s="49" t="s">
        <v>178</v>
      </c>
      <c r="H36" s="50">
        <v>138.85</v>
      </c>
      <c r="I36" s="49" t="s">
        <v>178</v>
      </c>
      <c r="J36" s="50">
        <v>167.18</v>
      </c>
      <c r="K36" s="49" t="s">
        <v>176</v>
      </c>
      <c r="L36" s="50">
        <v>179.41</v>
      </c>
      <c r="M36" s="51" t="s">
        <v>21</v>
      </c>
      <c r="N36" s="50">
        <v>114.28999999999999</v>
      </c>
      <c r="O36" s="49" t="s">
        <v>178</v>
      </c>
      <c r="P36" s="50">
        <v>225.91</v>
      </c>
      <c r="Q36" s="49" t="s">
        <v>178</v>
      </c>
      <c r="R36" s="50">
        <v>207</v>
      </c>
      <c r="S36" s="51" t="s">
        <v>14</v>
      </c>
      <c r="T36" s="50">
        <v>210.56</v>
      </c>
      <c r="U36" s="49" t="s">
        <v>5</v>
      </c>
      <c r="V36" s="50">
        <v>59.620000000000005</v>
      </c>
      <c r="W36" s="51" t="s">
        <v>14</v>
      </c>
      <c r="X36" s="50">
        <v>1000.6400000000001</v>
      </c>
      <c r="Y36" s="49" t="s">
        <v>178</v>
      </c>
      <c r="Z36" s="50">
        <v>1587.9499999999998</v>
      </c>
    </row>
    <row r="37" spans="1:26" ht="12.75" hidden="1">
      <c r="A37" s="49" t="s">
        <v>221</v>
      </c>
      <c r="B37" s="50">
        <v>22.17</v>
      </c>
      <c r="C37" s="49" t="s">
        <v>221</v>
      </c>
      <c r="D37" s="50">
        <v>16.14</v>
      </c>
      <c r="E37" s="49" t="s">
        <v>176</v>
      </c>
      <c r="F37" s="50">
        <v>30.32</v>
      </c>
      <c r="G37" s="51" t="s">
        <v>21</v>
      </c>
      <c r="H37" s="50">
        <v>98.29</v>
      </c>
      <c r="I37" s="49" t="s">
        <v>176</v>
      </c>
      <c r="J37" s="50">
        <v>118.22999999999999</v>
      </c>
      <c r="K37" s="51" t="s">
        <v>14</v>
      </c>
      <c r="L37" s="50">
        <v>175.97</v>
      </c>
      <c r="M37" s="51" t="s">
        <v>14</v>
      </c>
      <c r="N37" s="50">
        <v>113.39999999999999</v>
      </c>
      <c r="O37" s="51" t="s">
        <v>116</v>
      </c>
      <c r="P37" s="50">
        <v>174.9</v>
      </c>
      <c r="Q37" s="49" t="s">
        <v>172</v>
      </c>
      <c r="R37" s="50">
        <v>153.95</v>
      </c>
      <c r="S37" s="51" t="s">
        <v>21</v>
      </c>
      <c r="T37" s="50">
        <v>144.82</v>
      </c>
      <c r="U37" s="49" t="s">
        <v>173</v>
      </c>
      <c r="V37" s="50">
        <v>23.37</v>
      </c>
      <c r="W37" s="51" t="s">
        <v>21</v>
      </c>
      <c r="X37" s="50">
        <v>626.21</v>
      </c>
      <c r="Y37" s="51" t="s">
        <v>21</v>
      </c>
      <c r="Z37" s="50">
        <v>1309</v>
      </c>
    </row>
    <row r="38" spans="1:26" ht="12.75" hidden="1">
      <c r="A38" s="49" t="s">
        <v>173</v>
      </c>
      <c r="B38" s="50">
        <v>12.96</v>
      </c>
      <c r="C38" s="49" t="s">
        <v>173</v>
      </c>
      <c r="D38" s="50">
        <v>14.96</v>
      </c>
      <c r="E38" s="49" t="s">
        <v>221</v>
      </c>
      <c r="F38" s="50">
        <v>28.060000000000002</v>
      </c>
      <c r="G38" s="49" t="s">
        <v>176</v>
      </c>
      <c r="H38" s="50">
        <v>85.99</v>
      </c>
      <c r="I38" s="51" t="s">
        <v>21</v>
      </c>
      <c r="J38" s="50">
        <v>108.79</v>
      </c>
      <c r="K38" s="51" t="s">
        <v>21</v>
      </c>
      <c r="L38" s="50">
        <v>100.09</v>
      </c>
      <c r="M38" s="49" t="s">
        <v>176</v>
      </c>
      <c r="N38" s="50">
        <v>102.77</v>
      </c>
      <c r="O38" s="51" t="s">
        <v>21</v>
      </c>
      <c r="P38" s="50">
        <v>135.07999999999998</v>
      </c>
      <c r="Q38" s="51" t="s">
        <v>21</v>
      </c>
      <c r="R38" s="50">
        <v>131.93</v>
      </c>
      <c r="S38" s="49" t="s">
        <v>176</v>
      </c>
      <c r="T38" s="50">
        <v>114.34</v>
      </c>
      <c r="U38" s="49" t="s">
        <v>169</v>
      </c>
      <c r="V38" s="50">
        <v>22.720000000000002</v>
      </c>
      <c r="W38" s="49" t="s">
        <v>176</v>
      </c>
      <c r="X38" s="50">
        <v>609.86</v>
      </c>
      <c r="Y38" s="49" t="s">
        <v>176</v>
      </c>
      <c r="Z38" s="50">
        <v>844.4000000000001</v>
      </c>
    </row>
    <row r="39" spans="1:26" ht="12.75" hidden="1">
      <c r="A39" s="49" t="s">
        <v>160</v>
      </c>
      <c r="B39" s="50">
        <v>2.66</v>
      </c>
      <c r="C39" s="49" t="s">
        <v>169</v>
      </c>
      <c r="D39" s="50">
        <v>2.5900000000000003</v>
      </c>
      <c r="E39" s="49" t="s">
        <v>173</v>
      </c>
      <c r="F39" s="50">
        <v>17.38</v>
      </c>
      <c r="G39" s="49" t="s">
        <v>221</v>
      </c>
      <c r="H39" s="50">
        <v>43.489999999999995</v>
      </c>
      <c r="I39" s="49" t="s">
        <v>221</v>
      </c>
      <c r="J39" s="50">
        <v>82.47</v>
      </c>
      <c r="K39" s="51" t="s">
        <v>116</v>
      </c>
      <c r="L39" s="50">
        <v>82.14999999999999</v>
      </c>
      <c r="M39" s="49" t="s">
        <v>221</v>
      </c>
      <c r="N39" s="50">
        <v>74.52</v>
      </c>
      <c r="O39" s="49" t="s">
        <v>172</v>
      </c>
      <c r="P39" s="50">
        <v>120.41</v>
      </c>
      <c r="Q39" s="49" t="s">
        <v>176</v>
      </c>
      <c r="R39" s="50">
        <v>116.85</v>
      </c>
      <c r="S39" s="49" t="s">
        <v>172</v>
      </c>
      <c r="T39" s="50">
        <v>114.26</v>
      </c>
      <c r="U39" s="49" t="s">
        <v>24</v>
      </c>
      <c r="V39" s="50">
        <v>0</v>
      </c>
      <c r="W39" s="49" t="s">
        <v>172</v>
      </c>
      <c r="X39" s="50">
        <v>388.62</v>
      </c>
      <c r="Y39" s="49" t="s">
        <v>221</v>
      </c>
      <c r="Z39" s="50">
        <v>573.75</v>
      </c>
    </row>
    <row r="40" spans="1:26" ht="12.75" hidden="1">
      <c r="A40" s="49" t="s">
        <v>169</v>
      </c>
      <c r="B40" s="50">
        <v>1.12</v>
      </c>
      <c r="C40" s="49" t="s">
        <v>160</v>
      </c>
      <c r="D40" s="50">
        <v>2.4</v>
      </c>
      <c r="E40" s="49" t="s">
        <v>160</v>
      </c>
      <c r="F40" s="50">
        <v>2.45</v>
      </c>
      <c r="G40" s="49" t="s">
        <v>173</v>
      </c>
      <c r="H40" s="50">
        <v>18.69</v>
      </c>
      <c r="I40" s="49" t="s">
        <v>5</v>
      </c>
      <c r="J40" s="50">
        <v>41.68</v>
      </c>
      <c r="K40" s="49" t="s">
        <v>221</v>
      </c>
      <c r="L40" s="50">
        <v>74.21000000000001</v>
      </c>
      <c r="M40" s="51" t="s">
        <v>116</v>
      </c>
      <c r="N40" s="50">
        <v>68.93</v>
      </c>
      <c r="O40" s="49" t="s">
        <v>176</v>
      </c>
      <c r="P40" s="50">
        <v>96.49</v>
      </c>
      <c r="Q40" s="49" t="s">
        <v>221</v>
      </c>
      <c r="R40" s="50">
        <v>72.06</v>
      </c>
      <c r="S40" s="49" t="s">
        <v>221</v>
      </c>
      <c r="T40" s="50">
        <v>73.71000000000001</v>
      </c>
      <c r="U40" s="51" t="s">
        <v>22</v>
      </c>
      <c r="V40" s="50">
        <v>0</v>
      </c>
      <c r="W40" s="49" t="s">
        <v>221</v>
      </c>
      <c r="X40" s="50">
        <v>381.4200000000001</v>
      </c>
      <c r="Y40" s="49" t="s">
        <v>172</v>
      </c>
      <c r="Z40" s="50">
        <v>388.62</v>
      </c>
    </row>
    <row r="41" spans="1:26" ht="12.75" hidden="1">
      <c r="A41" s="49" t="s">
        <v>24</v>
      </c>
      <c r="B41" s="50">
        <v>0</v>
      </c>
      <c r="C41" s="49" t="s">
        <v>166</v>
      </c>
      <c r="D41" s="50">
        <v>2.1999999999999997</v>
      </c>
      <c r="E41" s="49" t="s">
        <v>169</v>
      </c>
      <c r="F41" s="50">
        <v>1.8</v>
      </c>
      <c r="G41" s="49" t="s">
        <v>160</v>
      </c>
      <c r="H41" s="50">
        <v>10.629999999999999</v>
      </c>
      <c r="I41" s="49" t="s">
        <v>173</v>
      </c>
      <c r="J41" s="50">
        <v>20.87</v>
      </c>
      <c r="K41" s="49" t="s">
        <v>5</v>
      </c>
      <c r="L41" s="50">
        <v>51.33</v>
      </c>
      <c r="M41" s="49" t="s">
        <v>5</v>
      </c>
      <c r="N41" s="50">
        <v>55.56</v>
      </c>
      <c r="O41" s="49" t="s">
        <v>221</v>
      </c>
      <c r="P41" s="50">
        <v>86.92</v>
      </c>
      <c r="Q41" s="49" t="s">
        <v>5</v>
      </c>
      <c r="R41" s="50">
        <v>67.04</v>
      </c>
      <c r="S41" s="49" t="s">
        <v>5</v>
      </c>
      <c r="T41" s="50">
        <v>58.6</v>
      </c>
      <c r="U41" s="51" t="s">
        <v>14</v>
      </c>
      <c r="V41" s="50">
        <v>0</v>
      </c>
      <c r="W41" s="51" t="s">
        <v>116</v>
      </c>
      <c r="X41" s="50">
        <v>376.18</v>
      </c>
      <c r="Y41" s="51" t="s">
        <v>116</v>
      </c>
      <c r="Z41" s="50">
        <v>376.18</v>
      </c>
    </row>
    <row r="42" spans="1:26" ht="12.75" hidden="1">
      <c r="A42" s="51" t="s">
        <v>22</v>
      </c>
      <c r="B42" s="50">
        <v>0</v>
      </c>
      <c r="C42" s="49" t="s">
        <v>24</v>
      </c>
      <c r="D42" s="50">
        <v>0</v>
      </c>
      <c r="E42" s="49" t="s">
        <v>166</v>
      </c>
      <c r="F42" s="50">
        <v>1.1300000000000001</v>
      </c>
      <c r="G42" s="49" t="s">
        <v>166</v>
      </c>
      <c r="H42" s="50">
        <v>9.77</v>
      </c>
      <c r="I42" s="49" t="s">
        <v>160</v>
      </c>
      <c r="J42" s="50">
        <v>17.740000000000002</v>
      </c>
      <c r="K42" s="49" t="s">
        <v>173</v>
      </c>
      <c r="L42" s="50">
        <v>32.46</v>
      </c>
      <c r="M42" s="49" t="s">
        <v>160</v>
      </c>
      <c r="N42" s="50">
        <v>49.04</v>
      </c>
      <c r="O42" s="49" t="s">
        <v>5</v>
      </c>
      <c r="P42" s="50">
        <v>63.239999999999995</v>
      </c>
      <c r="Q42" s="51" t="s">
        <v>22</v>
      </c>
      <c r="R42" s="50">
        <v>45.93</v>
      </c>
      <c r="S42" s="51" t="s">
        <v>22</v>
      </c>
      <c r="T42" s="50">
        <v>51.17</v>
      </c>
      <c r="U42" s="49" t="s">
        <v>166</v>
      </c>
      <c r="V42" s="50">
        <v>0</v>
      </c>
      <c r="W42" s="49" t="s">
        <v>5</v>
      </c>
      <c r="X42" s="50">
        <v>295.77000000000004</v>
      </c>
      <c r="Y42" s="49" t="s">
        <v>5</v>
      </c>
      <c r="Z42" s="50">
        <v>337.45000000000005</v>
      </c>
    </row>
    <row r="43" spans="1:26" ht="12.75" hidden="1">
      <c r="A43" s="49" t="s">
        <v>176</v>
      </c>
      <c r="B43" s="50">
        <v>0</v>
      </c>
      <c r="C43" s="51" t="s">
        <v>22</v>
      </c>
      <c r="D43" s="50">
        <v>0</v>
      </c>
      <c r="E43" s="49" t="s">
        <v>24</v>
      </c>
      <c r="F43" s="50">
        <v>0</v>
      </c>
      <c r="G43" s="49" t="s">
        <v>169</v>
      </c>
      <c r="H43" s="50">
        <v>7</v>
      </c>
      <c r="I43" s="51" t="s">
        <v>22</v>
      </c>
      <c r="J43" s="50">
        <v>17.25</v>
      </c>
      <c r="K43" s="51" t="s">
        <v>22</v>
      </c>
      <c r="L43" s="50">
        <v>28.990000000000002</v>
      </c>
      <c r="M43" s="51" t="s">
        <v>22</v>
      </c>
      <c r="N43" s="50">
        <v>35.93</v>
      </c>
      <c r="O43" s="49" t="s">
        <v>160</v>
      </c>
      <c r="P43" s="50">
        <v>46.88</v>
      </c>
      <c r="Q43" s="51" t="s">
        <v>116</v>
      </c>
      <c r="R43" s="50">
        <v>40.58</v>
      </c>
      <c r="S43" s="49" t="s">
        <v>160</v>
      </c>
      <c r="T43" s="50">
        <v>36.739999999999995</v>
      </c>
      <c r="U43" s="49" t="s">
        <v>174</v>
      </c>
      <c r="V43" s="50">
        <v>0</v>
      </c>
      <c r="W43" s="51" t="s">
        <v>22</v>
      </c>
      <c r="X43" s="50">
        <v>198.72000000000003</v>
      </c>
      <c r="Y43" s="49" t="s">
        <v>173</v>
      </c>
      <c r="Z43" s="50">
        <v>257.64</v>
      </c>
    </row>
    <row r="44" spans="1:26" ht="12.75" hidden="1">
      <c r="A44" s="49" t="s">
        <v>166</v>
      </c>
      <c r="B44" s="50">
        <v>0</v>
      </c>
      <c r="C44" s="49" t="s">
        <v>176</v>
      </c>
      <c r="D44" s="50">
        <v>0</v>
      </c>
      <c r="E44" s="51" t="s">
        <v>22</v>
      </c>
      <c r="F44" s="50">
        <v>0</v>
      </c>
      <c r="G44" s="51" t="s">
        <v>22</v>
      </c>
      <c r="H44" s="50">
        <v>0</v>
      </c>
      <c r="I44" s="49" t="s">
        <v>169</v>
      </c>
      <c r="J44" s="50">
        <v>12.95</v>
      </c>
      <c r="K44" s="49" t="s">
        <v>160</v>
      </c>
      <c r="L44" s="50">
        <v>27.9</v>
      </c>
      <c r="M44" s="49" t="s">
        <v>173</v>
      </c>
      <c r="N44" s="50">
        <v>32.74</v>
      </c>
      <c r="O44" s="49" t="s">
        <v>173</v>
      </c>
      <c r="P44" s="50">
        <v>41.7</v>
      </c>
      <c r="Q44" s="49" t="s">
        <v>173</v>
      </c>
      <c r="R44" s="50">
        <v>37.13</v>
      </c>
      <c r="S44" s="49" t="s">
        <v>173</v>
      </c>
      <c r="T44" s="50">
        <v>28.75</v>
      </c>
      <c r="U44" s="49" t="s">
        <v>160</v>
      </c>
      <c r="V44" s="50">
        <v>0</v>
      </c>
      <c r="W44" s="49" t="s">
        <v>160</v>
      </c>
      <c r="X44" s="50">
        <v>197.09999999999997</v>
      </c>
      <c r="Y44" s="49" t="s">
        <v>160</v>
      </c>
      <c r="Z44" s="50">
        <v>232.97999999999996</v>
      </c>
    </row>
    <row r="45" spans="1:26" ht="12.75" hidden="1">
      <c r="A45" s="49" t="s">
        <v>174</v>
      </c>
      <c r="B45" s="50">
        <v>0</v>
      </c>
      <c r="C45" s="49" t="s">
        <v>174</v>
      </c>
      <c r="D45" s="50">
        <v>0</v>
      </c>
      <c r="E45" s="49" t="s">
        <v>174</v>
      </c>
      <c r="F45" s="50">
        <v>0</v>
      </c>
      <c r="G45" s="49" t="s">
        <v>174</v>
      </c>
      <c r="H45" s="50">
        <v>0</v>
      </c>
      <c r="I45" s="49" t="s">
        <v>166</v>
      </c>
      <c r="J45" s="50">
        <v>12.16</v>
      </c>
      <c r="K45" s="49" t="s">
        <v>169</v>
      </c>
      <c r="L45" s="50">
        <v>17.41</v>
      </c>
      <c r="M45" s="49" t="s">
        <v>169</v>
      </c>
      <c r="N45" s="50">
        <v>16.43</v>
      </c>
      <c r="O45" s="51" t="s">
        <v>22</v>
      </c>
      <c r="P45" s="50">
        <v>36.7</v>
      </c>
      <c r="Q45" s="49" t="s">
        <v>160</v>
      </c>
      <c r="R45" s="50">
        <v>36.54</v>
      </c>
      <c r="S45" s="49" t="s">
        <v>169</v>
      </c>
      <c r="T45" s="50">
        <v>18.759999999999998</v>
      </c>
      <c r="U45" s="49" t="s">
        <v>17</v>
      </c>
      <c r="V45" s="50">
        <v>0</v>
      </c>
      <c r="W45" s="49" t="s">
        <v>173</v>
      </c>
      <c r="X45" s="50">
        <v>172.78</v>
      </c>
      <c r="Y45" s="51" t="s">
        <v>22</v>
      </c>
      <c r="Z45" s="50">
        <v>215.97000000000003</v>
      </c>
    </row>
    <row r="46" spans="1:26" ht="12.75" hidden="1">
      <c r="A46" s="49" t="s">
        <v>17</v>
      </c>
      <c r="B46" s="50">
        <v>0</v>
      </c>
      <c r="C46" s="49" t="s">
        <v>17</v>
      </c>
      <c r="D46" s="50">
        <v>0</v>
      </c>
      <c r="E46" s="49" t="s">
        <v>17</v>
      </c>
      <c r="F46" s="50">
        <v>0</v>
      </c>
      <c r="G46" s="49" t="s">
        <v>17</v>
      </c>
      <c r="H46" s="50">
        <v>0</v>
      </c>
      <c r="I46" s="49" t="s">
        <v>174</v>
      </c>
      <c r="J46" s="50">
        <v>0</v>
      </c>
      <c r="K46" s="49" t="s">
        <v>166</v>
      </c>
      <c r="L46" s="50">
        <v>13.15</v>
      </c>
      <c r="M46" s="49" t="s">
        <v>166</v>
      </c>
      <c r="N46" s="50">
        <v>16.259999999999998</v>
      </c>
      <c r="O46" s="49" t="s">
        <v>166</v>
      </c>
      <c r="P46" s="50">
        <v>21.41</v>
      </c>
      <c r="Q46" s="49" t="s">
        <v>166</v>
      </c>
      <c r="R46" s="50">
        <v>21.2</v>
      </c>
      <c r="S46" s="49" t="s">
        <v>166</v>
      </c>
      <c r="T46" s="50">
        <v>15.6</v>
      </c>
      <c r="U46" s="49" t="s">
        <v>172</v>
      </c>
      <c r="V46" s="50">
        <v>0</v>
      </c>
      <c r="W46" s="49" t="s">
        <v>169</v>
      </c>
      <c r="X46" s="50">
        <v>90.32</v>
      </c>
      <c r="Y46" s="49" t="s">
        <v>169</v>
      </c>
      <c r="Z46" s="50">
        <v>115.78</v>
      </c>
    </row>
    <row r="47" spans="1:26" ht="12.75" hidden="1">
      <c r="A47" s="49" t="s">
        <v>172</v>
      </c>
      <c r="B47" s="50">
        <v>0</v>
      </c>
      <c r="C47" s="49" t="s">
        <v>172</v>
      </c>
      <c r="D47" s="50">
        <v>0</v>
      </c>
      <c r="E47" s="49" t="s">
        <v>172</v>
      </c>
      <c r="F47" s="50">
        <v>0</v>
      </c>
      <c r="G47" s="49" t="s">
        <v>172</v>
      </c>
      <c r="H47" s="50">
        <v>0</v>
      </c>
      <c r="I47" s="49" t="s">
        <v>17</v>
      </c>
      <c r="J47" s="50">
        <v>0</v>
      </c>
      <c r="K47" s="49" t="s">
        <v>174</v>
      </c>
      <c r="L47" s="50">
        <v>0</v>
      </c>
      <c r="M47" s="49" t="s">
        <v>174</v>
      </c>
      <c r="N47" s="50">
        <v>0</v>
      </c>
      <c r="O47" s="49" t="s">
        <v>169</v>
      </c>
      <c r="P47" s="50">
        <v>19.95</v>
      </c>
      <c r="Q47" s="49" t="s">
        <v>169</v>
      </c>
      <c r="R47" s="50">
        <v>17.77</v>
      </c>
      <c r="S47" s="51" t="s">
        <v>116</v>
      </c>
      <c r="T47" s="50">
        <v>9.620000000000001</v>
      </c>
      <c r="U47" s="49" t="s">
        <v>222</v>
      </c>
      <c r="V47" s="50">
        <v>0</v>
      </c>
      <c r="W47" s="49" t="s">
        <v>166</v>
      </c>
      <c r="X47" s="50">
        <v>87.61999999999999</v>
      </c>
      <c r="Y47" s="49" t="s">
        <v>166</v>
      </c>
      <c r="Z47" s="50">
        <v>112.88</v>
      </c>
    </row>
    <row r="48" spans="1:26" ht="12.75" hidden="1">
      <c r="A48" s="49" t="s">
        <v>222</v>
      </c>
      <c r="B48" s="50">
        <v>0</v>
      </c>
      <c r="C48" s="49" t="s">
        <v>222</v>
      </c>
      <c r="D48" s="50">
        <v>0</v>
      </c>
      <c r="E48" s="49" t="s">
        <v>222</v>
      </c>
      <c r="F48" s="50">
        <v>0</v>
      </c>
      <c r="G48" s="49" t="s">
        <v>222</v>
      </c>
      <c r="H48" s="50">
        <v>0</v>
      </c>
      <c r="I48" s="49" t="s">
        <v>172</v>
      </c>
      <c r="J48" s="50">
        <v>0</v>
      </c>
      <c r="K48" s="49" t="s">
        <v>17</v>
      </c>
      <c r="L48" s="50">
        <v>0</v>
      </c>
      <c r="M48" s="49" t="s">
        <v>17</v>
      </c>
      <c r="N48" s="50">
        <v>0</v>
      </c>
      <c r="O48" s="49" t="s">
        <v>174</v>
      </c>
      <c r="P48" s="50">
        <v>0</v>
      </c>
      <c r="Q48" s="49" t="s">
        <v>174</v>
      </c>
      <c r="R48" s="50">
        <v>0</v>
      </c>
      <c r="S48" s="49" t="s">
        <v>174</v>
      </c>
      <c r="T48" s="50">
        <v>0</v>
      </c>
      <c r="U48" s="51" t="s">
        <v>13</v>
      </c>
      <c r="V48" s="50">
        <v>0</v>
      </c>
      <c r="W48" s="49" t="s">
        <v>174</v>
      </c>
      <c r="X48" s="50">
        <v>0</v>
      </c>
      <c r="Y48" s="49" t="s">
        <v>174</v>
      </c>
      <c r="Z48" s="50">
        <v>0</v>
      </c>
    </row>
    <row r="49" spans="1:26" ht="12.75" hidden="1">
      <c r="A49" s="49" t="s">
        <v>5</v>
      </c>
      <c r="B49" s="50">
        <v>0</v>
      </c>
      <c r="C49" s="49" t="s">
        <v>5</v>
      </c>
      <c r="D49" s="50">
        <v>0</v>
      </c>
      <c r="E49" s="49" t="s">
        <v>5</v>
      </c>
      <c r="F49" s="50">
        <v>0</v>
      </c>
      <c r="G49" s="49" t="s">
        <v>5</v>
      </c>
      <c r="H49" s="50">
        <v>0</v>
      </c>
      <c r="I49" s="49" t="s">
        <v>222</v>
      </c>
      <c r="J49" s="50">
        <v>0</v>
      </c>
      <c r="K49" s="49" t="s">
        <v>172</v>
      </c>
      <c r="L49" s="50">
        <v>0</v>
      </c>
      <c r="M49" s="49" t="s">
        <v>172</v>
      </c>
      <c r="N49" s="50">
        <v>0</v>
      </c>
      <c r="O49" s="49" t="s">
        <v>17</v>
      </c>
      <c r="P49" s="50">
        <v>0</v>
      </c>
      <c r="Q49" s="49" t="s">
        <v>17</v>
      </c>
      <c r="R49" s="50">
        <v>0</v>
      </c>
      <c r="S49" s="49" t="s">
        <v>17</v>
      </c>
      <c r="T49" s="50">
        <v>0</v>
      </c>
      <c r="U49" s="51" t="s">
        <v>116</v>
      </c>
      <c r="V49" s="50">
        <v>0</v>
      </c>
      <c r="W49" s="49" t="s">
        <v>17</v>
      </c>
      <c r="X49" s="50">
        <v>0</v>
      </c>
      <c r="Y49" s="49" t="s">
        <v>17</v>
      </c>
      <c r="Z49" s="50">
        <v>0</v>
      </c>
    </row>
    <row r="50" spans="1:26" ht="12.75" hidden="1">
      <c r="A50" s="51" t="s">
        <v>116</v>
      </c>
      <c r="B50" s="50">
        <v>0</v>
      </c>
      <c r="C50" s="51" t="s">
        <v>116</v>
      </c>
      <c r="D50" s="50">
        <v>0</v>
      </c>
      <c r="E50" s="51" t="s">
        <v>116</v>
      </c>
      <c r="F50" s="50">
        <v>0</v>
      </c>
      <c r="G50" s="51" t="s">
        <v>116</v>
      </c>
      <c r="H50" s="50">
        <v>0</v>
      </c>
      <c r="I50" s="51" t="s">
        <v>116</v>
      </c>
      <c r="J50" s="50">
        <v>0</v>
      </c>
      <c r="K50" s="49" t="s">
        <v>222</v>
      </c>
      <c r="L50" s="50">
        <v>0</v>
      </c>
      <c r="M50" s="49" t="s">
        <v>222</v>
      </c>
      <c r="N50" s="50">
        <v>0</v>
      </c>
      <c r="O50" s="49" t="s">
        <v>222</v>
      </c>
      <c r="P50" s="50">
        <v>0</v>
      </c>
      <c r="Q50" s="49" t="s">
        <v>222</v>
      </c>
      <c r="R50" s="50">
        <v>0</v>
      </c>
      <c r="S50" s="49" t="s">
        <v>222</v>
      </c>
      <c r="T50" s="50">
        <v>0</v>
      </c>
      <c r="U50" s="51" t="s">
        <v>253</v>
      </c>
      <c r="V50" s="50">
        <v>0</v>
      </c>
      <c r="W50" s="49" t="s">
        <v>222</v>
      </c>
      <c r="X50" s="53">
        <v>0</v>
      </c>
      <c r="Y50" s="49" t="s">
        <v>222</v>
      </c>
      <c r="Z50" s="53">
        <v>0</v>
      </c>
    </row>
  </sheetData>
  <sheetProtection/>
  <hyperlinks>
    <hyperlink ref="J5" r:id="rId1" tooltip="Click once to display linked information. Click and hold to select this cell." display="http://stats.oecd.org/OECDStat_Metadata/ShowMetadata.ashx?Dataset=TABLE1&amp;Coords=[TIME].[2005]&amp;ShowOnWeb=true&amp;Lang=en"/>
    <hyperlink ref="V5" r:id="rId2" tooltip="Click once to display linked information. Click and hold to select this cell." display="http://stats.oecd.org/OECDStat_Metadata/ShowMetadata.ashx?Dataset=TABLE1&amp;Coords=[TIME].[2011]&amp;ShowOnWeb=true&amp;Lang=en"/>
    <hyperlink ref="A8" r:id="rId3" tooltip="Click once to display linked information. Click and hold to select this cell." display="http://stats.oecd.org/OECDStat_Metadata/ShowMetadata.ashx?Dataset=TABLE1&amp;Coords=%5bDAC_DONOR%5d.%5b918%5d&amp;ShowOnWeb=true&amp;Lang=en"/>
    <hyperlink ref="A42" r:id="rId4" tooltip="Click once to display linked information. Click and hold to select this cell." display="http://stats.oecd.org/OECDStat_Metadata/ShowMetadata.ashx?Dataset=TABLE1&amp;Coords=[DAC_DONOR].[30]&amp;ShowOnWeb=true&amp;Lang=en"/>
    <hyperlink ref="A33" r:id="rId5" tooltip="Click once to display linked information. Click and hold to select this cell." display="http://stats.oecd.org/OECDStat_Metadata/ShowMetadata.ashx?Dataset=TABLE1&amp;Coords=[DAC_DONOR].[546]&amp;ShowOnWeb=true&amp;Lang=en"/>
    <hyperlink ref="A34" r:id="rId6" tooltip="Click once to display linked information. Click and hold to select this cell." display="http://stats.oecd.org/OECDStat_Metadata/ShowMetadata.ashx?Dataset=TABLE1&amp;Coords=[DAC_DONOR].[552]&amp;ShowOnWeb=true&amp;Lang=en"/>
    <hyperlink ref="A29" r:id="rId7" tooltip="Click once to display linked information. Click and hold to select this cell." display="http://stats.oecd.org/OECDStat_Metadata/ShowMetadata.ashx?Dataset=TABLE1&amp;Coords=[DAC_DONOR].[566]&amp;ShowOnWeb=true&amp;Lang=en"/>
    <hyperlink ref="A50" r:id="rId8" tooltip="Click once to display linked information. Click and hold to select this cell." display="http://stats.oecd.org/OECDStat_Metadata/ShowMetadata.ashx?Dataset=TABLE1&amp;Coords=[DAC_DONOR].[764]&amp;ShowOnWeb=true&amp;Lang=en"/>
    <hyperlink ref="A22" r:id="rId9" tooltip="Click once to display linked information. Click and hold to select this cell." display="http://stats.oecd.org/OECDStat_Metadata/ShowMetadata.ashx?Dataset=TABLE1&amp;Coords=[DAC_DONOR].[576]&amp;ShowOnWeb=true&amp;Lang=en"/>
    <hyperlink ref="C8" r:id="rId10" tooltip="Click once to display linked information. Click and hold to select this cell." display="http://stats.oecd.org/OECDStat_Metadata/ShowMetadata.ashx?Dataset=TABLE1&amp;Coords=%5bDAC_DONOR%5d.%5b918%5d&amp;ShowOnWeb=true&amp;Lang=en"/>
    <hyperlink ref="C43" r:id="rId11" tooltip="Click once to display linked information. Click and hold to select this cell." display="http://stats.oecd.org/OECDStat_Metadata/ShowMetadata.ashx?Dataset=TABLE1&amp;Coords=[DAC_DONOR].[30]&amp;ShowOnWeb=true&amp;Lang=en"/>
    <hyperlink ref="C32" r:id="rId12" tooltip="Click once to display linked information. Click and hold to select this cell." display="http://stats.oecd.org/OECDStat_Metadata/ShowMetadata.ashx?Dataset=TABLE1&amp;Coords=[DAC_DONOR].[546]&amp;ShowOnWeb=true&amp;Lang=en"/>
    <hyperlink ref="C35" r:id="rId13" tooltip="Click once to display linked information. Click and hold to select this cell." display="http://stats.oecd.org/OECDStat_Metadata/ShowMetadata.ashx?Dataset=TABLE1&amp;Coords=[DAC_DONOR].[552]&amp;ShowOnWeb=true&amp;Lang=en"/>
    <hyperlink ref="C13" r:id="rId14" tooltip="Click once to display linked information. Click and hold to select this cell." display="http://stats.oecd.org/OECDStat_Metadata/ShowMetadata.ashx?Dataset=TABLE1&amp;Coords=[DAC_DONOR].[566]&amp;ShowOnWeb=true&amp;Lang=en"/>
    <hyperlink ref="C50" r:id="rId15" tooltip="Click once to display linked information. Click and hold to select this cell." display="http://stats.oecd.org/OECDStat_Metadata/ShowMetadata.ashx?Dataset=TABLE1&amp;Coords=[DAC_DONOR].[764]&amp;ShowOnWeb=true&amp;Lang=en"/>
    <hyperlink ref="C23" r:id="rId16" tooltip="Click once to display linked information. Click and hold to select this cell." display="http://stats.oecd.org/OECDStat_Metadata/ShowMetadata.ashx?Dataset=TABLE1&amp;Coords=[DAC_DONOR].[576]&amp;ShowOnWeb=true&amp;Lang=en"/>
    <hyperlink ref="E8" r:id="rId17" tooltip="Click once to display linked information. Click and hold to select this cell." display="http://stats.oecd.org/OECDStat_Metadata/ShowMetadata.ashx?Dataset=TABLE1&amp;Coords=%5bDAC_DONOR%5d.%5b918%5d&amp;ShowOnWeb=true&amp;Lang=en"/>
    <hyperlink ref="E44" r:id="rId18" tooltip="Click once to display linked information. Click and hold to select this cell." display="http://stats.oecd.org/OECDStat_Metadata/ShowMetadata.ashx?Dataset=TABLE1&amp;Coords=[DAC_DONOR].[30]&amp;ShowOnWeb=true&amp;Lang=en"/>
    <hyperlink ref="E33" r:id="rId19" tooltip="Click once to display linked information. Click and hold to select this cell." display="http://stats.oecd.org/OECDStat_Metadata/ShowMetadata.ashx?Dataset=TABLE1&amp;Coords=[DAC_DONOR].[546]&amp;ShowOnWeb=true&amp;Lang=en"/>
    <hyperlink ref="E32" r:id="rId20" tooltip="Click once to display linked information. Click and hold to select this cell." display="http://stats.oecd.org/OECDStat_Metadata/ShowMetadata.ashx?Dataset=TABLE1&amp;Coords=[DAC_DONOR].[552]&amp;ShowOnWeb=true&amp;Lang=en"/>
    <hyperlink ref="E15" r:id="rId21" tooltip="Click once to display linked information. Click and hold to select this cell." display="http://stats.oecd.org/OECDStat_Metadata/ShowMetadata.ashx?Dataset=TABLE1&amp;Coords=[DAC_DONOR].[566]&amp;ShowOnWeb=true&amp;Lang=en"/>
    <hyperlink ref="E50" r:id="rId22" tooltip="Click once to display linked information. Click and hold to select this cell." display="http://stats.oecd.org/OECDStat_Metadata/ShowMetadata.ashx?Dataset=TABLE1&amp;Coords=[DAC_DONOR].[764]&amp;ShowOnWeb=true&amp;Lang=en"/>
    <hyperlink ref="E23" r:id="rId23" tooltip="Click once to display linked information. Click and hold to select this cell." display="http://stats.oecd.org/OECDStat_Metadata/ShowMetadata.ashx?Dataset=TABLE1&amp;Coords=[DAC_DONOR].[576]&amp;ShowOnWeb=true&amp;Lang=en"/>
    <hyperlink ref="G7" r:id="rId24" tooltip="Click once to display linked information. Click and hold to select this cell." display="http://stats.oecd.org/OECDStat_Metadata/ShowMetadata.ashx?Dataset=TABLE1&amp;Coords=%5bDAC_DONOR%5d.%5b918%5d&amp;ShowOnWeb=true&amp;Lang=en"/>
    <hyperlink ref="G44" r:id="rId25" tooltip="Click once to display linked information. Click and hold to select this cell." display="http://stats.oecd.org/OECDStat_Metadata/ShowMetadata.ashx?Dataset=TABLE1&amp;Coords=[DAC_DONOR].[30]&amp;ShowOnWeb=true&amp;Lang=en"/>
    <hyperlink ref="G37" r:id="rId26" tooltip="Click once to display linked information. Click and hold to select this cell." display="http://stats.oecd.org/OECDStat_Metadata/ShowMetadata.ashx?Dataset=TABLE1&amp;Coords=[DAC_DONOR].[546]&amp;ShowOnWeb=true&amp;Lang=en"/>
    <hyperlink ref="G34" r:id="rId27" tooltip="Click once to display linked information. Click and hold to select this cell." display="http://stats.oecd.org/OECDStat_Metadata/ShowMetadata.ashx?Dataset=TABLE1&amp;Coords=[DAC_DONOR].[552]&amp;ShowOnWeb=true&amp;Lang=en"/>
    <hyperlink ref="G20" r:id="rId28" tooltip="Click once to display linked information. Click and hold to select this cell." display="http://stats.oecd.org/OECDStat_Metadata/ShowMetadata.ashx?Dataset=TABLE1&amp;Coords=[DAC_DONOR].[566]&amp;ShowOnWeb=true&amp;Lang=en"/>
    <hyperlink ref="G50" r:id="rId29" tooltip="Click once to display linked information. Click and hold to select this cell." display="http://stats.oecd.org/OECDStat_Metadata/ShowMetadata.ashx?Dataset=TABLE1&amp;Coords=[DAC_DONOR].[764]&amp;ShowOnWeb=true&amp;Lang=en"/>
    <hyperlink ref="G26" r:id="rId30" tooltip="Click once to display linked information. Click and hold to select this cell." display="http://stats.oecd.org/OECDStat_Metadata/ShowMetadata.ashx?Dataset=TABLE1&amp;Coords=[DAC_DONOR].[576]&amp;ShowOnWeb=true&amp;Lang=en"/>
    <hyperlink ref="I7" r:id="rId31" tooltip="Click once to display linked information. Click and hold to select this cell." display="http://stats.oecd.org/OECDStat_Metadata/ShowMetadata.ashx?Dataset=TABLE1&amp;Coords=%5bDAC_DONOR%5d.%5b918%5d&amp;ShowOnWeb=true&amp;Lang=en"/>
    <hyperlink ref="I43" r:id="rId32" tooltip="Click once to display linked information. Click and hold to select this cell." display="http://stats.oecd.org/OECDStat_Metadata/ShowMetadata.ashx?Dataset=TABLE1&amp;Coords=[DAC_DONOR].[30]&amp;ShowOnWeb=true&amp;Lang=en"/>
    <hyperlink ref="I38" r:id="rId33" tooltip="Click once to display linked information. Click and hold to select this cell." display="http://stats.oecd.org/OECDStat_Metadata/ShowMetadata.ashx?Dataset=TABLE1&amp;Coords=[DAC_DONOR].[546]&amp;ShowOnWeb=true&amp;Lang=en"/>
    <hyperlink ref="I35" r:id="rId34" tooltip="Click once to display linked information. Click and hold to select this cell." display="http://stats.oecd.org/OECDStat_Metadata/ShowMetadata.ashx?Dataset=TABLE1&amp;Coords=[DAC_DONOR].[552]&amp;ShowOnWeb=true&amp;Lang=en"/>
    <hyperlink ref="I22" r:id="rId35" tooltip="Click once to display linked information. Click and hold to select this cell." display="http://stats.oecd.org/OECDStat_Metadata/ShowMetadata.ashx?Dataset=TABLE1&amp;Coords=[DAC_DONOR].[566]&amp;ShowOnWeb=true&amp;Lang=en"/>
    <hyperlink ref="I50" r:id="rId36" tooltip="Click once to display linked information. Click and hold to select this cell." display="http://stats.oecd.org/OECDStat_Metadata/ShowMetadata.ashx?Dataset=TABLE1&amp;Coords=[DAC_DONOR].[764]&amp;ShowOnWeb=true&amp;Lang=en"/>
    <hyperlink ref="I28" r:id="rId37" tooltip="Click once to display linked information. Click and hold to select this cell." display="http://stats.oecd.org/OECDStat_Metadata/ShowMetadata.ashx?Dataset=TABLE1&amp;Coords=[DAC_DONOR].[576]&amp;ShowOnWeb=true&amp;Lang=en"/>
    <hyperlink ref="K7" r:id="rId38" tooltip="Click once to display linked information. Click and hold to select this cell." display="http://stats.oecd.org/OECDStat_Metadata/ShowMetadata.ashx?Dataset=TABLE1&amp;Coords=%5bDAC_DONOR%5d.%5b918%5d&amp;ShowOnWeb=true&amp;Lang=en"/>
    <hyperlink ref="K43" r:id="rId39" tooltip="Click once to display linked information. Click and hold to select this cell." display="http://stats.oecd.org/OECDStat_Metadata/ShowMetadata.ashx?Dataset=TABLE1&amp;Coords=[DAC_DONOR].[30]&amp;ShowOnWeb=true&amp;Lang=en"/>
    <hyperlink ref="K38" r:id="rId40" tooltip="Click once to display linked information. Click and hold to select this cell." display="http://stats.oecd.org/OECDStat_Metadata/ShowMetadata.ashx?Dataset=TABLE1&amp;Coords=[DAC_DONOR].[546]&amp;ShowOnWeb=true&amp;Lang=en"/>
    <hyperlink ref="K37" r:id="rId41" tooltip="Click once to display linked information. Click and hold to select this cell." display="http://stats.oecd.org/OECDStat_Metadata/ShowMetadata.ashx?Dataset=TABLE1&amp;Coords=[DAC_DONOR].[552]&amp;ShowOnWeb=true&amp;Lang=en"/>
    <hyperlink ref="K20" r:id="rId42" tooltip="Click once to display linked information. Click and hold to select this cell." display="http://stats.oecd.org/OECDStat_Metadata/ShowMetadata.ashx?Dataset=TABLE1&amp;Coords=[DAC_DONOR].[566]&amp;ShowOnWeb=true&amp;Lang=en"/>
    <hyperlink ref="K39" r:id="rId43" tooltip="Click once to display linked information. Click and hold to select this cell." display="http://stats.oecd.org/OECDStat_Metadata/ShowMetadata.ashx?Dataset=TABLE1&amp;Coords=[DAC_DONOR].[764]&amp;ShowOnWeb=true&amp;Lang=en"/>
    <hyperlink ref="K25" r:id="rId44" tooltip="Click once to display linked information. Click and hold to select this cell." display="http://stats.oecd.org/OECDStat_Metadata/ShowMetadata.ashx?Dataset=TABLE1&amp;Coords=[DAC_DONOR].[576]&amp;ShowOnWeb=true&amp;Lang=en"/>
    <hyperlink ref="M7" r:id="rId45" tooltip="Click once to display linked information. Click and hold to select this cell." display="http://stats.oecd.org/OECDStat_Metadata/ShowMetadata.ashx?Dataset=TABLE1&amp;Coords=%5bDAC_DONOR%5d.%5b918%5d&amp;ShowOnWeb=true&amp;Lang=en"/>
    <hyperlink ref="M43" r:id="rId46" tooltip="Click once to display linked information. Click and hold to select this cell." display="http://stats.oecd.org/OECDStat_Metadata/ShowMetadata.ashx?Dataset=TABLE1&amp;Coords=[DAC_DONOR].[30]&amp;ShowOnWeb=true&amp;Lang=en"/>
    <hyperlink ref="M36" r:id="rId47" tooltip="Click once to display linked information. Click and hold to select this cell." display="http://stats.oecd.org/OECDStat_Metadata/ShowMetadata.ashx?Dataset=TABLE1&amp;Coords=[DAC_DONOR].[546]&amp;ShowOnWeb=true&amp;Lang=en"/>
    <hyperlink ref="M37" r:id="rId48" tooltip="Click once to display linked information. Click and hold to select this cell." display="http://stats.oecd.org/OECDStat_Metadata/ShowMetadata.ashx?Dataset=TABLE1&amp;Coords=[DAC_DONOR].[552]&amp;ShowOnWeb=true&amp;Lang=en"/>
    <hyperlink ref="M23" r:id="rId49" tooltip="Click once to display linked information. Click and hold to select this cell." display="http://stats.oecd.org/OECDStat_Metadata/ShowMetadata.ashx?Dataset=TABLE1&amp;Coords=[DAC_DONOR].[566]&amp;ShowOnWeb=true&amp;Lang=en"/>
    <hyperlink ref="M40" r:id="rId50" tooltip="Click once to display linked information. Click and hold to select this cell." display="http://stats.oecd.org/OECDStat_Metadata/ShowMetadata.ashx?Dataset=TABLE1&amp;Coords=[DAC_DONOR].[764]&amp;ShowOnWeb=true&amp;Lang=en"/>
    <hyperlink ref="M20" r:id="rId51" tooltip="Click once to display linked information. Click and hold to select this cell." display="http://stats.oecd.org/OECDStat_Metadata/ShowMetadata.ashx?Dataset=TABLE1&amp;Coords=[DAC_DONOR].[576]&amp;ShowOnWeb=true&amp;Lang=en"/>
    <hyperlink ref="O7" r:id="rId52" tooltip="Click once to display linked information. Click and hold to select this cell." display="http://stats.oecd.org/OECDStat_Metadata/ShowMetadata.ashx?Dataset=TABLE1&amp;Coords=%5bDAC_DONOR%5d.%5b918%5d&amp;ShowOnWeb=true&amp;Lang=en"/>
    <hyperlink ref="O45" r:id="rId53" tooltip="Click once to display linked information. Click and hold to select this cell." display="http://stats.oecd.org/OECDStat_Metadata/ShowMetadata.ashx?Dataset=TABLE1&amp;Coords=[DAC_DONOR].[30]&amp;ShowOnWeb=true&amp;Lang=en"/>
    <hyperlink ref="O38" r:id="rId54" tooltip="Click once to display linked information. Click and hold to select this cell." display="http://stats.oecd.org/OECDStat_Metadata/ShowMetadata.ashx?Dataset=TABLE1&amp;Coords=[DAC_DONOR].[546]&amp;ShowOnWeb=true&amp;Lang=en"/>
    <hyperlink ref="O35" r:id="rId55" tooltip="Click once to display linked information. Click and hold to select this cell." display="http://stats.oecd.org/OECDStat_Metadata/ShowMetadata.ashx?Dataset=TABLE1&amp;Coords=[DAC_DONOR].[552]&amp;ShowOnWeb=true&amp;Lang=en"/>
    <hyperlink ref="O15" r:id="rId56" tooltip="Click once to display linked information. Click and hold to select this cell." display="http://stats.oecd.org/OECDStat_Metadata/ShowMetadata.ashx?Dataset=TABLE1&amp;Coords=[DAC_DONOR].[566]&amp;ShowOnWeb=true&amp;Lang=en"/>
    <hyperlink ref="O37" r:id="rId57" tooltip="Click once to display linked information. Click and hold to select this cell." display="http://stats.oecd.org/OECDStat_Metadata/ShowMetadata.ashx?Dataset=TABLE1&amp;Coords=[DAC_DONOR].[764]&amp;ShowOnWeb=true&amp;Lang=en"/>
    <hyperlink ref="O23" r:id="rId58" tooltip="Click once to display linked information. Click and hold to select this cell." display="http://stats.oecd.org/OECDStat_Metadata/ShowMetadata.ashx?Dataset=TABLE1&amp;Coords=[DAC_DONOR].[576]&amp;ShowOnWeb=true&amp;Lang=en"/>
    <hyperlink ref="Q7" r:id="rId59" tooltip="Click once to display linked information. Click and hold to select this cell." display="http://stats.oecd.org/OECDStat_Metadata/ShowMetadata.ashx?Dataset=TABLE1&amp;Coords=%5bDAC_DONOR%5d.%5b918%5d&amp;ShowOnWeb=true&amp;Lang=en"/>
    <hyperlink ref="Q42" r:id="rId60" tooltip="Click once to display linked information. Click and hold to select this cell." display="http://stats.oecd.org/OECDStat_Metadata/ShowMetadata.ashx?Dataset=TABLE1&amp;Coords=[DAC_DONOR].[30]&amp;ShowOnWeb=true&amp;Lang=en"/>
    <hyperlink ref="Q38" r:id="rId61" tooltip="Click once to display linked information. Click and hold to select this cell." display="http://stats.oecd.org/OECDStat_Metadata/ShowMetadata.ashx?Dataset=TABLE1&amp;Coords=[DAC_DONOR].[546]&amp;ShowOnWeb=true&amp;Lang=en"/>
    <hyperlink ref="Q35" r:id="rId62" tooltip="Click once to display linked information. Click and hold to select this cell." display="http://stats.oecd.org/OECDStat_Metadata/ShowMetadata.ashx?Dataset=TABLE1&amp;Coords=[DAC_DONOR].[552]&amp;ShowOnWeb=true&amp;Lang=en"/>
    <hyperlink ref="Q18" r:id="rId63" tooltip="Click once to display linked information. Click and hold to select this cell." display="http://stats.oecd.org/OECDStat_Metadata/ShowMetadata.ashx?Dataset=TABLE1&amp;Coords=[DAC_DONOR].[566]&amp;ShowOnWeb=true&amp;Lang=en"/>
    <hyperlink ref="Q43" r:id="rId64" tooltip="Click once to display linked information. Click and hold to select this cell." display="http://stats.oecd.org/OECDStat_Metadata/ShowMetadata.ashx?Dataset=TABLE1&amp;Coords=[DAC_DONOR].[764]&amp;ShowOnWeb=true&amp;Lang=en"/>
    <hyperlink ref="Q27" r:id="rId65" tooltip="Click once to display linked information. Click and hold to select this cell." display="http://stats.oecd.org/OECDStat_Metadata/ShowMetadata.ashx?Dataset=TABLE1&amp;Coords=[DAC_DONOR].[576]&amp;ShowOnWeb=true&amp;Lang=en"/>
    <hyperlink ref="S9" r:id="rId66" tooltip="Click once to display linked information. Click and hold to select this cell." display="http://stats.oecd.org/OECDStat_Metadata/ShowMetadata.ashx?Dataset=TABLE1&amp;Coords=%5bDAC_DONOR%5d.%5b918%5d&amp;ShowOnWeb=true&amp;Lang=en"/>
    <hyperlink ref="S42" r:id="rId67" tooltip="Click once to display linked information. Click and hold to select this cell." display="http://stats.oecd.org/OECDStat_Metadata/ShowMetadata.ashx?Dataset=TABLE1&amp;Coords=[DAC_DONOR].[30]&amp;ShowOnWeb=true&amp;Lang=en"/>
    <hyperlink ref="S37" r:id="rId68" tooltip="Click once to display linked information. Click and hold to select this cell." display="http://stats.oecd.org/OECDStat_Metadata/ShowMetadata.ashx?Dataset=TABLE1&amp;Coords=[DAC_DONOR].[546]&amp;ShowOnWeb=true&amp;Lang=en"/>
    <hyperlink ref="S36" r:id="rId69" tooltip="Click once to display linked information. Click and hold to select this cell." display="http://stats.oecd.org/OECDStat_Metadata/ShowMetadata.ashx?Dataset=TABLE1&amp;Coords=[DAC_DONOR].[552]&amp;ShowOnWeb=true&amp;Lang=en"/>
    <hyperlink ref="S18" r:id="rId70" tooltip="Click once to display linked information. Click and hold to select this cell." display="http://stats.oecd.org/OECDStat_Metadata/ShowMetadata.ashx?Dataset=TABLE1&amp;Coords=[DAC_DONOR].[566]&amp;ShowOnWeb=true&amp;Lang=en"/>
    <hyperlink ref="S47" r:id="rId71" tooltip="Click once to display linked information. Click and hold to select this cell." display="http://stats.oecd.org/OECDStat_Metadata/ShowMetadata.ashx?Dataset=TABLE1&amp;Coords=[DAC_DONOR].[764]&amp;ShowOnWeb=true&amp;Lang=en"/>
    <hyperlink ref="S30" r:id="rId72" tooltip="Click once to display linked information. Click and hold to select this cell." display="http://stats.oecd.org/OECDStat_Metadata/ShowMetadata.ashx?Dataset=TABLE1&amp;Coords=[DAC_DONOR].[576]&amp;ShowOnWeb=true&amp;Lang=en"/>
    <hyperlink ref="U9" r:id="rId73" tooltip="Click once to display linked information. Click and hold to select this cell." display="http://stats.oecd.org/OECDStat_Metadata/ShowMetadata.ashx?Dataset=TABLE1&amp;Coords=%5bDAC_DONOR%5d.%5b918%5d&amp;ShowOnWeb=true&amp;Lang=en"/>
    <hyperlink ref="U40" r:id="rId74" tooltip="Click once to display linked information. Click and hold to select this cell." display="http://stats.oecd.org/OECDStat_Metadata/ShowMetadata.ashx?Dataset=TABLE1&amp;Coords=[DAC_DONOR].[30]&amp;ShowOnWeb=true&amp;Lang=en"/>
    <hyperlink ref="U33" r:id="rId75" tooltip="Click once to display linked information. Click and hold to select this cell." display="http://stats.oecd.org/OECDStat_Metadata/ShowMetadata.ashx?Dataset=TABLE1&amp;Coords=[DAC_DONOR].[546]&amp;ShowOnWeb=true&amp;Lang=en"/>
    <hyperlink ref="U41" r:id="rId76" tooltip="Click once to display linked information. Click and hold to select this cell." display="http://stats.oecd.org/OECDStat_Metadata/ShowMetadata.ashx?Dataset=TABLE1&amp;Coords=[DAC_DONOR].[552]&amp;ShowOnWeb=true&amp;Lang=en"/>
    <hyperlink ref="U48" r:id="rId77" tooltip="Click once to display linked information. Click and hold to select this cell." display="http://stats.oecd.org/OECDStat_Metadata/ShowMetadata.ashx?Dataset=TABLE1&amp;Coords=[DAC_DONOR].[566]&amp;ShowOnWeb=true&amp;Lang=en"/>
    <hyperlink ref="U49" r:id="rId78" tooltip="Click once to display linked information. Click and hold to select this cell." display="http://stats.oecd.org/OECDStat_Metadata/ShowMetadata.ashx?Dataset=TABLE1&amp;Coords=[DAC_DONOR].[764]&amp;ShowOnWeb=true&amp;Lang=en"/>
    <hyperlink ref="U50" r:id="rId79" tooltip="Click once to display linked information. Click and hold to select this cell." display="http://stats.oecd.org/OECDStat_Metadata/ShowMetadata.ashx?Dataset=TABLE1&amp;Coords=[DAC_DONOR].[576]&amp;ShowOnWeb=true&amp;Lang=en"/>
    <hyperlink ref="W7" r:id="rId80" tooltip="Click once to display linked information. Click and hold to select this cell." display="http://stats.oecd.org/OECDStat_Metadata/ShowMetadata.ashx?Dataset=TABLE1&amp;Coords=%5bDAC_DONOR%5d.%5b918%5d&amp;ShowOnWeb=true&amp;Lang=en"/>
    <hyperlink ref="W43" r:id="rId81" tooltip="Click once to display linked information. Click and hold to select this cell." display="http://stats.oecd.org/OECDStat_Metadata/ShowMetadata.ashx?Dataset=TABLE1&amp;Coords=[DAC_DONOR].[30]&amp;ShowOnWeb=true&amp;Lang=en"/>
    <hyperlink ref="W37" r:id="rId82" tooltip="Click once to display linked information. Click and hold to select this cell." display="http://stats.oecd.org/OECDStat_Metadata/ShowMetadata.ashx?Dataset=TABLE1&amp;Coords=[DAC_DONOR].[546]&amp;ShowOnWeb=true&amp;Lang=en"/>
    <hyperlink ref="W36" r:id="rId83" tooltip="Click once to display linked information. Click and hold to select this cell." display="http://stats.oecd.org/OECDStat_Metadata/ShowMetadata.ashx?Dataset=TABLE1&amp;Coords=[DAC_DONOR].[552]&amp;ShowOnWeb=true&amp;Lang=en"/>
    <hyperlink ref="W18" r:id="rId84" tooltip="Click once to display linked information. Click and hold to select this cell." display="http://stats.oecd.org/OECDStat_Metadata/ShowMetadata.ashx?Dataset=TABLE1&amp;Coords=[DAC_DONOR].[566]&amp;ShowOnWeb=true&amp;Lang=en"/>
    <hyperlink ref="W41" r:id="rId85" tooltip="Click once to display linked information. Click and hold to select this cell." display="http://stats.oecd.org/OECDStat_Metadata/ShowMetadata.ashx?Dataset=TABLE1&amp;Coords=[DAC_DONOR].[764]&amp;ShowOnWeb=true&amp;Lang=en"/>
    <hyperlink ref="W23" r:id="rId86" tooltip="Click once to display linked information. Click and hold to select this cell." display="http://stats.oecd.org/OECDStat_Metadata/ShowMetadata.ashx?Dataset=TABLE1&amp;Coords=[DAC_DONOR].[576]&amp;ShowOnWeb=true&amp;Lang=en"/>
    <hyperlink ref="Y7" r:id="rId87" tooltip="Click once to display linked information. Click and hold to select this cell." display="http://stats.oecd.org/OECDStat_Metadata/ShowMetadata.ashx?Dataset=TABLE1&amp;Coords=%5bDAC_DONOR%5d.%5b918%5d&amp;ShowOnWeb=true&amp;Lang=en"/>
    <hyperlink ref="Y45" r:id="rId88" tooltip="Click once to display linked information. Click and hold to select this cell." display="http://stats.oecd.org/OECDStat_Metadata/ShowMetadata.ashx?Dataset=TABLE1&amp;Coords=[DAC_DONOR].[30]&amp;ShowOnWeb=true&amp;Lang=en"/>
    <hyperlink ref="Y37" r:id="rId89" tooltip="Click once to display linked information. Click and hold to select this cell." display="http://stats.oecd.org/OECDStat_Metadata/ShowMetadata.ashx?Dataset=TABLE1&amp;Coords=[DAC_DONOR].[546]&amp;ShowOnWeb=true&amp;Lang=en"/>
    <hyperlink ref="Y35" r:id="rId90" tooltip="Click once to display linked information. Click and hold to select this cell." display="http://stats.oecd.org/OECDStat_Metadata/ShowMetadata.ashx?Dataset=TABLE1&amp;Coords=[DAC_DONOR].[552]&amp;ShowOnWeb=true&amp;Lang=en"/>
    <hyperlink ref="Y20" r:id="rId91" tooltip="Click once to display linked information. Click and hold to select this cell." display="http://stats.oecd.org/OECDStat_Metadata/ShowMetadata.ashx?Dataset=TABLE1&amp;Coords=[DAC_DONOR].[566]&amp;ShowOnWeb=true&amp;Lang=en"/>
    <hyperlink ref="Y41" r:id="rId92" tooltip="Click once to display linked information. Click and hold to select this cell." display="http://stats.oecd.org/OECDStat_Metadata/ShowMetadata.ashx?Dataset=TABLE1&amp;Coords=[DAC_DONOR].[764]&amp;ShowOnWeb=true&amp;Lang=en"/>
    <hyperlink ref="Y23" r:id="rId93" tooltip="Click once to display linked information. Click and hold to select this cell." display="http://stats.oecd.org/OECDStat_Metadata/ShowMetadata.ashx?Dataset=TABLE1&amp;Coords=[DAC_DONOR].[576]&amp;ShowOnWeb=true&amp;Lang=en"/>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26"/>
  <sheetViews>
    <sheetView zoomScalePageLayoutView="0" workbookViewId="0" topLeftCell="A1">
      <selection activeCell="G3" sqref="G3"/>
    </sheetView>
  </sheetViews>
  <sheetFormatPr defaultColWidth="9.140625" defaultRowHeight="15"/>
  <cols>
    <col min="1" max="1" width="23.28125" style="0" customWidth="1"/>
    <col min="2" max="2" width="10.7109375" style="0" customWidth="1"/>
    <col min="3" max="3" width="11.28125" style="0" customWidth="1"/>
    <col min="4" max="4" width="10.7109375" style="0" customWidth="1"/>
    <col min="5" max="5" width="12.7109375" style="0" customWidth="1"/>
    <col min="6" max="6" width="12.28125" style="0" customWidth="1"/>
    <col min="7" max="8" width="10.7109375" style="0" customWidth="1"/>
  </cols>
  <sheetData>
    <row r="1" ht="15">
      <c r="A1" t="s">
        <v>247</v>
      </c>
    </row>
    <row r="2" spans="2:8" ht="15">
      <c r="B2" t="s">
        <v>231</v>
      </c>
      <c r="C2" s="89" t="s">
        <v>232</v>
      </c>
      <c r="D2" s="89"/>
      <c r="E2" s="89"/>
      <c r="F2" s="89"/>
      <c r="G2" s="89" t="s">
        <v>233</v>
      </c>
      <c r="H2" s="89"/>
    </row>
    <row r="3" spans="1:8" s="69" customFormat="1" ht="63.75">
      <c r="A3" s="68" t="s">
        <v>234</v>
      </c>
      <c r="B3" s="68" t="s">
        <v>235</v>
      </c>
      <c r="C3" s="68" t="s">
        <v>236</v>
      </c>
      <c r="D3" s="68" t="s">
        <v>237</v>
      </c>
      <c r="E3" s="68" t="s">
        <v>238</v>
      </c>
      <c r="F3" s="68" t="s">
        <v>239</v>
      </c>
      <c r="G3" s="68" t="s">
        <v>240</v>
      </c>
      <c r="H3" s="68" t="s">
        <v>241</v>
      </c>
    </row>
    <row r="4" spans="1:8" ht="15">
      <c r="A4" t="s">
        <v>131</v>
      </c>
      <c r="B4" s="70">
        <f>'[7]Govt Exp Constant'!Y145</f>
        <v>12405.601079999999</v>
      </c>
      <c r="C4">
        <v>2746.13</v>
      </c>
      <c r="D4" s="70">
        <f>'[7]OOFs'!AB79</f>
        <v>86.17</v>
      </c>
      <c r="E4" s="70">
        <f>'[7]oda excl. debt'!Z81-'[7]total ha constant'!R161</f>
        <v>1135.453448147397</v>
      </c>
      <c r="F4" s="70">
        <f>'[7]International HA'!Q161</f>
        <v>908.6618426649928</v>
      </c>
      <c r="G4" s="71">
        <f>'[7]global-remittance-inflows'!AP182</f>
        <v>3177.918</v>
      </c>
      <c r="H4">
        <f>'[7]inward-FDI'!AP204</f>
        <v>1600</v>
      </c>
    </row>
    <row r="5" spans="1:8" ht="15">
      <c r="A5" t="s">
        <v>242</v>
      </c>
      <c r="B5" s="70" t="s">
        <v>243</v>
      </c>
      <c r="C5" s="70">
        <f>'[7]peacekeeping'!L54+'[7]peacekeeping'!L55</f>
        <v>13.82</v>
      </c>
      <c r="D5" s="70">
        <f>'[7]OOFs'!AB185</f>
        <v>18.76</v>
      </c>
      <c r="E5" s="70">
        <f>'[7]oda excl. debt'!Z191-'[7]total ha constant'!R188</f>
        <v>1898.7450049222202</v>
      </c>
      <c r="F5" s="70">
        <f>'[7]International HA'!Q188</f>
        <v>618.1771815076753</v>
      </c>
      <c r="G5" s="70">
        <f>'[7]global-remittance-inflows'!AP211</f>
        <v>1306.6677903842176</v>
      </c>
      <c r="H5" s="70">
        <f>'[7]inward-FDI'!AP162</f>
        <v>114.7666666667</v>
      </c>
    </row>
    <row r="6" spans="1:8" ht="15">
      <c r="A6" t="s">
        <v>130</v>
      </c>
      <c r="B6" s="70">
        <f>'[7]Govt Exp Constant'!Y4</f>
        <v>3356.38977</v>
      </c>
      <c r="C6" s="70">
        <f>'[7]peacekeeping'!L11</f>
        <v>769.94</v>
      </c>
      <c r="D6" s="70">
        <f>'[7]OOFs'!AB157</f>
        <v>88.38</v>
      </c>
      <c r="E6" s="70">
        <f>'[7]oda excl. debt'!Z161-'[7]total ha constant'!R9</f>
        <v>5778.716556021555</v>
      </c>
      <c r="F6" s="70">
        <f>'[7]International HA'!Q9</f>
        <v>604.5841799722251</v>
      </c>
      <c r="G6" s="70" t="s">
        <v>243</v>
      </c>
      <c r="H6" s="3">
        <f>'[7]inward-FDI'!AP9</f>
        <v>75.65</v>
      </c>
    </row>
    <row r="7" spans="1:8" ht="15">
      <c r="A7" t="s">
        <v>129</v>
      </c>
      <c r="B7" s="70">
        <f>'[7]Govt Exp Constant'!Y57</f>
        <v>5529.73936</v>
      </c>
      <c r="C7" s="70">
        <f>'[7]peacekeeping'!L29</f>
        <v>0</v>
      </c>
      <c r="D7" s="70">
        <f>'[7]OOFs'!AB52</f>
        <v>174.07</v>
      </c>
      <c r="E7" s="70">
        <f>'[7]oda excl. debt'!Z54-'[7]total ha constant'!R63</f>
        <v>2881.879961743859</v>
      </c>
      <c r="F7" s="70">
        <f>'[7]International HA'!Q63</f>
        <v>639.3785113005589</v>
      </c>
      <c r="G7" s="70">
        <f>'[7]global-remittance-inflows'!AP63</f>
        <v>386.9225</v>
      </c>
      <c r="H7" s="70">
        <f>'[7]inward-FDI'!AP76</f>
        <v>184</v>
      </c>
    </row>
    <row r="8" spans="1:8" ht="15">
      <c r="A8" t="s">
        <v>127</v>
      </c>
      <c r="B8" s="70">
        <f>'[7]Govt Exp Constant'!Y82</f>
        <v>68729.44207999998</v>
      </c>
      <c r="C8" s="70">
        <f>'[7]peacekeeping'!L40</f>
        <v>193.4</v>
      </c>
      <c r="D8" s="70">
        <v>0</v>
      </c>
      <c r="E8" s="70">
        <f>'[7]oda excl. debt'!Z185-'[7]total ha constant'!R84</f>
        <v>1964.7750595747696</v>
      </c>
      <c r="F8" s="70">
        <f>'[7]International HA'!Q84</f>
        <v>184.75354499743182</v>
      </c>
      <c r="G8" s="70" t="s">
        <v>243</v>
      </c>
      <c r="H8" s="70">
        <f>'[7]inward-FDI'!AP109</f>
        <v>1426.4</v>
      </c>
    </row>
    <row r="9" spans="1:8" ht="15">
      <c r="A9" t="s">
        <v>124</v>
      </c>
      <c r="B9" s="70">
        <f>'[7]Govt Exp Constant'!Y132</f>
        <v>35830.3246</v>
      </c>
      <c r="C9" s="70">
        <v>0</v>
      </c>
      <c r="D9" s="70">
        <f>'[7]OOFs'!AB170</f>
        <v>732.41</v>
      </c>
      <c r="E9" s="70">
        <f>'[7]oda excl. debt'!Z174-'[7]total ha constant'!R134</f>
        <v>1539.2007895937445</v>
      </c>
      <c r="F9" s="70">
        <f>'[7]International HA'!Q134</f>
        <v>2065.0051984294105</v>
      </c>
      <c r="G9" s="70">
        <f>'[7]global-remittance-inflows'!AP149</f>
        <v>9407.261556039119</v>
      </c>
      <c r="H9" s="70">
        <f>'[7]inward-FDI'!AP165</f>
        <v>2016</v>
      </c>
    </row>
    <row r="10" spans="1:8" ht="15">
      <c r="A10" t="s">
        <v>89</v>
      </c>
      <c r="B10" s="70">
        <f>'[7]Govt Exp Constant'!Y76</f>
        <v>1811.2152500000002</v>
      </c>
      <c r="C10" s="70">
        <f>'[7]peacekeeping'!L36</f>
        <v>611.75</v>
      </c>
      <c r="D10" s="70">
        <v>0</v>
      </c>
      <c r="E10" s="70">
        <f>'[7]oda excl. debt'!Z107-'[7]total ha constant'!R77</f>
        <v>1315.443739797729</v>
      </c>
      <c r="F10" s="70">
        <f>'[7]International HA'!Q77</f>
        <v>3064.672550907976</v>
      </c>
      <c r="G10" s="70">
        <f>'[7]global-remittance-inflows'!AP83</f>
        <v>1498.975</v>
      </c>
      <c r="H10" s="70">
        <f>'[7]inward-FDI'!AP100</f>
        <v>150</v>
      </c>
    </row>
    <row r="11" spans="1:8" ht="15">
      <c r="A11" t="s">
        <v>244</v>
      </c>
      <c r="B11" s="70">
        <f>'[7]Govt Exp Constant'!Y38</f>
        <v>4179.59494</v>
      </c>
      <c r="C11" s="70">
        <f>'[7]peacekeeping'!L22</f>
        <v>1390.25</v>
      </c>
      <c r="D11" s="70">
        <f>'[7]OOFs'!AB45</f>
        <v>12.5</v>
      </c>
      <c r="E11" s="70">
        <f>'[7]oda excl. debt'!Z47-'[7]total ha constant'!R46</f>
        <v>1568.2269259123889</v>
      </c>
      <c r="F11" s="70">
        <f>'[7]International HA'!Q46</f>
        <v>456.22869097614296</v>
      </c>
      <c r="G11" s="70" t="s">
        <v>243</v>
      </c>
      <c r="H11" s="70">
        <f>'[7]inward-FDI'!AP65</f>
        <v>2939.3</v>
      </c>
    </row>
    <row r="12" spans="1:8" ht="15">
      <c r="A12" t="s">
        <v>128</v>
      </c>
      <c r="B12" s="70" t="s">
        <v>243</v>
      </c>
      <c r="C12" s="70">
        <f>'[7]peacekeeping'!L63</f>
        <v>160</v>
      </c>
      <c r="D12" s="70">
        <v>0</v>
      </c>
      <c r="E12" s="70">
        <f>'[7]oda excl. debt'!Z78-'[7]total ha constant'!R153</f>
        <v>258.3012866187851</v>
      </c>
      <c r="F12" s="70">
        <f>'[7]International HA'!Q153</f>
        <v>238.90949797564778</v>
      </c>
      <c r="G12" s="70" t="s">
        <v>243</v>
      </c>
      <c r="H12" s="70">
        <f>'[7]inward-FDI'!AP200</f>
        <v>112</v>
      </c>
    </row>
    <row r="13" spans="1:8" ht="15">
      <c r="A13" t="s">
        <v>111</v>
      </c>
      <c r="B13" s="70">
        <f>'[7]Govt Exp Constant'!Y78</f>
        <v>129116.52287999996</v>
      </c>
      <c r="C13" s="70">
        <v>0</v>
      </c>
      <c r="D13" s="70">
        <f>'[7]OOFs'!AB143</f>
        <v>5388.67</v>
      </c>
      <c r="E13" s="70">
        <f>'[7]oda excl. debt'!Z146-'[7]total ha constant'!R81</f>
        <v>1275.638257323757</v>
      </c>
      <c r="F13" s="70">
        <f>'[7]International HA'!Q81</f>
        <v>112.66533281638048</v>
      </c>
      <c r="G13" s="70">
        <f>'[7]global-remittance-inflows'!AP89</f>
        <v>7138.602534732801</v>
      </c>
      <c r="H13" s="70">
        <f>'[7]inward-FDI'!AP107</f>
        <v>13303.6548781443</v>
      </c>
    </row>
    <row r="14" spans="1:8" ht="15">
      <c r="A14" t="s">
        <v>126</v>
      </c>
      <c r="B14" s="70">
        <f>'[7]Govt Exp Constant'!Y90</f>
        <v>10396.845239999999</v>
      </c>
      <c r="C14" s="70">
        <v>0</v>
      </c>
      <c r="D14" s="70">
        <f>'[7]OOFs'!AB58</f>
        <v>108.6</v>
      </c>
      <c r="E14" s="70">
        <f>'[7]oda excl. debt'!Z60-'[7]total ha constant'!R89</f>
        <v>1340.226454310097</v>
      </c>
      <c r="F14" s="70">
        <f>'[7]International HA'!Q89</f>
        <v>289.99989110034153</v>
      </c>
      <c r="G14" s="70">
        <f>'[7]global-remittance-inflows'!AP100</f>
        <v>1757.9362802763164</v>
      </c>
      <c r="H14" s="70">
        <f>'[7]inward-FDI'!AP117</f>
        <v>133.0358697451</v>
      </c>
    </row>
    <row r="15" spans="1:8" ht="15">
      <c r="A15" t="s">
        <v>118</v>
      </c>
      <c r="B15" s="70">
        <f>'[7]Govt Exp Constant'!Y102</f>
        <v>11319.47136</v>
      </c>
      <c r="C15" s="70">
        <v>0</v>
      </c>
      <c r="D15" s="70">
        <f>'[7]OOFs'!AB171</f>
        <v>231.27</v>
      </c>
      <c r="E15" s="70">
        <f>'[7]oda excl. debt'!Z175-'[7]total ha constant'!R155</f>
        <v>377.31049361794743</v>
      </c>
      <c r="F15" s="70">
        <f>'[7]International HA'!Q155</f>
        <v>204.53046182088997</v>
      </c>
      <c r="G15" s="70">
        <f>'[7]global-remittance-inflows'!AP178</f>
        <v>3611.762</v>
      </c>
      <c r="H15" s="70">
        <f>'[7]inward-FDI'!AP203</f>
        <v>477.6</v>
      </c>
    </row>
    <row r="16" spans="1:8" ht="15">
      <c r="A16" t="s">
        <v>123</v>
      </c>
      <c r="B16" s="70">
        <f>'[7]Govt Exp Constant'!Y98</f>
        <v>11279.172919999999</v>
      </c>
      <c r="C16" s="70">
        <f>'[7]peacekeeping'!L46</f>
        <v>518.71</v>
      </c>
      <c r="D16" s="70">
        <f>'[7]OOFs'!AB182</f>
        <v>100.92</v>
      </c>
      <c r="E16" s="70">
        <f>'[7]oda excl. debt'!Z189-'[7]total ha constant'!R97</f>
        <v>324.68</v>
      </c>
      <c r="F16" s="70">
        <f>'[7]International HA'!Q97</f>
        <v>122.25354304798604</v>
      </c>
      <c r="G16" s="70">
        <f>'[7]global-remittance-inflows'!AP109</f>
        <v>8176.735000000001</v>
      </c>
      <c r="H16" s="70">
        <f>'[7]inward-FDI'!AP125</f>
        <v>4954.862949659</v>
      </c>
    </row>
    <row r="17" spans="1:8" ht="15">
      <c r="A17" t="s">
        <v>98</v>
      </c>
      <c r="B17" s="70">
        <f>'[7]Govt Exp Constant'!Y187</f>
        <v>2224.4838</v>
      </c>
      <c r="C17" s="70">
        <v>0</v>
      </c>
      <c r="D17" s="70">
        <f>'[7]OOFs'!AB85</f>
        <v>1.85</v>
      </c>
      <c r="E17" s="70">
        <f>'[7]oda excl. debt'!Z87-'[7]total ha constant'!R191</f>
        <v>532.4707044382537</v>
      </c>
      <c r="F17" s="70">
        <f>'[7]International HA'!Q191</f>
        <v>198.75367282405142</v>
      </c>
      <c r="G17" s="70" t="s">
        <v>243</v>
      </c>
      <c r="H17" s="70">
        <f>'[7]inward-FDI'!AP241</f>
        <v>105.4</v>
      </c>
    </row>
    <row r="18" spans="1:8" ht="15">
      <c r="A18" t="s">
        <v>122</v>
      </c>
      <c r="B18" s="70">
        <f>'[7]Govt Exp Constant'!Y173</f>
        <v>3385.6993299999995</v>
      </c>
      <c r="C18" s="70">
        <v>0</v>
      </c>
      <c r="D18" s="70">
        <f>'[7]OOFs'!AB83</f>
        <v>104.71</v>
      </c>
      <c r="E18" s="70">
        <f>'[7]oda excl. debt'!Z85-'[7]total ha constant'!R178</f>
        <v>1640.7977909555145</v>
      </c>
      <c r="F18" s="70">
        <f>'[7]International HA'!Q178</f>
        <v>81.62121325214618</v>
      </c>
      <c r="G18" s="70">
        <f>'[7]global-remittance-inflows'!AP200</f>
        <v>772.6065170894746</v>
      </c>
      <c r="H18" s="70">
        <f>'[7]inward-FDI'!AP223</f>
        <v>847.5823793961</v>
      </c>
    </row>
    <row r="19" spans="1:8" ht="15">
      <c r="A19" t="s">
        <v>80</v>
      </c>
      <c r="B19" s="70">
        <f>'[7]Govt Exp Constant'!Y160</f>
        <v>2606.54777</v>
      </c>
      <c r="C19" s="70">
        <f>'[7]peacekeeping'!L19</f>
        <v>215</v>
      </c>
      <c r="D19" s="70">
        <f>'[7]OOFs'!AB43</f>
        <v>43.73</v>
      </c>
      <c r="E19" s="70">
        <f>'[7]oda excl. debt'!Z45-'[7]total ha constant'!R40</f>
        <v>213.82055642255347</v>
      </c>
      <c r="F19" s="70">
        <f>'[7]International HA'!Q40</f>
        <v>278.18385632771515</v>
      </c>
      <c r="G19" s="70" t="s">
        <v>243</v>
      </c>
      <c r="H19" s="70">
        <f>'[7]inward-FDI'!AP48</f>
        <v>781.366889606</v>
      </c>
    </row>
    <row r="20" spans="1:8" ht="15">
      <c r="A20" t="s">
        <v>125</v>
      </c>
      <c r="B20" s="70">
        <f>'[7]Govt Exp Constant'!Y87</f>
        <v>7988.580819999999</v>
      </c>
      <c r="C20" s="70">
        <v>0</v>
      </c>
      <c r="D20" s="70">
        <f>'[7]OOFs'!AB181</f>
        <v>478.3</v>
      </c>
      <c r="E20" s="70">
        <f>'[7]oda excl. debt'!Z187-'[7]total ha constant'!R87</f>
        <v>784.12</v>
      </c>
      <c r="F20" s="70">
        <f>'[7]International HA'!Q87</f>
        <v>170.19864858108502</v>
      </c>
      <c r="G20" s="70">
        <f>'[7]global-remittance-inflows'!AP98</f>
        <v>3788.852</v>
      </c>
      <c r="H20" s="70">
        <f>'[7]inward-FDI'!AP115</f>
        <v>1703.808180536</v>
      </c>
    </row>
    <row r="21" spans="1:8" ht="15">
      <c r="A21" t="s">
        <v>60</v>
      </c>
      <c r="B21" s="70">
        <f>'[7]Govt Exp Constant'!Y5</f>
        <v>29033.09084</v>
      </c>
      <c r="C21" s="70">
        <v>0</v>
      </c>
      <c r="D21" s="70">
        <f>'[7]OOFs'!AB35</f>
        <v>67.75</v>
      </c>
      <c r="E21" s="70">
        <f>'[7]oda excl. debt'!Z37-'[7]total ha constant'!R12</f>
        <v>227.77999999999997</v>
      </c>
      <c r="F21" s="70">
        <f>'[7]International HA'!Q12</f>
        <v>1.4057043456417986</v>
      </c>
      <c r="G21" s="70">
        <f>'[7]global-remittance-inflows'!AN7</f>
        <v>82.084</v>
      </c>
      <c r="H21" s="70">
        <f>'[7]inward-FDI'!AP14</f>
        <v>9941.6</v>
      </c>
    </row>
    <row r="22" spans="1:8" ht="15">
      <c r="A22" t="s">
        <v>121</v>
      </c>
      <c r="B22" s="70">
        <f>'[7]Govt Exp Constant'!Y14</f>
        <v>814.24476</v>
      </c>
      <c r="C22" s="70">
        <v>0</v>
      </c>
      <c r="D22" s="70">
        <v>0</v>
      </c>
      <c r="E22" s="70">
        <f>'[7]oda excl. debt'!Z41-'[7]total ha constant'!R34</f>
        <v>564.6729786737932</v>
      </c>
      <c r="F22" s="70">
        <f>'[7]International HA'!Q34</f>
        <v>61.417047201741575</v>
      </c>
      <c r="G22" s="70">
        <f>'[7]global-remittance-inflows'!AP32</f>
        <v>3.4423837186078927</v>
      </c>
      <c r="H22" s="70">
        <f>'[7]inward-FDI'!AP41</f>
        <v>14.1</v>
      </c>
    </row>
    <row r="23" spans="1:8" ht="15">
      <c r="A23" t="s">
        <v>112</v>
      </c>
      <c r="B23" s="70">
        <f>'[7]Govt Exp Constant'!Y115</f>
        <v>5068.40196</v>
      </c>
      <c r="C23" s="70">
        <v>0</v>
      </c>
      <c r="D23" s="70">
        <f>'[7]OOFs'!AB168</f>
        <v>1.76</v>
      </c>
      <c r="E23" s="70">
        <f>'[7]oda excl. debt'!Z172-'[7]total ha constant'!R122</f>
        <v>250.73067640448818</v>
      </c>
      <c r="F23" s="70">
        <f>'[7]International HA'!Q122</f>
        <v>102.33554012828692</v>
      </c>
      <c r="G23" s="70">
        <f>'[7]global-remittance-inflows'!AP136</f>
        <v>154.2054</v>
      </c>
      <c r="H23" s="70">
        <f>'[7]inward-FDI'!AP148</f>
        <v>756.323</v>
      </c>
    </row>
    <row r="24" spans="3:8" ht="15">
      <c r="C24" s="70"/>
      <c r="D24" s="70"/>
      <c r="E24" s="70"/>
      <c r="F24" s="70"/>
      <c r="G24" s="70"/>
      <c r="H24" s="70"/>
    </row>
    <row r="25" ht="15">
      <c r="A25" t="s">
        <v>245</v>
      </c>
    </row>
    <row r="26" ht="15">
      <c r="A26" t="s">
        <v>246</v>
      </c>
    </row>
  </sheetData>
  <sheetProtection/>
  <mergeCells count="2">
    <mergeCell ref="C2:F2"/>
    <mergeCell ref="G2:H2"/>
  </mergeCells>
  <printOptions/>
  <pageMargins left="0.7" right="0.7" top="0.75" bottom="0.75" header="0.3" footer="0.3"/>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I37"/>
  <sheetViews>
    <sheetView zoomScalePageLayoutView="0" workbookViewId="0" topLeftCell="A3">
      <selection activeCell="B18" sqref="B18:B22"/>
    </sheetView>
  </sheetViews>
  <sheetFormatPr defaultColWidth="13.57421875" defaultRowHeight="15"/>
  <cols>
    <col min="1" max="1" width="5.7109375" style="25" customWidth="1"/>
    <col min="2" max="2" width="15.421875" style="25" customWidth="1"/>
    <col min="3" max="3" width="9.28125" style="25" bestFit="1" customWidth="1"/>
    <col min="4" max="4" width="13.57421875" style="25" customWidth="1"/>
    <col min="5" max="5" width="9.140625" style="25" customWidth="1"/>
    <col min="6" max="6" width="16.7109375" style="25" customWidth="1"/>
    <col min="7" max="7" width="9.140625" style="25" customWidth="1"/>
    <col min="8" max="8" width="17.28125" style="25" customWidth="1"/>
    <col min="9" max="250" width="9.140625" style="25" customWidth="1"/>
    <col min="251" max="251" width="5.7109375" style="25" customWidth="1"/>
    <col min="252" max="252" width="15.421875" style="25" customWidth="1"/>
    <col min="253" max="253" width="9.140625" style="25" customWidth="1"/>
    <col min="254" max="16384" width="13.57421875" style="25" customWidth="1"/>
  </cols>
  <sheetData>
    <row r="1" spans="2:9" s="90" customFormat="1" ht="75" customHeight="1">
      <c r="B1" s="91" t="s">
        <v>255</v>
      </c>
      <c r="C1" s="91"/>
      <c r="D1" s="91" t="s">
        <v>256</v>
      </c>
      <c r="E1" s="91"/>
      <c r="F1" s="91" t="s">
        <v>257</v>
      </c>
      <c r="G1" s="91"/>
      <c r="H1" s="91" t="s">
        <v>258</v>
      </c>
      <c r="I1" s="91"/>
    </row>
    <row r="2" spans="1:9" ht="12.75">
      <c r="A2" s="92">
        <v>1</v>
      </c>
      <c r="B2" s="92" t="s">
        <v>201</v>
      </c>
      <c r="C2" s="93">
        <v>4870.68</v>
      </c>
      <c r="D2" s="92" t="s">
        <v>198</v>
      </c>
      <c r="E2" s="94">
        <v>0.001476172210720377</v>
      </c>
      <c r="F2" s="92" t="s">
        <v>182</v>
      </c>
      <c r="G2" s="95">
        <v>108.76787311282638</v>
      </c>
      <c r="H2" s="92" t="s">
        <v>259</v>
      </c>
      <c r="I2" s="96">
        <v>0.27614204625427713</v>
      </c>
    </row>
    <row r="3" spans="1:9" ht="12.75">
      <c r="A3" s="92">
        <v>2</v>
      </c>
      <c r="B3" s="92" t="s">
        <v>252</v>
      </c>
      <c r="C3" s="93">
        <v>1658.21</v>
      </c>
      <c r="D3" s="92" t="s">
        <v>182</v>
      </c>
      <c r="E3" s="94">
        <v>0.0013907695307014605</v>
      </c>
      <c r="F3" s="92" t="s">
        <v>197</v>
      </c>
      <c r="G3" s="95">
        <v>96.83528093094037</v>
      </c>
      <c r="H3" s="92" t="s">
        <v>201</v>
      </c>
      <c r="I3" s="96">
        <v>0.16060916122611765</v>
      </c>
    </row>
    <row r="4" spans="1:9" ht="12.75">
      <c r="A4" s="92">
        <v>3</v>
      </c>
      <c r="B4" s="92" t="s">
        <v>200</v>
      </c>
      <c r="C4" s="93">
        <v>942.5440380810318</v>
      </c>
      <c r="D4" s="92" t="s">
        <v>63</v>
      </c>
      <c r="E4" s="94">
        <v>0.0012987719771846242</v>
      </c>
      <c r="F4" s="92" t="s">
        <v>198</v>
      </c>
      <c r="G4" s="95">
        <v>74.27689372521542</v>
      </c>
      <c r="H4" s="92" t="s">
        <v>198</v>
      </c>
      <c r="I4" s="96">
        <v>0.15225724463070905</v>
      </c>
    </row>
    <row r="5" spans="1:9" ht="12.75">
      <c r="A5" s="92">
        <v>4</v>
      </c>
      <c r="B5" s="92" t="s">
        <v>199</v>
      </c>
      <c r="C5" s="93">
        <v>744.3577115935956</v>
      </c>
      <c r="D5" s="92" t="s">
        <v>197</v>
      </c>
      <c r="E5" s="94">
        <v>0.0011302749511878935</v>
      </c>
      <c r="F5" s="92" t="s">
        <v>192</v>
      </c>
      <c r="G5" s="95">
        <v>47.22839234410471</v>
      </c>
      <c r="H5" s="92" t="s">
        <v>185</v>
      </c>
      <c r="I5" s="96">
        <v>0.14329855303933972</v>
      </c>
    </row>
    <row r="6" spans="1:9" ht="12.75">
      <c r="A6" s="92">
        <v>5</v>
      </c>
      <c r="B6" s="92" t="s">
        <v>198</v>
      </c>
      <c r="C6" s="93">
        <v>690.2551733884268</v>
      </c>
      <c r="D6" s="92" t="s">
        <v>192</v>
      </c>
      <c r="E6" s="94">
        <v>0.000819713241675208</v>
      </c>
      <c r="F6" s="92" t="s">
        <v>186</v>
      </c>
      <c r="G6" s="95">
        <v>31.17821580881437</v>
      </c>
      <c r="H6" s="92" t="s">
        <v>182</v>
      </c>
      <c r="I6" s="96">
        <v>0.1328874933486729</v>
      </c>
    </row>
    <row r="7" spans="1:9" ht="12.75">
      <c r="A7" s="92">
        <v>6</v>
      </c>
      <c r="B7" s="92" t="s">
        <v>188</v>
      </c>
      <c r="C7" s="93">
        <v>642.3871431902456</v>
      </c>
      <c r="D7" s="92" t="s">
        <v>185</v>
      </c>
      <c r="E7" s="94">
        <v>0.0007489931470564836</v>
      </c>
      <c r="F7" s="92" t="s">
        <v>185</v>
      </c>
      <c r="G7" s="95">
        <v>27.952117404147863</v>
      </c>
      <c r="H7" s="92" t="s">
        <v>260</v>
      </c>
      <c r="I7" s="96">
        <v>0.13101512803961243</v>
      </c>
    </row>
    <row r="8" spans="1:9" ht="12.75">
      <c r="A8" s="92">
        <v>7</v>
      </c>
      <c r="B8" s="92" t="s">
        <v>193</v>
      </c>
      <c r="C8" s="93">
        <v>549.9830911954795</v>
      </c>
      <c r="D8" s="92" t="s">
        <v>186</v>
      </c>
      <c r="E8" s="94">
        <v>0.0006882767218452068</v>
      </c>
      <c r="F8" s="92" t="s">
        <v>187</v>
      </c>
      <c r="G8" s="95">
        <v>27.778246345818623</v>
      </c>
      <c r="H8" s="92" t="s">
        <v>186</v>
      </c>
      <c r="I8" s="96">
        <v>0.12504500672487462</v>
      </c>
    </row>
    <row r="9" spans="1:9" ht="12.75">
      <c r="A9" s="92">
        <v>8</v>
      </c>
      <c r="B9" s="92" t="s">
        <v>191</v>
      </c>
      <c r="C9" s="93">
        <v>495.7417181813136</v>
      </c>
      <c r="D9" s="92" t="s">
        <v>13</v>
      </c>
      <c r="E9" s="94">
        <v>0.0005895102124098445</v>
      </c>
      <c r="F9" s="92" t="s">
        <v>196</v>
      </c>
      <c r="G9" s="95">
        <v>27.579035599231997</v>
      </c>
      <c r="H9" s="92" t="s">
        <v>193</v>
      </c>
      <c r="I9" s="96">
        <v>0.10676608989116891</v>
      </c>
    </row>
    <row r="10" spans="1:9" ht="12.75">
      <c r="A10" s="92">
        <v>9</v>
      </c>
      <c r="B10" s="92" t="s">
        <v>197</v>
      </c>
      <c r="C10" s="93">
        <v>470.13528891971555</v>
      </c>
      <c r="D10" s="92" t="s">
        <v>196</v>
      </c>
      <c r="E10" s="94">
        <v>0.000588682462163686</v>
      </c>
      <c r="F10" s="92" t="s">
        <v>259</v>
      </c>
      <c r="G10" s="95">
        <v>24.174602294455063</v>
      </c>
      <c r="H10" s="92" t="s">
        <v>197</v>
      </c>
      <c r="I10" s="96">
        <v>0.10303025345155367</v>
      </c>
    </row>
    <row r="11" spans="1:9" ht="12.75">
      <c r="A11" s="92">
        <v>10</v>
      </c>
      <c r="B11" s="92" t="s">
        <v>196</v>
      </c>
      <c r="C11" s="93">
        <v>459.2736798340104</v>
      </c>
      <c r="D11" s="92" t="s">
        <v>189</v>
      </c>
      <c r="E11" s="94">
        <v>0.0004836608170963847</v>
      </c>
      <c r="F11" s="92" t="s">
        <v>175</v>
      </c>
      <c r="G11" s="95">
        <v>22.930515151515152</v>
      </c>
      <c r="H11" s="92" t="s">
        <v>194</v>
      </c>
      <c r="I11" s="96">
        <v>0.1021686607114708</v>
      </c>
    </row>
    <row r="12" spans="1:9" ht="12.75">
      <c r="A12" s="92">
        <v>11</v>
      </c>
      <c r="B12" s="92" t="s">
        <v>195</v>
      </c>
      <c r="C12" s="93">
        <v>434.5976287366849</v>
      </c>
      <c r="D12" s="92" t="s">
        <v>33</v>
      </c>
      <c r="E12" s="94">
        <v>0.00047606678925532107</v>
      </c>
      <c r="F12" s="92" t="s">
        <v>189</v>
      </c>
      <c r="G12" s="95">
        <v>21.229724175975196</v>
      </c>
      <c r="H12" s="92" t="s">
        <v>190</v>
      </c>
      <c r="I12" s="96">
        <v>0.10202110549677705</v>
      </c>
    </row>
    <row r="13" spans="1:9" ht="12.75">
      <c r="A13" s="92">
        <v>12</v>
      </c>
      <c r="B13" s="92" t="s">
        <v>190</v>
      </c>
      <c r="C13" s="93">
        <v>389.57065197260806</v>
      </c>
      <c r="D13" s="92" t="s">
        <v>200</v>
      </c>
      <c r="E13" s="94">
        <v>0.00041347100706379107</v>
      </c>
      <c r="F13" s="92" t="s">
        <v>174</v>
      </c>
      <c r="G13" s="95">
        <v>18.643083333333333</v>
      </c>
      <c r="H13" s="92" t="s">
        <v>187</v>
      </c>
      <c r="I13" s="96">
        <v>0.09295684324465105</v>
      </c>
    </row>
    <row r="14" spans="1:9" ht="15">
      <c r="A14" s="25">
        <v>13</v>
      </c>
      <c r="B14" s="25" t="s">
        <v>194</v>
      </c>
      <c r="C14" s="97">
        <v>282.71805286096065</v>
      </c>
      <c r="D14" s="25" t="s">
        <v>259</v>
      </c>
      <c r="E14" s="98">
        <v>0.00039114823913206096</v>
      </c>
      <c r="F14" s="25" t="s">
        <v>190</v>
      </c>
      <c r="G14" s="99">
        <v>18.10945760378431</v>
      </c>
      <c r="H14" s="25" t="s">
        <v>189</v>
      </c>
      <c r="I14" s="100">
        <v>0.0926374738889498</v>
      </c>
    </row>
    <row r="15" spans="1:9" ht="15">
      <c r="A15" s="25">
        <v>14</v>
      </c>
      <c r="B15" s="25" t="s">
        <v>192</v>
      </c>
      <c r="C15" s="97">
        <v>258.85881843803793</v>
      </c>
      <c r="D15" s="25" t="s">
        <v>187</v>
      </c>
      <c r="E15" s="98">
        <v>0.00037094552155115157</v>
      </c>
      <c r="F15" s="25" t="s">
        <v>193</v>
      </c>
      <c r="G15" s="99">
        <v>16.228477167172603</v>
      </c>
      <c r="H15" s="25" t="s">
        <v>192</v>
      </c>
      <c r="I15" s="100">
        <v>0.09166453673115177</v>
      </c>
    </row>
    <row r="16" spans="1:9" ht="15">
      <c r="A16" s="25">
        <v>15</v>
      </c>
      <c r="B16" s="25" t="s">
        <v>13</v>
      </c>
      <c r="C16" s="97">
        <v>255.91765099999998</v>
      </c>
      <c r="D16" s="25" t="s">
        <v>191</v>
      </c>
      <c r="E16" s="98">
        <v>0.0003569711812270487</v>
      </c>
      <c r="F16" s="25" t="s">
        <v>201</v>
      </c>
      <c r="G16" s="99">
        <v>15.333914702447101</v>
      </c>
      <c r="H16" s="25" t="s">
        <v>181</v>
      </c>
      <c r="I16" s="100">
        <v>0.0896180930952868</v>
      </c>
    </row>
    <row r="17" spans="1:9" ht="15">
      <c r="A17" s="25">
        <v>16</v>
      </c>
      <c r="B17" s="25" t="s">
        <v>189</v>
      </c>
      <c r="C17" s="97">
        <v>227.11558923458267</v>
      </c>
      <c r="D17" s="25" t="s">
        <v>193</v>
      </c>
      <c r="E17" s="98">
        <v>0.0003549202655147723</v>
      </c>
      <c r="F17" s="25" t="s">
        <v>200</v>
      </c>
      <c r="G17" s="99">
        <v>15.227128678670605</v>
      </c>
      <c r="H17" s="25" t="s">
        <v>191</v>
      </c>
      <c r="I17" s="100">
        <v>0.08836152242474014</v>
      </c>
    </row>
    <row r="18" spans="1:9" ht="15">
      <c r="A18" s="25">
        <v>17</v>
      </c>
      <c r="B18" s="25" t="s">
        <v>187</v>
      </c>
      <c r="C18" s="97">
        <v>210.97578099649243</v>
      </c>
      <c r="D18" s="25" t="s">
        <v>201</v>
      </c>
      <c r="E18" s="98">
        <v>0.00033279674219027577</v>
      </c>
      <c r="F18" s="25" t="s">
        <v>191</v>
      </c>
      <c r="G18" s="99">
        <v>10.939420486380687</v>
      </c>
      <c r="H18" s="25" t="s">
        <v>70</v>
      </c>
      <c r="I18" s="100">
        <v>0.07971689122032026</v>
      </c>
    </row>
    <row r="19" spans="1:9" ht="15">
      <c r="A19" s="25">
        <v>18</v>
      </c>
      <c r="B19" s="25" t="s">
        <v>186</v>
      </c>
      <c r="C19" s="97">
        <v>166.67874171392162</v>
      </c>
      <c r="D19" s="25" t="s">
        <v>190</v>
      </c>
      <c r="E19" s="98">
        <v>0.00032859848369274074</v>
      </c>
      <c r="F19" s="25" t="s">
        <v>13</v>
      </c>
      <c r="G19" s="99">
        <v>9.750729673093042</v>
      </c>
      <c r="H19" s="25" t="s">
        <v>196</v>
      </c>
      <c r="I19" s="100">
        <v>0.07840164149874879</v>
      </c>
    </row>
    <row r="20" spans="1:9" ht="15">
      <c r="A20" s="25">
        <v>19</v>
      </c>
      <c r="B20" s="25" t="s">
        <v>185</v>
      </c>
      <c r="C20" s="97">
        <v>128.27226676763456</v>
      </c>
      <c r="D20" s="25" t="s">
        <v>181</v>
      </c>
      <c r="E20" s="98">
        <v>0.00022883185924430722</v>
      </c>
      <c r="F20" s="25" t="s">
        <v>199</v>
      </c>
      <c r="G20" s="99">
        <v>9.071227458883405</v>
      </c>
      <c r="H20" s="25" t="s">
        <v>183</v>
      </c>
      <c r="I20" s="100">
        <v>0.07774027699806345</v>
      </c>
    </row>
    <row r="21" spans="1:9" ht="15">
      <c r="A21" s="25">
        <v>20</v>
      </c>
      <c r="B21" s="25" t="s">
        <v>259</v>
      </c>
      <c r="C21" s="97">
        <v>113.78985299999998</v>
      </c>
      <c r="D21" s="25" t="s">
        <v>199</v>
      </c>
      <c r="E21" s="98">
        <v>0.00022166785249929754</v>
      </c>
      <c r="F21" s="25" t="s">
        <v>184</v>
      </c>
      <c r="G21" s="99">
        <v>7.8045572617124215</v>
      </c>
      <c r="H21" s="25" t="s">
        <v>169</v>
      </c>
      <c r="I21" s="100">
        <v>0.0749828358208955</v>
      </c>
    </row>
    <row r="22" spans="1:9" ht="15">
      <c r="A22" s="25">
        <v>21</v>
      </c>
      <c r="B22" s="25" t="s">
        <v>184</v>
      </c>
      <c r="C22" s="97">
        <v>65.45682175398208</v>
      </c>
      <c r="D22" s="25" t="s">
        <v>261</v>
      </c>
      <c r="E22" s="98">
        <v>0.00020919607370972656</v>
      </c>
      <c r="F22" s="25" t="s">
        <v>181</v>
      </c>
      <c r="G22" s="99">
        <v>7.1275854055310255</v>
      </c>
      <c r="H22" s="25" t="s">
        <v>200</v>
      </c>
      <c r="I22" s="100">
        <v>0.07312687856159997</v>
      </c>
    </row>
    <row r="23" spans="1:9" ht="15">
      <c r="A23" s="25">
        <v>22</v>
      </c>
      <c r="B23" s="25" t="s">
        <v>103</v>
      </c>
      <c r="C23" s="97">
        <v>60.929756</v>
      </c>
      <c r="D23" s="25" t="s">
        <v>11</v>
      </c>
      <c r="E23" s="98">
        <v>0.0002005433244285559</v>
      </c>
      <c r="F23" s="25" t="s">
        <v>195</v>
      </c>
      <c r="G23" s="99">
        <v>6.938353189595365</v>
      </c>
      <c r="H23" s="25" t="s">
        <v>184</v>
      </c>
      <c r="I23" s="100">
        <v>0.062145108900665616</v>
      </c>
    </row>
    <row r="24" spans="1:9" ht="15">
      <c r="A24" s="25">
        <v>23</v>
      </c>
      <c r="B24" s="25" t="s">
        <v>182</v>
      </c>
      <c r="C24" s="97">
        <v>53.513793571510575</v>
      </c>
      <c r="D24" s="25" t="s">
        <v>49</v>
      </c>
      <c r="E24" s="98">
        <v>0.0001998353714589757</v>
      </c>
      <c r="F24" s="25" t="s">
        <v>26</v>
      </c>
      <c r="G24" s="99">
        <v>5.773945477075588</v>
      </c>
      <c r="H24" s="25" t="s">
        <v>188</v>
      </c>
      <c r="I24" s="100">
        <v>0.05925255275236065</v>
      </c>
    </row>
    <row r="25" spans="1:9" ht="15">
      <c r="A25" s="25">
        <v>24</v>
      </c>
      <c r="B25" s="25" t="s">
        <v>262</v>
      </c>
      <c r="C25" s="97">
        <v>40.26986899999999</v>
      </c>
      <c r="D25" s="25" t="s">
        <v>32</v>
      </c>
      <c r="E25" s="98">
        <v>0.00019642551379145756</v>
      </c>
      <c r="F25" s="25" t="s">
        <v>188</v>
      </c>
      <c r="G25" s="99">
        <v>5.05836563006611</v>
      </c>
      <c r="H25" s="25" t="s">
        <v>199</v>
      </c>
      <c r="I25" s="100">
        <v>0.05791544763649655</v>
      </c>
    </row>
    <row r="26" spans="1:9" ht="15">
      <c r="A26" s="25">
        <v>25</v>
      </c>
      <c r="B26" s="25" t="s">
        <v>183</v>
      </c>
      <c r="C26" s="97">
        <v>39.470293437456775</v>
      </c>
      <c r="D26" s="25" t="s">
        <v>184</v>
      </c>
      <c r="E26" s="98">
        <v>0.00017464713816385899</v>
      </c>
      <c r="F26" s="25" t="s">
        <v>194</v>
      </c>
      <c r="G26" s="99">
        <v>4.704283884005469</v>
      </c>
      <c r="H26" s="25" t="s">
        <v>14</v>
      </c>
      <c r="I26" s="100">
        <v>0.05027956401975683</v>
      </c>
    </row>
    <row r="27" spans="1:9" ht="15">
      <c r="A27" s="25">
        <v>26</v>
      </c>
      <c r="B27" s="25" t="s">
        <v>79</v>
      </c>
      <c r="C27" s="97">
        <v>37.55728800000001</v>
      </c>
      <c r="D27" s="25" t="s">
        <v>195</v>
      </c>
      <c r="E27" s="98">
        <v>0.000166720202226143</v>
      </c>
      <c r="F27" s="25" t="s">
        <v>183</v>
      </c>
      <c r="G27" s="99">
        <v>3.529490605155752</v>
      </c>
      <c r="H27" s="25" t="s">
        <v>262</v>
      </c>
      <c r="I27" s="100">
        <v>0.04134926498687932</v>
      </c>
    </row>
    <row r="28" spans="1:9" ht="15">
      <c r="A28" s="25">
        <v>27</v>
      </c>
      <c r="B28" s="25" t="s">
        <v>114</v>
      </c>
      <c r="C28" s="97">
        <v>36.517858000000004</v>
      </c>
      <c r="D28" s="25" t="s">
        <v>144</v>
      </c>
      <c r="E28" s="98">
        <v>0.00016306788367441836</v>
      </c>
      <c r="F28" s="25" t="s">
        <v>159</v>
      </c>
      <c r="G28" s="99">
        <v>3.4782608695652177</v>
      </c>
      <c r="H28" s="25" t="s">
        <v>195</v>
      </c>
      <c r="I28" s="100">
        <v>0.03799471679414854</v>
      </c>
    </row>
    <row r="29" spans="1:9" ht="15">
      <c r="A29" s="25">
        <v>28</v>
      </c>
      <c r="B29" s="25" t="s">
        <v>181</v>
      </c>
      <c r="C29" s="97">
        <v>30.67</v>
      </c>
      <c r="D29" s="25" t="s">
        <v>143</v>
      </c>
      <c r="E29" s="98">
        <v>0.00014527262695912977</v>
      </c>
      <c r="F29" s="25" t="s">
        <v>14</v>
      </c>
      <c r="G29" s="99">
        <v>3.4699655850540796</v>
      </c>
      <c r="H29" s="25" t="s">
        <v>180</v>
      </c>
      <c r="I29" s="100">
        <v>0.03761636296763375</v>
      </c>
    </row>
    <row r="30" spans="1:9" ht="15">
      <c r="A30" s="25">
        <v>29</v>
      </c>
      <c r="B30" s="25" t="s">
        <v>70</v>
      </c>
      <c r="C30" s="97">
        <v>28.873457999999996</v>
      </c>
      <c r="D30" s="25" t="s">
        <v>194</v>
      </c>
      <c r="E30" s="98">
        <v>0.00013968868294002642</v>
      </c>
      <c r="F30" s="25" t="s">
        <v>171</v>
      </c>
      <c r="G30" s="99">
        <v>3.4202183908045973</v>
      </c>
      <c r="H30" s="25" t="s">
        <v>13</v>
      </c>
      <c r="I30" s="100">
        <v>0.02616296182835845</v>
      </c>
    </row>
    <row r="31" spans="1:9" ht="15">
      <c r="A31" s="25">
        <v>30</v>
      </c>
      <c r="B31" s="25" t="s">
        <v>49</v>
      </c>
      <c r="C31" s="97">
        <v>24.739786</v>
      </c>
      <c r="D31" s="25" t="s">
        <v>34</v>
      </c>
      <c r="E31" s="98">
        <v>0.00013814786869053596</v>
      </c>
      <c r="F31" s="25" t="s">
        <v>146</v>
      </c>
      <c r="G31" s="99">
        <v>3.125</v>
      </c>
      <c r="H31" s="25" t="s">
        <v>174</v>
      </c>
      <c r="I31" s="100">
        <v>0.025202816372512205</v>
      </c>
    </row>
    <row r="33" ht="12.75">
      <c r="B33" s="40" t="s">
        <v>263</v>
      </c>
    </row>
    <row r="34" spans="2:9" ht="12.75">
      <c r="B34" s="101" t="s">
        <v>264</v>
      </c>
      <c r="C34" s="101"/>
      <c r="D34" s="101"/>
      <c r="E34" s="101"/>
      <c r="F34" s="101"/>
      <c r="G34" s="101"/>
      <c r="H34" s="101"/>
      <c r="I34" s="101"/>
    </row>
    <row r="35" spans="2:9" ht="12.75">
      <c r="B35" s="101"/>
      <c r="C35" s="101"/>
      <c r="D35" s="101"/>
      <c r="E35" s="101"/>
      <c r="F35" s="101"/>
      <c r="G35" s="101"/>
      <c r="H35" s="101"/>
      <c r="I35" s="101"/>
    </row>
    <row r="36" spans="2:9" ht="12.75">
      <c r="B36" s="101"/>
      <c r="C36" s="101"/>
      <c r="D36" s="101"/>
      <c r="E36" s="101"/>
      <c r="F36" s="101"/>
      <c r="G36" s="101"/>
      <c r="H36" s="101"/>
      <c r="I36" s="101"/>
    </row>
    <row r="37" spans="2:9" ht="33" customHeight="1">
      <c r="B37" s="101"/>
      <c r="C37" s="101"/>
      <c r="D37" s="101"/>
      <c r="E37" s="101"/>
      <c r="F37" s="101"/>
      <c r="G37" s="101"/>
      <c r="H37" s="101"/>
      <c r="I37" s="101"/>
    </row>
  </sheetData>
  <sheetProtection/>
  <mergeCells count="5">
    <mergeCell ref="B1:C1"/>
    <mergeCell ref="D1:E1"/>
    <mergeCell ref="F1:G1"/>
    <mergeCell ref="H1:I1"/>
    <mergeCell ref="B34:I3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Lydia</dc:creator>
  <cp:keywords/>
  <dc:description/>
  <cp:lastModifiedBy>Lydia</cp:lastModifiedBy>
  <dcterms:created xsi:type="dcterms:W3CDTF">2012-05-16T11:42:44Z</dcterms:created>
  <dcterms:modified xsi:type="dcterms:W3CDTF">2012-07-10T12:29:27Z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