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ha-oda" sheetId="1" r:id="rId1"/>
    <sheet name="recipients" sheetId="2" r:id="rId2"/>
    <sheet name="top-3" sheetId="3" r:id="rId3"/>
    <sheet name="sectors" sheetId="4" r:id="rId4"/>
    <sheet name="pooled-funds" sheetId="5" r:id="rId5"/>
    <sheet name="appeals" sheetId="6" r:id="rId6"/>
    <sheet name="governance" sheetId="7" r:id="rId7"/>
  </sheets>
  <externalReferences>
    <externalReference r:id="rId10"/>
    <externalReference r:id="rId11"/>
    <externalReference r:id="rId12"/>
    <externalReference r:id="rId13"/>
  </externalReferences>
  <definedNames>
    <definedName name="a">#REF!</definedName>
    <definedName name="Print_Area_MI" localSheetId="1">#REF!</definedName>
    <definedName name="Print_Area_MI">#REF!</definedName>
    <definedName name="ss">#REF!</definedName>
  </definedNames>
  <calcPr fullCalcOnLoad="1"/>
</workbook>
</file>

<file path=xl/sharedStrings.xml><?xml version="1.0" encoding="utf-8"?>
<sst xmlns="http://schemas.openxmlformats.org/spreadsheetml/2006/main" count="670" uniqueCount="306">
  <si>
    <t>Donor</t>
  </si>
  <si>
    <t>Japan</t>
  </si>
  <si>
    <t>1: 1 : Part I - Developing Countries</t>
  </si>
  <si>
    <t>Recipient</t>
  </si>
  <si>
    <t>Constant Prices (2008 USD millions)</t>
  </si>
  <si>
    <t>Year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</si>
  <si>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</si>
  <si>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</si>
  <si>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</si>
  <si>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</si>
  <si>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</si>
  <si>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</si>
  <si>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</si>
  <si>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</si>
  <si>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</si>
  <si>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</si>
  <si>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</si>
  <si>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</si>
  <si>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</si>
  <si>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</si>
  <si>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/>
  </si>
  <si>
    <t>Afghanistan</t>
  </si>
  <si>
    <t>Albania</t>
  </si>
  <si>
    <t>Algeria</t>
  </si>
  <si>
    <t>Angola</t>
  </si>
  <si>
    <t>Anguilla</t>
  </si>
  <si>
    <t>Antigua and Barbuda</t>
  </si>
  <si>
    <t>Argentina</t>
  </si>
  <si>
    <t>Armenia</t>
  </si>
  <si>
    <t>Aruba</t>
  </si>
  <si>
    <t>Azerbaijan</t>
  </si>
  <si>
    <t>Bahamas</t>
  </si>
  <si>
    <t>Bahrain</t>
  </si>
  <si>
    <t>Bangladesh</t>
  </si>
  <si>
    <t>Barbados</t>
  </si>
  <si>
    <t>Belarus</t>
  </si>
  <si>
    <t>Belize</t>
  </si>
  <si>
    <t>Benin</t>
  </si>
  <si>
    <t>Bermuda</t>
  </si>
  <si>
    <t>Bhutan</t>
  </si>
  <si>
    <t>Bolivia</t>
  </si>
  <si>
    <t>Bosnia-Herzegovina</t>
  </si>
  <si>
    <t>Botswana</t>
  </si>
  <si>
    <t>Brazil</t>
  </si>
  <si>
    <t>Brunei</t>
  </si>
  <si>
    <t>Burkina Faso</t>
  </si>
  <si>
    <t>Burundi</t>
  </si>
  <si>
    <t>Cambodia</t>
  </si>
  <si>
    <t>Cameroon</t>
  </si>
  <si>
    <t>Cape Verde</t>
  </si>
  <si>
    <t>Cayman Islands</t>
  </si>
  <si>
    <t>Central African Rep.</t>
  </si>
  <si>
    <t>Chad</t>
  </si>
  <si>
    <t>Chile</t>
  </si>
  <si>
    <t>China</t>
  </si>
  <si>
    <t>Chinese Taipei</t>
  </si>
  <si>
    <t>Colombia</t>
  </si>
  <si>
    <t>Comoros</t>
  </si>
  <si>
    <t>Congo, Dem. Rep.</t>
  </si>
  <si>
    <t>Congo, Rep.</t>
  </si>
  <si>
    <t>Cook Islands</t>
  </si>
  <si>
    <t>Costa Rica</t>
  </si>
  <si>
    <t>Cote d'Ivoire</t>
  </si>
  <si>
    <t>Croatia</t>
  </si>
  <si>
    <t>Cuba</t>
  </si>
  <si>
    <t>Cyprus</t>
  </si>
  <si>
    <t>Djibouti</t>
  </si>
  <si>
    <t>Dominica</t>
  </si>
  <si>
    <t>Dominican Republic</t>
  </si>
  <si>
    <t>East African Community</t>
  </si>
  <si>
    <t>Ecuador</t>
  </si>
  <si>
    <t>Egypt</t>
  </si>
  <si>
    <t>El Salvador</t>
  </si>
  <si>
    <t>Equatorial Guinea</t>
  </si>
  <si>
    <t>Eritrea</t>
  </si>
  <si>
    <t>Ethiopia</t>
  </si>
  <si>
    <t>Falkland Islands</t>
  </si>
  <si>
    <t>Fiji</t>
  </si>
  <si>
    <t>French Polynesia</t>
  </si>
  <si>
    <t>Gabon</t>
  </si>
  <si>
    <t>Gambia</t>
  </si>
  <si>
    <t>Georgia</t>
  </si>
  <si>
    <t>Ghana</t>
  </si>
  <si>
    <t>Gibraltar</t>
  </si>
  <si>
    <t>Grenada</t>
  </si>
  <si>
    <t>Guatemala</t>
  </si>
  <si>
    <t>Guinea</t>
  </si>
  <si>
    <t>Guinea-Bissau</t>
  </si>
  <si>
    <t>Guyana</t>
  </si>
  <si>
    <t>Haiti</t>
  </si>
  <si>
    <t>Honduras</t>
  </si>
  <si>
    <t>Hong Kong, China</t>
  </si>
  <si>
    <t>India</t>
  </si>
  <si>
    <t>Indonesia</t>
  </si>
  <si>
    <t>Indus Basin</t>
  </si>
  <si>
    <t>Iran</t>
  </si>
  <si>
    <t>Iraq</t>
  </si>
  <si>
    <t>Israel</t>
  </si>
  <si>
    <t>Jamaica</t>
  </si>
  <si>
    <t>Jordan</t>
  </si>
  <si>
    <t>Kazakhstan</t>
  </si>
  <si>
    <t>Kenya</t>
  </si>
  <si>
    <t>Kiribati</t>
  </si>
  <si>
    <t>Korea</t>
  </si>
  <si>
    <t>Korea, Dem. Rep.</t>
  </si>
  <si>
    <t>Kuwait</t>
  </si>
  <si>
    <t>Kyrgyz Republic</t>
  </si>
  <si>
    <t>Laos</t>
  </si>
  <si>
    <t>Lebanon</t>
  </si>
  <si>
    <t>Lesotho</t>
  </si>
  <si>
    <t>Liberia</t>
  </si>
  <si>
    <t>Libya</t>
  </si>
  <si>
    <t>Macao</t>
  </si>
  <si>
    <t>Macedonia, FYR</t>
  </si>
  <si>
    <t>Madagascar</t>
  </si>
  <si>
    <t>Malawi</t>
  </si>
  <si>
    <t>Malaysia</t>
  </si>
  <si>
    <t>Maldives</t>
  </si>
  <si>
    <t>Mali</t>
  </si>
  <si>
    <t>Malta</t>
  </si>
  <si>
    <t>Marshall Islands</t>
  </si>
  <si>
    <t>Mauritania</t>
  </si>
  <si>
    <t>Mauritius</t>
  </si>
  <si>
    <t>Mayotte</t>
  </si>
  <si>
    <t>Mekong Delta Project</t>
  </si>
  <si>
    <t>Mexico</t>
  </si>
  <si>
    <t>Micronesia, Fed. States</t>
  </si>
  <si>
    <t>Moldova</t>
  </si>
  <si>
    <t>Mongolia</t>
  </si>
  <si>
    <t>Montenegro</t>
  </si>
  <si>
    <t>Montserrat</t>
  </si>
  <si>
    <t>Morocco</t>
  </si>
  <si>
    <t>Mozambique</t>
  </si>
  <si>
    <t>Myanmar</t>
  </si>
  <si>
    <t>Namibia</t>
  </si>
  <si>
    <t>Nauru</t>
  </si>
  <si>
    <t>Nepal</t>
  </si>
  <si>
    <t>Netherlands Antilles</t>
  </si>
  <si>
    <t>New Caledonia</t>
  </si>
  <si>
    <t>Nicaragua</t>
  </si>
  <si>
    <t>Niger</t>
  </si>
  <si>
    <t>Nigeria</t>
  </si>
  <si>
    <t>Niue</t>
  </si>
  <si>
    <t>Northern Marianas</t>
  </si>
  <si>
    <t>Oman</t>
  </si>
  <si>
    <t>Pakistan</t>
  </si>
  <si>
    <t>Palau</t>
  </si>
  <si>
    <t>Palestinian Adm. Areas</t>
  </si>
  <si>
    <t>Panama</t>
  </si>
  <si>
    <t>Papua New Guinea</t>
  </si>
  <si>
    <t>Paraguay</t>
  </si>
  <si>
    <t>Peru</t>
  </si>
  <si>
    <t>Philippines</t>
  </si>
  <si>
    <t>Qatar</t>
  </si>
  <si>
    <t>Rwanda</t>
  </si>
  <si>
    <t>Samoa</t>
  </si>
  <si>
    <t>Sao Tome &amp; Principe</t>
  </si>
  <si>
    <t>Saudi Arabia</t>
  </si>
  <si>
    <t>Senegal</t>
  </si>
  <si>
    <t>Serbia</t>
  </si>
  <si>
    <t>Seychelles</t>
  </si>
  <si>
    <t>Sierra Leone</t>
  </si>
  <si>
    <t>Singapore</t>
  </si>
  <si>
    <t>Slovenia</t>
  </si>
  <si>
    <t>Solomon Islands</t>
  </si>
  <si>
    <t>Somalia</t>
  </si>
  <si>
    <t>South Africa</t>
  </si>
  <si>
    <t>Sri Lanka</t>
  </si>
  <si>
    <t>St. Helena</t>
  </si>
  <si>
    <t>St. Kitts-Nevis</t>
  </si>
  <si>
    <t>St. Lucia</t>
  </si>
  <si>
    <t>St.Vincent &amp; Grenadines</t>
  </si>
  <si>
    <t>States Ex-Yugoslavia</t>
  </si>
  <si>
    <t>Sudan</t>
  </si>
  <si>
    <t>Suriname</t>
  </si>
  <si>
    <t>Swaziland</t>
  </si>
  <si>
    <t>Syria</t>
  </si>
  <si>
    <t>Tajikistan</t>
  </si>
  <si>
    <t>Tanzania</t>
  </si>
  <si>
    <t>Thailand</t>
  </si>
  <si>
    <t>Timor-Leste</t>
  </si>
  <si>
    <t>Togo</t>
  </si>
  <si>
    <t>Tokelau</t>
  </si>
  <si>
    <t>Tonga</t>
  </si>
  <si>
    <t>Trinidad and Tobago</t>
  </si>
  <si>
    <t>Tunisia</t>
  </si>
  <si>
    <t>Turkey</t>
  </si>
  <si>
    <t>Turkmenistan</t>
  </si>
  <si>
    <t>Turks and Caicos Islands</t>
  </si>
  <si>
    <t>Tuvalu</t>
  </si>
  <si>
    <t>Uganda</t>
  </si>
  <si>
    <t>Ukraine</t>
  </si>
  <si>
    <t>United Arab Emirates</t>
  </si>
  <si>
    <t>Uruguay</t>
  </si>
  <si>
    <t>Uzbekistan</t>
  </si>
  <si>
    <t>Vanuatu</t>
  </si>
  <si>
    <t>Venezuela</t>
  </si>
  <si>
    <t>Viet Nam</t>
  </si>
  <si>
    <t>Virgin Islands (UK)</t>
  </si>
  <si>
    <t>Wallis &amp; Futuna</t>
  </si>
  <si>
    <t>Yemen</t>
  </si>
  <si>
    <t>Zambia</t>
  </si>
  <si>
    <t>Zimbabwe</t>
  </si>
  <si>
    <t>ODA, excluding debt</t>
  </si>
  <si>
    <t>HA%ODA</t>
  </si>
  <si>
    <t>US$bn</t>
  </si>
  <si>
    <t>Other ODA</t>
  </si>
  <si>
    <t>Humanitarian aid</t>
  </si>
  <si>
    <t>Kosovo</t>
  </si>
  <si>
    <t>Total allocable by country</t>
  </si>
  <si>
    <t>2009</t>
  </si>
  <si>
    <t>Total humanitarian aid</t>
  </si>
  <si>
    <t>Dataset: DAC2a ODA Disbursements</t>
  </si>
  <si>
    <t>Palestine/OPT</t>
  </si>
  <si>
    <t>DRC</t>
  </si>
  <si>
    <t>Flow</t>
  </si>
  <si>
    <t>Official Development Assistance</t>
  </si>
  <si>
    <t>(All)</t>
  </si>
  <si>
    <t>Region</t>
  </si>
  <si>
    <t>Income Group</t>
  </si>
  <si>
    <t>Policy Objective</t>
  </si>
  <si>
    <t>Type of Aid</t>
  </si>
  <si>
    <t>Rio Markers</t>
  </si>
  <si>
    <t>Channel</t>
  </si>
  <si>
    <t>Sector</t>
  </si>
  <si>
    <t>ALL: (All)</t>
  </si>
  <si>
    <t>Amount</t>
  </si>
  <si>
    <t>Disbursements gross (constant 2008 USD millions)</t>
  </si>
  <si>
    <t>Purposecode</t>
  </si>
  <si>
    <t>15110: Public sector policy and adm. management</t>
  </si>
  <si>
    <t>15111: Public finance management</t>
  </si>
  <si>
    <t>..</t>
  </si>
  <si>
    <t>15112: Decentralisation and support to subnational govt.</t>
  </si>
  <si>
    <t>15113: Anti-corruption organisations and institutions</t>
  </si>
  <si>
    <t>15130: Legal and judicial development</t>
  </si>
  <si>
    <t>15150: Democratic participation and civil society</t>
  </si>
  <si>
    <t>15151: Elections</t>
  </si>
  <si>
    <t>15152: Legislatures and political parties</t>
  </si>
  <si>
    <t>15153: Media and free flow of information</t>
  </si>
  <si>
    <t>15160: Human rights</t>
  </si>
  <si>
    <t>15170: Women's equality organisations and institutions</t>
  </si>
  <si>
    <t>15210: Security system management and reform</t>
  </si>
  <si>
    <t>15220: Civilian peace-building, conflict prevention and resolution</t>
  </si>
  <si>
    <t>15230: Post-conflict peace-building (UN)</t>
  </si>
  <si>
    <t>15240: Reintegration and SALW control</t>
  </si>
  <si>
    <t>15250: Land mine clearance</t>
  </si>
  <si>
    <t xml:space="preserve">15261: Child soldiers (Prevention and demobilisation) </t>
  </si>
  <si>
    <t>data extracted on 24 Mar 2011 11:27 UTC (GMT) from OECD.Stat</t>
  </si>
  <si>
    <t>Total ODA excluding debt</t>
  </si>
  <si>
    <t xml:space="preserve">Other ODA </t>
  </si>
  <si>
    <t>Government and civil society</t>
  </si>
  <si>
    <t>Conflict prevention and resolution, peace and security</t>
  </si>
  <si>
    <t>Top funded Sectors</t>
  </si>
  <si>
    <t>Total 05-09</t>
  </si>
  <si>
    <t>Agriculture</t>
  </si>
  <si>
    <t>Coordination and support services</t>
  </si>
  <si>
    <t>Food</t>
  </si>
  <si>
    <t>Economic recovery and infrastructure</t>
  </si>
  <si>
    <t>Multi-sector</t>
  </si>
  <si>
    <t>Education</t>
  </si>
  <si>
    <t>Health</t>
  </si>
  <si>
    <t>Shelter and non-food items</t>
  </si>
  <si>
    <t>Mine Action</t>
  </si>
  <si>
    <t>Water and sanitation</t>
  </si>
  <si>
    <t>Protection/Human rights/rule of law</t>
  </si>
  <si>
    <t>Safety and security of staff and operations</t>
  </si>
  <si>
    <t>Sector not specified</t>
  </si>
  <si>
    <t>Other sectors</t>
  </si>
  <si>
    <t>Total all sectors</t>
  </si>
  <si>
    <t>Other</t>
  </si>
  <si>
    <t>Mine action</t>
  </si>
  <si>
    <t>CERF</t>
  </si>
  <si>
    <t>Income</t>
  </si>
  <si>
    <t>Paid in (US$ millions)</t>
  </si>
  <si>
    <t>TOTAL UNDG</t>
  </si>
  <si>
    <t>TOTAL World Bank</t>
  </si>
  <si>
    <t>UNDG</t>
  </si>
  <si>
    <t>World Bank</t>
  </si>
  <si>
    <t xml:space="preserve">Humanitarian aid </t>
  </si>
  <si>
    <t>Total funding all donors</t>
  </si>
  <si>
    <t>Afghanistan Humanitarian Action Plan 2009</t>
  </si>
  <si>
    <t>Central African Republic 2009</t>
  </si>
  <si>
    <t>Chad 2009</t>
  </si>
  <si>
    <t>Côte d'Ivoire 2009</t>
  </si>
  <si>
    <t>Democratic Republic of the Congo 2009</t>
  </si>
  <si>
    <t>Iraq and the region 2009</t>
  </si>
  <si>
    <t>Kenya Emergency Humanitarian Response Plan 2009</t>
  </si>
  <si>
    <t>Pakistan Humanitarian Response Plan (Revised) 2008-2009</t>
  </si>
  <si>
    <t>Philippines Flash Appeal  (Revised) (October 2009 - March 2010)</t>
  </si>
  <si>
    <t>Somalia 2009</t>
  </si>
  <si>
    <t>Sri Lanka Common Humanitarian Action Plan 2009</t>
  </si>
  <si>
    <t>Sudan 2009</t>
  </si>
  <si>
    <t>Uganda 2009</t>
  </si>
  <si>
    <t>West Africa 2009</t>
  </si>
  <si>
    <t>Yemen Flash Appeal (Revised) (September - December 2009)</t>
  </si>
  <si>
    <t>Zimbabwe 2009</t>
  </si>
  <si>
    <t>UN CAP Appeals 2009</t>
  </si>
  <si>
    <t>Donor contributions to the appeal (US$m)</t>
  </si>
  <si>
    <t>Donor contributions to the appeal (%)</t>
  </si>
  <si>
    <t>UN CAP appeal requirements</t>
  </si>
  <si>
    <t>UN CAP appeal needs not met</t>
  </si>
  <si>
    <t>UN CAP appeals</t>
  </si>
  <si>
    <t>Palestine/OPT 2009</t>
  </si>
  <si>
    <t>1995-2009</t>
  </si>
  <si>
    <t>Top 10, 2009</t>
  </si>
  <si>
    <t>US$m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</si>
</sst>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0.0"/>
    <numFmt numFmtId="170" formatCode="0.000"/>
    <numFmt numFmtId="171" formatCode="_-* #,##0.0_-;\-* #,##0.0_-;_-* &quot;-&quot;??_-;_-@_-"/>
    <numFmt numFmtId="172" formatCode="#,##0.00_);[Red]\-#,##0.00_);0.00_);@_)"/>
    <numFmt numFmtId="173" formatCode="* _(#,##0.00_);[Red]* \(#,##0.00\);* _(&quot;-&quot;?_);@_)"/>
    <numFmt numFmtId="174" formatCode="\$\ * _(#,##0_);[Red]\$\ * \(#,##0\);\$\ * _(&quot;-&quot;?_);@_)"/>
    <numFmt numFmtId="175" formatCode="\$\ * _(#,##0.00_);[Red]\$\ * \(#,##0.00\);\$\ * _(&quot;-&quot;?_);@_)"/>
    <numFmt numFmtId="176" formatCode="[$EUR]\ * _(#,##0_);[Red][$EUR]\ * \(#,##0\);[$EUR]\ * _(&quot;-&quot;?_);@_)"/>
    <numFmt numFmtId="177" formatCode="[$EUR]\ * _(#,##0.00_);[Red][$EUR]\ * \(#,##0.00\);[$EUR]\ * _(&quot;-&quot;?_);@_)"/>
    <numFmt numFmtId="178" formatCode="\€\ * _(#,##0_);[Red]\€\ * \(#,##0\);\€\ * _(&quot;-&quot;?_);@_)"/>
    <numFmt numFmtId="179" formatCode="\€\ * _(#,##0.00_);[Red]\€\ * \(#,##0.00\);\€\ * _(&quot;-&quot;?_);@_)"/>
    <numFmt numFmtId="180" formatCode="[$GBP]\ * _(#,##0_);[Red][$GBP]\ * \(#,##0\);[$GBP]\ * _(&quot;-&quot;?_);@_)"/>
    <numFmt numFmtId="181" formatCode="[$GBP]\ * _(#,##0.00_);[Red][$GBP]\ * \(#,##0.00\);[$GBP]\ * _(&quot;-&quot;?_);@_)"/>
    <numFmt numFmtId="182" formatCode="\£\ * _(#,##0_);[Red]\£\ * \(#,##0\);\£\ * _(&quot;-&quot;?_);@_)"/>
    <numFmt numFmtId="183" formatCode="\£\ * _(#,##0.00_);[Red]\£\ * \(#,##0.00\);\£\ * _(&quot;-&quot;?_);@_)"/>
    <numFmt numFmtId="184" formatCode="[$USD]\ * _(#,##0_);[Red][$USD]\ * \(#,##0\);[$USD]\ * _(&quot;-&quot;?_);@_)"/>
    <numFmt numFmtId="185" formatCode="[$USD]\ * _(#,##0.00_);[Red][$USD]\ * \(#,##0.00\);[$USD]\ * _(&quot;-&quot;?_);@_)"/>
    <numFmt numFmtId="186" formatCode="dd\ mmm\ yy_)"/>
    <numFmt numFmtId="187" formatCode="mmm\ yy_)"/>
    <numFmt numFmtId="188" formatCode="yyyy_)"/>
    <numFmt numFmtId="189" formatCode="#,##0_);[Red]\-#,##0_);0_);@_)"/>
    <numFmt numFmtId="190" formatCode="#,##0%;[Red]\-#,##0%;0%;@_)"/>
    <numFmt numFmtId="191" formatCode="#,##0.00%;[Red]\-#,##0.00%;0.00%;@_)"/>
    <numFmt numFmtId="192" formatCode="_-* #,##0.000_-;\-* #,##0.000_-;_-* &quot;-&quot;??_-;_-@_-"/>
    <numFmt numFmtId="193" formatCode="0.000000"/>
    <numFmt numFmtId="194" formatCode="0.00000"/>
    <numFmt numFmtId="195" formatCode="0.0000"/>
    <numFmt numFmtId="196" formatCode="0.0000000"/>
    <numFmt numFmtId="197" formatCode="#,##0.0"/>
  </numFmts>
  <fonts count="76">
    <font>
      <sz val="10"/>
      <name val="Arial"/>
      <family val="0"/>
    </font>
    <font>
      <sz val="11"/>
      <color indexed="8"/>
      <name val="Calibri"/>
      <family val="2"/>
    </font>
    <font>
      <sz val="8"/>
      <color indexed="60"/>
      <name val="Verdana"/>
      <family val="2"/>
    </font>
    <font>
      <b/>
      <sz val="8"/>
      <color indexed="60"/>
      <name val="Verdana"/>
      <family val="2"/>
    </font>
    <font>
      <sz val="8"/>
      <color indexed="56"/>
      <name val="Verdana"/>
      <family val="2"/>
    </font>
    <font>
      <u val="single"/>
      <sz val="8"/>
      <color indexed="56"/>
      <name val="Verdana"/>
      <family val="2"/>
    </font>
    <font>
      <b/>
      <sz val="8"/>
      <color indexed="56"/>
      <name val="Verdana"/>
      <family val="2"/>
    </font>
    <font>
      <sz val="8"/>
      <color indexed="9"/>
      <name val="Verdana"/>
      <family val="2"/>
    </font>
    <font>
      <b/>
      <sz val="8"/>
      <color indexed="9"/>
      <name val="Verdana"/>
      <family val="2"/>
    </font>
    <font>
      <sz val="8"/>
      <name val="Arial"/>
      <family val="2"/>
    </font>
    <font>
      <b/>
      <sz val="9"/>
      <color indexed="10"/>
      <name val="Courier New"/>
      <family val="3"/>
    </font>
    <font>
      <u val="single"/>
      <sz val="8"/>
      <name val="Verdana"/>
      <family val="2"/>
    </font>
    <font>
      <b/>
      <sz val="8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b/>
      <u val="single"/>
      <sz val="9"/>
      <color indexed="18"/>
      <name val="Verdana"/>
      <family val="2"/>
    </font>
    <font>
      <i/>
      <sz val="9"/>
      <color indexed="5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9"/>
      <color indexed="16"/>
      <name val="Arial"/>
      <family val="2"/>
    </font>
    <font>
      <sz val="10"/>
      <color indexed="8"/>
      <name val="Arial"/>
      <family val="2"/>
    </font>
    <font>
      <u val="single"/>
      <sz val="8"/>
      <color indexed="9"/>
      <name val="Verdana"/>
      <family val="2"/>
    </font>
    <font>
      <u val="single"/>
      <sz val="8"/>
      <color indexed="60"/>
      <name val="Verdana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9.35"/>
      <color indexed="1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0"/>
      <color indexed="9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9.35"/>
      <color theme="1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99"/>
        <bgColor indexed="64"/>
      </patternFill>
    </fill>
    <fill>
      <patternFill patternType="mediumGray">
        <fgColor rgb="FFC0C0C0"/>
        <bgColor rgb="FFFFFFFF"/>
      </patternFill>
    </fill>
    <fill>
      <patternFill patternType="solid">
        <fgColor theme="3" tint="-0.49996998906135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66669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tted">
        <color indexed="57"/>
      </left>
      <right style="dotted">
        <color indexed="57"/>
      </right>
      <top style="dotted">
        <color indexed="57"/>
      </top>
      <bottom style="dotted">
        <color indexed="57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>
        <color indexed="41"/>
      </top>
      <bottom style="medium">
        <color indexed="41"/>
      </bottom>
    </border>
    <border>
      <left/>
      <right/>
      <top style="medium">
        <color indexed="41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>
        <color indexed="63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 style="thin">
        <color rgb="FFC0C0C0"/>
      </top>
      <bottom style="thin">
        <color rgb="FFC0C0C0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rgb="FFC0C0C0"/>
      </right>
      <top style="thin">
        <color rgb="FFC0C0C0"/>
      </top>
      <bottom style="thin">
        <color rgb="FFC0C0C0"/>
      </bottom>
    </border>
  </borders>
  <cellStyleXfs count="138"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172" fontId="16" fillId="0" borderId="0" applyNumberFormat="0" applyAlignment="0">
      <protection/>
    </xf>
    <xf numFmtId="0" fontId="17" fillId="29" borderId="0" applyNumberFormat="0">
      <alignment horizontal="center" vertical="top" wrapText="1"/>
      <protection/>
    </xf>
    <xf numFmtId="0" fontId="17" fillId="29" borderId="0" applyNumberFormat="0">
      <alignment horizontal="left" vertical="top" wrapText="1"/>
      <protection/>
    </xf>
    <xf numFmtId="0" fontId="17" fillId="29" borderId="0" applyNumberFormat="0">
      <alignment horizontal="centerContinuous" vertical="top"/>
      <protection/>
    </xf>
    <xf numFmtId="0" fontId="18" fillId="29" borderId="0" applyNumberFormat="0">
      <alignment horizontal="center" vertical="top" wrapText="1"/>
      <protection/>
    </xf>
    <xf numFmtId="43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173" fontId="18" fillId="0" borderId="0" applyFont="0" applyFill="0" applyBorder="0" applyAlignment="0" applyProtection="0"/>
    <xf numFmtId="42" fontId="54" fillId="0" borderId="0" applyFont="0" applyFill="0" applyBorder="0" applyAlignment="0" applyProtection="0"/>
    <xf numFmtId="174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19" fillId="29" borderId="0" applyNumberFormat="0">
      <alignment vertical="center"/>
      <protection/>
    </xf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18" fillId="31" borderId="0" applyNumberFormat="0" applyFon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32" borderId="1" applyNumberFormat="0" applyAlignment="0" applyProtection="0"/>
    <xf numFmtId="0" fontId="18" fillId="0" borderId="6" applyNumberFormat="0" applyAlignment="0">
      <protection/>
    </xf>
    <xf numFmtId="0" fontId="18" fillId="0" borderId="7" applyNumberFormat="0" applyAlignment="0">
      <protection locked="0"/>
    </xf>
    <xf numFmtId="189" fontId="18" fillId="33" borderId="7" applyNumberFormat="0" applyAlignment="0">
      <protection locked="0"/>
    </xf>
    <xf numFmtId="0" fontId="18" fillId="34" borderId="0" applyNumberFormat="0" applyAlignment="0">
      <protection/>
    </xf>
    <xf numFmtId="0" fontId="18" fillId="35" borderId="0" applyNumberFormat="0" applyAlignment="0">
      <protection/>
    </xf>
    <xf numFmtId="0" fontId="18" fillId="0" borderId="8" applyNumberFormat="0" applyAlignment="0">
      <protection locked="0"/>
    </xf>
    <xf numFmtId="0" fontId="69" fillId="0" borderId="9" applyNumberFormat="0" applyFill="0" applyAlignment="0" applyProtection="0"/>
    <xf numFmtId="0" fontId="23" fillId="0" borderId="0" applyNumberFormat="0" applyAlignment="0">
      <protection/>
    </xf>
    <xf numFmtId="0" fontId="70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top"/>
      <protection/>
    </xf>
    <xf numFmtId="0" fontId="54" fillId="37" borderId="10" applyNumberFormat="0" applyFont="0" applyAlignment="0" applyProtection="0"/>
    <xf numFmtId="189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0" fontId="71" fillId="27" borderId="11" applyNumberFormat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190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0" fontId="17" fillId="0" borderId="0" applyNumberFormat="0" applyFill="0" applyBorder="0">
      <alignment horizontal="left" vertical="center" wrapText="1"/>
      <protection/>
    </xf>
    <xf numFmtId="0" fontId="18" fillId="0" borderId="0" applyNumberFormat="0" applyFill="0" applyBorder="0">
      <alignment horizontal="left" vertical="center" wrapText="1" indent="1"/>
      <protection/>
    </xf>
    <xf numFmtId="0" fontId="24" fillId="0" borderId="0">
      <alignment vertical="top"/>
      <protection/>
    </xf>
    <xf numFmtId="189" fontId="17" fillId="0" borderId="12" applyNumberFormat="0" applyFill="0" applyAlignment="0" applyProtection="0"/>
    <xf numFmtId="189" fontId="18" fillId="0" borderId="13" applyNumberFormat="0" applyFont="0" applyFill="0" applyAlignment="0" applyProtection="0"/>
    <xf numFmtId="0" fontId="18" fillId="38" borderId="0" applyNumberFormat="0" applyFont="0" applyBorder="0" applyAlignment="0" applyProtection="0"/>
    <xf numFmtId="0" fontId="18" fillId="0" borderId="0" applyNumberFormat="0" applyFont="0" applyFill="0" applyAlignment="0" applyProtection="0"/>
    <xf numFmtId="189" fontId="18" fillId="0" borderId="0" applyNumberFormat="0" applyFont="0" applyBorder="0" applyAlignment="0" applyProtection="0"/>
    <xf numFmtId="49" fontId="18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14" applyNumberFormat="0" applyFill="0" applyAlignment="0" applyProtection="0"/>
    <xf numFmtId="189" fontId="17" fillId="29" borderId="0" applyNumberFormat="0" applyAlignment="0" applyProtection="0"/>
    <xf numFmtId="0" fontId="18" fillId="0" borderId="0" applyNumberFormat="0" applyFont="0" applyBorder="0" applyAlignment="0" applyProtection="0"/>
    <xf numFmtId="0" fontId="18" fillId="0" borderId="0" applyNumberFormat="0" applyFont="0" applyAlignment="0" applyProtection="0"/>
    <xf numFmtId="0" fontId="74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4" fillId="39" borderId="15" xfId="0" applyFont="1" applyFill="1" applyBorder="1" applyAlignment="1">
      <alignment horizontal="center" vertical="top" wrapText="1"/>
    </xf>
    <xf numFmtId="0" fontId="3" fillId="40" borderId="15" xfId="0" applyFont="1" applyFill="1" applyBorder="1" applyAlignment="1">
      <alignment wrapText="1"/>
    </xf>
    <xf numFmtId="0" fontId="10" fillId="41" borderId="15" xfId="0" applyFont="1" applyFill="1" applyBorder="1" applyAlignment="1">
      <alignment horizontal="center"/>
    </xf>
    <xf numFmtId="0" fontId="2" fillId="40" borderId="15" xfId="0" applyFont="1" applyFill="1" applyBorder="1" applyAlignment="1">
      <alignment vertical="top" wrapText="1"/>
    </xf>
    <xf numFmtId="0" fontId="11" fillId="0" borderId="0" xfId="0" applyFont="1" applyAlignment="1">
      <alignment horizontal="left"/>
    </xf>
    <xf numFmtId="0" fontId="49" fillId="0" borderId="0" xfId="0" applyFont="1" applyAlignment="1">
      <alignment/>
    </xf>
    <xf numFmtId="0" fontId="58" fillId="42" borderId="0" xfId="0" applyFont="1" applyFill="1" applyAlignment="1">
      <alignment/>
    </xf>
    <xf numFmtId="169" fontId="49" fillId="0" borderId="0" xfId="0" applyNumberFormat="1" applyFont="1" applyAlignment="1">
      <alignment/>
    </xf>
    <xf numFmtId="9" fontId="49" fillId="0" borderId="0" xfId="119" applyFont="1" applyAlignment="1">
      <alignment/>
    </xf>
    <xf numFmtId="0" fontId="0" fillId="0" borderId="0" xfId="0" applyFill="1" applyAlignment="1">
      <alignment/>
    </xf>
    <xf numFmtId="0" fontId="0" fillId="40" borderId="0" xfId="0" applyFill="1" applyAlignment="1">
      <alignment/>
    </xf>
    <xf numFmtId="171" fontId="9" fillId="0" borderId="15" xfId="47" applyNumberFormat="1" applyFont="1" applyFill="1" applyBorder="1" applyAlignment="1">
      <alignment horizontal="right"/>
    </xf>
    <xf numFmtId="0" fontId="10" fillId="0" borderId="15" xfId="0" applyFont="1" applyFill="1" applyBorder="1" applyAlignment="1">
      <alignment horizontal="center"/>
    </xf>
    <xf numFmtId="0" fontId="2" fillId="40" borderId="16" xfId="0" applyFont="1" applyFill="1" applyBorder="1" applyAlignment="1">
      <alignment vertical="top" wrapText="1"/>
    </xf>
    <xf numFmtId="43" fontId="9" fillId="0" borderId="15" xfId="47" applyNumberFormat="1" applyFont="1" applyFill="1" applyBorder="1" applyAlignment="1">
      <alignment horizontal="right"/>
    </xf>
    <xf numFmtId="171" fontId="12" fillId="0" borderId="15" xfId="47" applyNumberFormat="1" applyFont="1" applyFill="1" applyBorder="1" applyAlignment="1">
      <alignment horizontal="right"/>
    </xf>
    <xf numFmtId="0" fontId="13" fillId="40" borderId="17" xfId="0" applyFont="1" applyFill="1" applyBorder="1" applyAlignment="1">
      <alignment vertical="top" wrapText="1"/>
    </xf>
    <xf numFmtId="0" fontId="2" fillId="40" borderId="17" xfId="0" applyFont="1" applyFill="1" applyBorder="1" applyAlignment="1">
      <alignment vertical="top" wrapText="1"/>
    </xf>
    <xf numFmtId="0" fontId="3" fillId="40" borderId="17" xfId="0" applyFont="1" applyFill="1" applyBorder="1" applyAlignment="1">
      <alignment wrapText="1"/>
    </xf>
    <xf numFmtId="0" fontId="0" fillId="2" borderId="0" xfId="0" applyFill="1" applyAlignment="1">
      <alignment/>
    </xf>
    <xf numFmtId="0" fontId="4" fillId="2" borderId="15" xfId="0" applyFont="1" applyFill="1" applyBorder="1" applyAlignment="1">
      <alignment horizontal="center" vertical="top" wrapText="1"/>
    </xf>
    <xf numFmtId="0" fontId="5" fillId="2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5" fillId="40" borderId="15" xfId="0" applyFont="1" applyFill="1" applyBorder="1" applyAlignment="1">
      <alignment horizontal="left" wrapText="1"/>
    </xf>
    <xf numFmtId="192" fontId="9" fillId="0" borderId="15" xfId="47" applyNumberFormat="1" applyFont="1" applyFill="1" applyBorder="1" applyAlignment="1">
      <alignment horizontal="right"/>
    </xf>
    <xf numFmtId="0" fontId="50" fillId="0" borderId="0" xfId="0" applyFont="1" applyFill="1" applyBorder="1" applyAlignment="1">
      <alignment/>
    </xf>
    <xf numFmtId="0" fontId="50" fillId="0" borderId="0" xfId="0" applyFont="1" applyFill="1" applyBorder="1" applyAlignment="1">
      <alignment horizontal="center" vertical="center"/>
    </xf>
    <xf numFmtId="0" fontId="50" fillId="43" borderId="18" xfId="0" applyFont="1" applyFill="1" applyBorder="1" applyAlignment="1">
      <alignment horizontal="center" vertical="center" wrapText="1"/>
    </xf>
    <xf numFmtId="0" fontId="50" fillId="44" borderId="19" xfId="0" applyFont="1" applyFill="1" applyBorder="1" applyAlignment="1">
      <alignment horizontal="center" vertical="center" wrapText="1"/>
    </xf>
    <xf numFmtId="0" fontId="50" fillId="45" borderId="19" xfId="0" applyFont="1" applyFill="1" applyBorder="1" applyAlignment="1">
      <alignment horizontal="center" vertical="center" wrapText="1"/>
    </xf>
    <xf numFmtId="0" fontId="50" fillId="17" borderId="19" xfId="0" applyFont="1" applyFill="1" applyBorder="1" applyAlignment="1">
      <alignment horizontal="center" vertical="center" wrapText="1"/>
    </xf>
    <xf numFmtId="0" fontId="50" fillId="46" borderId="19" xfId="0" applyFont="1" applyFill="1" applyBorder="1" applyAlignment="1">
      <alignment horizontal="center" vertical="center" wrapText="1"/>
    </xf>
    <xf numFmtId="0" fontId="50" fillId="0" borderId="20" xfId="0" applyFont="1" applyFill="1" applyBorder="1" applyAlignment="1">
      <alignment horizontal="center" vertical="center"/>
    </xf>
    <xf numFmtId="0" fontId="50" fillId="0" borderId="21" xfId="0" applyFont="1" applyFill="1" applyBorder="1" applyAlignment="1">
      <alignment horizontal="center" vertical="center"/>
    </xf>
    <xf numFmtId="0" fontId="50" fillId="19" borderId="22" xfId="0" applyFont="1" applyFill="1" applyBorder="1" applyAlignment="1">
      <alignment horizontal="center" vertical="center" wrapText="1"/>
    </xf>
    <xf numFmtId="0" fontId="50" fillId="43" borderId="22" xfId="0" applyFont="1" applyFill="1" applyBorder="1" applyAlignment="1">
      <alignment horizontal="center" vertical="center" wrapText="1"/>
    </xf>
    <xf numFmtId="0" fontId="50" fillId="47" borderId="22" xfId="0" applyFont="1" applyFill="1" applyBorder="1" applyAlignment="1">
      <alignment horizontal="center" vertical="center" wrapText="1"/>
    </xf>
    <xf numFmtId="0" fontId="50" fillId="14" borderId="22" xfId="0" applyFont="1" applyFill="1" applyBorder="1" applyAlignment="1">
      <alignment horizontal="center" vertical="center" wrapText="1"/>
    </xf>
    <xf numFmtId="0" fontId="50" fillId="47" borderId="23" xfId="0" applyFont="1" applyFill="1" applyBorder="1" applyAlignment="1">
      <alignment horizontal="center" vertical="center" wrapText="1"/>
    </xf>
    <xf numFmtId="0" fontId="50" fillId="48" borderId="22" xfId="0" applyFont="1" applyFill="1" applyBorder="1" applyAlignment="1">
      <alignment horizontal="center" vertical="center" wrapText="1"/>
    </xf>
    <xf numFmtId="0" fontId="75" fillId="49" borderId="22" xfId="0" applyFont="1" applyFill="1" applyBorder="1" applyAlignment="1">
      <alignment horizontal="center" vertical="center" wrapText="1"/>
    </xf>
    <xf numFmtId="0" fontId="50" fillId="18" borderId="22" xfId="0" applyFont="1" applyFill="1" applyBorder="1" applyAlignment="1">
      <alignment horizontal="center" vertical="center" wrapText="1"/>
    </xf>
    <xf numFmtId="0" fontId="50" fillId="50" borderId="22" xfId="0" applyFont="1" applyFill="1" applyBorder="1" applyAlignment="1">
      <alignment horizontal="center" vertical="center" wrapText="1"/>
    </xf>
    <xf numFmtId="0" fontId="50" fillId="50" borderId="23" xfId="0" applyFont="1" applyFill="1" applyBorder="1" applyAlignment="1">
      <alignment horizontal="center" vertical="center" wrapText="1"/>
    </xf>
    <xf numFmtId="0" fontId="75" fillId="51" borderId="22" xfId="0" applyFont="1" applyFill="1" applyBorder="1" applyAlignment="1">
      <alignment horizontal="center" vertical="center" wrapText="1"/>
    </xf>
    <xf numFmtId="0" fontId="26" fillId="40" borderId="15" xfId="0" applyFont="1" applyFill="1" applyBorder="1" applyAlignment="1">
      <alignment vertical="top" wrapText="1"/>
    </xf>
    <xf numFmtId="169" fontId="9" fillId="0" borderId="15" xfId="0" applyNumberFormat="1" applyFont="1" applyBorder="1" applyAlignment="1">
      <alignment horizontal="right"/>
    </xf>
    <xf numFmtId="169" fontId="9" fillId="37" borderId="15" xfId="0" applyNumberFormat="1" applyFont="1" applyFill="1" applyBorder="1" applyAlignment="1">
      <alignment horizontal="right"/>
    </xf>
    <xf numFmtId="0" fontId="54" fillId="0" borderId="24" xfId="109" applyBorder="1">
      <alignment/>
      <protection/>
    </xf>
    <xf numFmtId="0" fontId="4" fillId="39" borderId="24" xfId="109" applyFont="1" applyFill="1" applyBorder="1" applyAlignment="1">
      <alignment horizontal="center" vertical="top" wrapText="1"/>
      <protection/>
    </xf>
    <xf numFmtId="0" fontId="14" fillId="52" borderId="24" xfId="109" applyFont="1" applyFill="1" applyBorder="1" applyAlignment="1">
      <alignment wrapText="1"/>
      <protection/>
    </xf>
    <xf numFmtId="169" fontId="54" fillId="0" borderId="24" xfId="109" applyNumberFormat="1" applyBorder="1">
      <alignment/>
      <protection/>
    </xf>
    <xf numFmtId="0" fontId="74" fillId="0" borderId="0" xfId="0" applyFont="1" applyAlignment="1">
      <alignment/>
    </xf>
    <xf numFmtId="0" fontId="74" fillId="0" borderId="0" xfId="0" applyFont="1" applyAlignment="1">
      <alignment horizontal="center"/>
    </xf>
    <xf numFmtId="0" fontId="49" fillId="0" borderId="0" xfId="0" applyFont="1" applyFill="1" applyAlignment="1">
      <alignment/>
    </xf>
    <xf numFmtId="0" fontId="49" fillId="0" borderId="0" xfId="0" applyFont="1" applyFill="1" applyAlignment="1">
      <alignment horizontal="center"/>
    </xf>
    <xf numFmtId="2" fontId="49" fillId="0" borderId="0" xfId="0" applyNumberFormat="1" applyFont="1" applyAlignment="1">
      <alignment/>
    </xf>
    <xf numFmtId="0" fontId="49" fillId="0" borderId="0" xfId="0" applyFont="1" applyAlignment="1">
      <alignment horizontal="center"/>
    </xf>
    <xf numFmtId="2" fontId="49" fillId="51" borderId="0" xfId="0" applyNumberFormat="1" applyFont="1" applyFill="1" applyAlignment="1">
      <alignment/>
    </xf>
    <xf numFmtId="2" fontId="49" fillId="43" borderId="0" xfId="0" applyNumberFormat="1" applyFont="1" applyFill="1" applyAlignment="1">
      <alignment/>
    </xf>
    <xf numFmtId="2" fontId="49" fillId="50" borderId="0" xfId="0" applyNumberFormat="1" applyFont="1" applyFill="1" applyAlignment="1">
      <alignment/>
    </xf>
    <xf numFmtId="2" fontId="49" fillId="44" borderId="0" xfId="0" applyNumberFormat="1" applyFont="1" applyFill="1" applyAlignment="1">
      <alignment/>
    </xf>
    <xf numFmtId="2" fontId="49" fillId="53" borderId="0" xfId="0" applyNumberFormat="1" applyFont="1" applyFill="1" applyAlignment="1">
      <alignment/>
    </xf>
    <xf numFmtId="2" fontId="49" fillId="0" borderId="0" xfId="0" applyNumberFormat="1" applyFont="1" applyFill="1" applyAlignment="1">
      <alignment/>
    </xf>
    <xf numFmtId="0" fontId="50" fillId="54" borderId="22" xfId="0" applyFont="1" applyFill="1" applyBorder="1" applyAlignment="1">
      <alignment horizontal="center" vertical="center" wrapText="1"/>
    </xf>
    <xf numFmtId="169" fontId="50" fillId="19" borderId="25" xfId="0" applyNumberFormat="1" applyFont="1" applyFill="1" applyBorder="1" applyAlignment="1">
      <alignment horizontal="center" vertical="center" wrapText="1"/>
    </xf>
    <xf numFmtId="169" fontId="50" fillId="43" borderId="25" xfId="0" applyNumberFormat="1" applyFont="1" applyFill="1" applyBorder="1" applyAlignment="1">
      <alignment horizontal="center" vertical="center" wrapText="1"/>
    </xf>
    <xf numFmtId="169" fontId="50" fillId="47" borderId="25" xfId="0" applyNumberFormat="1" applyFont="1" applyFill="1" applyBorder="1" applyAlignment="1">
      <alignment horizontal="center" vertical="center" wrapText="1"/>
    </xf>
    <xf numFmtId="169" fontId="50" fillId="14" borderId="25" xfId="0" applyNumberFormat="1" applyFont="1" applyFill="1" applyBorder="1" applyAlignment="1">
      <alignment horizontal="center" vertical="center" wrapText="1"/>
    </xf>
    <xf numFmtId="169" fontId="75" fillId="51" borderId="25" xfId="0" applyNumberFormat="1" applyFont="1" applyFill="1" applyBorder="1" applyAlignment="1">
      <alignment horizontal="center" vertical="center" wrapText="1"/>
    </xf>
    <xf numFmtId="169" fontId="50" fillId="54" borderId="25" xfId="0" applyNumberFormat="1" applyFont="1" applyFill="1" applyBorder="1" applyAlignment="1">
      <alignment horizontal="center" vertical="center" wrapText="1"/>
    </xf>
    <xf numFmtId="169" fontId="50" fillId="47" borderId="26" xfId="0" applyNumberFormat="1" applyFont="1" applyFill="1" applyBorder="1" applyAlignment="1">
      <alignment horizontal="center" vertical="center" wrapText="1"/>
    </xf>
    <xf numFmtId="169" fontId="50" fillId="48" borderId="25" xfId="0" applyNumberFormat="1" applyFont="1" applyFill="1" applyBorder="1" applyAlignment="1">
      <alignment horizontal="center" vertical="center" wrapText="1"/>
    </xf>
    <xf numFmtId="169" fontId="75" fillId="49" borderId="25" xfId="0" applyNumberFormat="1" applyFont="1" applyFill="1" applyBorder="1" applyAlignment="1">
      <alignment horizontal="center" vertical="center" wrapText="1"/>
    </xf>
    <xf numFmtId="169" fontId="50" fillId="18" borderId="25" xfId="0" applyNumberFormat="1" applyFont="1" applyFill="1" applyBorder="1" applyAlignment="1">
      <alignment horizontal="center" vertical="center" wrapText="1"/>
    </xf>
    <xf numFmtId="169" fontId="50" fillId="50" borderId="25" xfId="0" applyNumberFormat="1" applyFont="1" applyFill="1" applyBorder="1" applyAlignment="1">
      <alignment horizontal="center" vertical="center" wrapText="1"/>
    </xf>
    <xf numFmtId="169" fontId="50" fillId="50" borderId="26" xfId="0" applyNumberFormat="1" applyFont="1" applyFill="1" applyBorder="1" applyAlignment="1">
      <alignment horizontal="center" vertical="center" wrapText="1"/>
    </xf>
    <xf numFmtId="0" fontId="50" fillId="54" borderId="19" xfId="0" applyFont="1" applyFill="1" applyBorder="1" applyAlignment="1">
      <alignment horizontal="center" vertical="center" wrapText="1"/>
    </xf>
    <xf numFmtId="169" fontId="50" fillId="44" borderId="25" xfId="0" applyNumberFormat="1" applyFont="1" applyFill="1" applyBorder="1" applyAlignment="1">
      <alignment horizontal="center" vertical="center" wrapText="1"/>
    </xf>
    <xf numFmtId="169" fontId="50" fillId="45" borderId="25" xfId="0" applyNumberFormat="1" applyFont="1" applyFill="1" applyBorder="1" applyAlignment="1">
      <alignment horizontal="center" vertical="center" wrapText="1"/>
    </xf>
    <xf numFmtId="169" fontId="50" fillId="17" borderId="25" xfId="0" applyNumberFormat="1" applyFont="1" applyFill="1" applyBorder="1" applyAlignment="1">
      <alignment horizontal="center" vertical="center" wrapText="1"/>
    </xf>
    <xf numFmtId="169" fontId="50" fillId="55" borderId="25" xfId="0" applyNumberFormat="1" applyFont="1" applyFill="1" applyBorder="1" applyAlignment="1">
      <alignment horizontal="center" vertical="center" wrapText="1"/>
    </xf>
    <xf numFmtId="169" fontId="50" fillId="46" borderId="25" xfId="0" applyNumberFormat="1" applyFont="1" applyFill="1" applyBorder="1" applyAlignment="1">
      <alignment horizontal="center" vertical="center" wrapText="1"/>
    </xf>
    <xf numFmtId="169" fontId="50" fillId="43" borderId="26" xfId="0" applyNumberFormat="1" applyFont="1" applyFill="1" applyBorder="1" applyAlignment="1">
      <alignment horizontal="center" vertical="center" wrapText="1"/>
    </xf>
    <xf numFmtId="0" fontId="2" fillId="40" borderId="16" xfId="0" applyFont="1" applyFill="1" applyBorder="1" applyAlignment="1">
      <alignment horizontal="left" vertical="top" wrapText="1"/>
    </xf>
    <xf numFmtId="0" fontId="52" fillId="0" borderId="0" xfId="0" applyFont="1" applyFill="1" applyBorder="1" applyAlignment="1">
      <alignment horizontal="left" vertical="center"/>
    </xf>
    <xf numFmtId="169" fontId="52" fillId="0" borderId="0" xfId="0" applyNumberFormat="1" applyFont="1" applyFill="1" applyBorder="1" applyAlignment="1">
      <alignment horizontal="center" vertical="center"/>
    </xf>
    <xf numFmtId="171" fontId="0" fillId="0" borderId="0" xfId="0" applyNumberFormat="1" applyFill="1" applyAlignment="1">
      <alignment/>
    </xf>
    <xf numFmtId="0" fontId="50" fillId="43" borderId="19" xfId="0" applyFont="1" applyFill="1" applyBorder="1" applyAlignment="1">
      <alignment horizontal="center" vertical="center" wrapText="1"/>
    </xf>
    <xf numFmtId="0" fontId="50" fillId="55" borderId="22" xfId="0" applyFont="1" applyFill="1" applyBorder="1" applyAlignment="1">
      <alignment horizontal="center" vertical="center" wrapText="1"/>
    </xf>
    <xf numFmtId="0" fontId="73" fillId="3" borderId="0" xfId="0" applyFont="1" applyFill="1" applyAlignment="1">
      <alignment/>
    </xf>
    <xf numFmtId="0" fontId="73" fillId="3" borderId="0" xfId="0" applyFont="1" applyFill="1" applyAlignment="1">
      <alignment horizontal="right"/>
    </xf>
    <xf numFmtId="0" fontId="52" fillId="0" borderId="0" xfId="0" applyFont="1" applyAlignment="1">
      <alignment/>
    </xf>
    <xf numFmtId="169" fontId="52" fillId="0" borderId="0" xfId="0" applyNumberFormat="1" applyFont="1" applyAlignment="1">
      <alignment/>
    </xf>
    <xf numFmtId="169" fontId="52" fillId="0" borderId="0" xfId="0" applyNumberFormat="1" applyFont="1" applyAlignment="1">
      <alignment horizontal="center"/>
    </xf>
    <xf numFmtId="0" fontId="52" fillId="0" borderId="0" xfId="0" applyFont="1" applyAlignment="1">
      <alignment horizontal="center"/>
    </xf>
    <xf numFmtId="168" fontId="52" fillId="0" borderId="0" xfId="119" applyNumberFormat="1" applyFont="1" applyAlignment="1">
      <alignment horizontal="center"/>
    </xf>
    <xf numFmtId="169" fontId="27" fillId="0" borderId="0" xfId="97" applyNumberFormat="1" applyFont="1" applyAlignment="1">
      <alignment horizontal="center" vertical="top"/>
      <protection/>
    </xf>
    <xf numFmtId="169" fontId="27" fillId="0" borderId="0" xfId="97" applyNumberFormat="1" applyFont="1" applyFill="1" applyAlignment="1">
      <alignment horizontal="center" vertical="top"/>
      <protection/>
    </xf>
    <xf numFmtId="0" fontId="75" fillId="56" borderId="0" xfId="0" applyFont="1" applyFill="1" applyAlignment="1">
      <alignment/>
    </xf>
    <xf numFmtId="0" fontId="75" fillId="56" borderId="0" xfId="0" applyFont="1" applyFill="1" applyAlignment="1">
      <alignment horizontal="center" wrapText="1"/>
    </xf>
    <xf numFmtId="1" fontId="52" fillId="0" borderId="0" xfId="0" applyNumberFormat="1" applyFont="1" applyAlignment="1">
      <alignment/>
    </xf>
    <xf numFmtId="1" fontId="49" fillId="0" borderId="0" xfId="0" applyNumberFormat="1" applyFont="1" applyAlignment="1">
      <alignment/>
    </xf>
    <xf numFmtId="169" fontId="0" fillId="0" borderId="0" xfId="0" applyNumberFormat="1" applyAlignment="1">
      <alignment/>
    </xf>
    <xf numFmtId="0" fontId="8" fillId="0" borderId="17" xfId="0" applyFont="1" applyFill="1" applyBorder="1" applyAlignment="1">
      <alignment horizontal="right" vertical="top" wrapText="1"/>
    </xf>
    <xf numFmtId="0" fontId="8" fillId="0" borderId="27" xfId="0" applyFont="1" applyFill="1" applyBorder="1" applyAlignment="1">
      <alignment horizontal="right" vertical="top" wrapText="1"/>
    </xf>
    <xf numFmtId="0" fontId="14" fillId="0" borderId="16" xfId="0" applyFont="1" applyFill="1" applyBorder="1" applyAlignment="1">
      <alignment vertical="top" wrapText="1"/>
    </xf>
    <xf numFmtId="0" fontId="14" fillId="0" borderId="17" xfId="0" applyFont="1" applyFill="1" applyBorder="1" applyAlignment="1">
      <alignment vertical="top" wrapText="1"/>
    </xf>
    <xf numFmtId="0" fontId="14" fillId="0" borderId="27" xfId="0" applyFont="1" applyFill="1" applyBorder="1" applyAlignment="1">
      <alignment vertical="top" wrapText="1"/>
    </xf>
    <xf numFmtId="0" fontId="6" fillId="2" borderId="17" xfId="0" applyFont="1" applyFill="1" applyBorder="1" applyAlignment="1">
      <alignment horizontal="right" vertical="center" wrapText="1"/>
    </xf>
    <xf numFmtId="0" fontId="6" fillId="2" borderId="27" xfId="0" applyFont="1" applyFill="1" applyBorder="1" applyAlignment="1">
      <alignment horizontal="right" vertical="center" wrapText="1"/>
    </xf>
    <xf numFmtId="0" fontId="13" fillId="0" borderId="17" xfId="0" applyFont="1" applyFill="1" applyBorder="1" applyAlignment="1">
      <alignment horizontal="right" vertical="top" wrapText="1"/>
    </xf>
    <xf numFmtId="0" fontId="13" fillId="0" borderId="27" xfId="0" applyFont="1" applyFill="1" applyBorder="1" applyAlignment="1">
      <alignment horizontal="right" vertical="top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16" xfId="0" applyFont="1" applyFill="1" applyBorder="1" applyAlignment="1">
      <alignment vertical="top" wrapText="1"/>
    </xf>
    <xf numFmtId="0" fontId="11" fillId="0" borderId="17" xfId="0" applyFont="1" applyFill="1" applyBorder="1" applyAlignment="1">
      <alignment vertical="top" wrapText="1"/>
    </xf>
    <xf numFmtId="0" fontId="11" fillId="0" borderId="27" xfId="0" applyFont="1" applyFill="1" applyBorder="1" applyAlignment="1">
      <alignment vertical="top" wrapText="1"/>
    </xf>
    <xf numFmtId="0" fontId="8" fillId="57" borderId="16" xfId="0" applyFont="1" applyFill="1" applyBorder="1" applyAlignment="1">
      <alignment horizontal="right" vertical="top" wrapText="1"/>
    </xf>
    <xf numFmtId="0" fontId="8" fillId="57" borderId="27" xfId="0" applyFont="1" applyFill="1" applyBorder="1" applyAlignment="1">
      <alignment horizontal="right" vertical="top" wrapText="1"/>
    </xf>
    <xf numFmtId="0" fontId="7" fillId="57" borderId="16" xfId="0" applyFont="1" applyFill="1" applyBorder="1" applyAlignment="1">
      <alignment vertical="top" wrapText="1"/>
    </xf>
    <xf numFmtId="0" fontId="7" fillId="57" borderId="17" xfId="0" applyFont="1" applyFill="1" applyBorder="1" applyAlignment="1">
      <alignment vertical="top" wrapText="1"/>
    </xf>
    <xf numFmtId="0" fontId="7" fillId="57" borderId="27" xfId="0" applyFont="1" applyFill="1" applyBorder="1" applyAlignment="1">
      <alignment vertical="top" wrapText="1"/>
    </xf>
    <xf numFmtId="0" fontId="6" fillId="39" borderId="16" xfId="0" applyFont="1" applyFill="1" applyBorder="1" applyAlignment="1">
      <alignment horizontal="right" vertical="center" wrapText="1"/>
    </xf>
    <xf numFmtId="0" fontId="6" fillId="39" borderId="27" xfId="0" applyFont="1" applyFill="1" applyBorder="1" applyAlignment="1">
      <alignment horizontal="right" vertical="center" wrapText="1"/>
    </xf>
    <xf numFmtId="0" fontId="25" fillId="57" borderId="16" xfId="0" applyFont="1" applyFill="1" applyBorder="1" applyAlignment="1">
      <alignment vertical="top" wrapText="1"/>
    </xf>
    <xf numFmtId="0" fontId="25" fillId="57" borderId="17" xfId="0" applyFont="1" applyFill="1" applyBorder="1" applyAlignment="1">
      <alignment vertical="top" wrapText="1"/>
    </xf>
    <xf numFmtId="0" fontId="25" fillId="57" borderId="27" xfId="0" applyFont="1" applyFill="1" applyBorder="1" applyAlignment="1">
      <alignment vertical="top" wrapText="1"/>
    </xf>
    <xf numFmtId="0" fontId="50" fillId="0" borderId="0" xfId="0" applyFont="1" applyFill="1" applyBorder="1" applyAlignment="1">
      <alignment horizontal="left" vertical="center"/>
    </xf>
  </cellXfs>
  <cellStyles count="12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hecksum" xfId="42"/>
    <cellStyle name="Column label" xfId="43"/>
    <cellStyle name="Column label (left aligned)" xfId="44"/>
    <cellStyle name="Column label (no wrap)" xfId="45"/>
    <cellStyle name="Column label (not bold)" xfId="46"/>
    <cellStyle name="Comma" xfId="47"/>
    <cellStyle name="Comma [0]" xfId="48"/>
    <cellStyle name="Comma 2" xfId="49"/>
    <cellStyle name="Comma 3" xfId="50"/>
    <cellStyle name="Currency" xfId="51"/>
    <cellStyle name="Currency (2dp)" xfId="52"/>
    <cellStyle name="Currency [0]" xfId="53"/>
    <cellStyle name="Currency Dollar" xfId="54"/>
    <cellStyle name="Currency Dollar (2dp)" xfId="55"/>
    <cellStyle name="Currency EUR" xfId="56"/>
    <cellStyle name="Currency EUR (2dp)" xfId="57"/>
    <cellStyle name="Currency Euro" xfId="58"/>
    <cellStyle name="Currency Euro (2dp)" xfId="59"/>
    <cellStyle name="Currency GBP" xfId="60"/>
    <cellStyle name="Currency GBP (2dp)" xfId="61"/>
    <cellStyle name="Currency Pound" xfId="62"/>
    <cellStyle name="Currency Pound (2dp)" xfId="63"/>
    <cellStyle name="Currency USD" xfId="64"/>
    <cellStyle name="Currency USD (2dp)" xfId="65"/>
    <cellStyle name="Date" xfId="66"/>
    <cellStyle name="Date (Month)" xfId="67"/>
    <cellStyle name="Date (Year)" xfId="68"/>
    <cellStyle name="Explanatory Text" xfId="69"/>
    <cellStyle name="Followed Hyperlink" xfId="70"/>
    <cellStyle name="Good" xfId="71"/>
    <cellStyle name="H0" xfId="72"/>
    <cellStyle name="H1" xfId="73"/>
    <cellStyle name="H2" xfId="74"/>
    <cellStyle name="H3" xfId="75"/>
    <cellStyle name="H4" xfId="76"/>
    <cellStyle name="Heading 1" xfId="77"/>
    <cellStyle name="Heading 2" xfId="78"/>
    <cellStyle name="Heading 3" xfId="79"/>
    <cellStyle name="Heading 4" xfId="80"/>
    <cellStyle name="Highlight" xfId="81"/>
    <cellStyle name="Hyperlink" xfId="82"/>
    <cellStyle name="Hyperlink 2" xfId="83"/>
    <cellStyle name="Hyperlink 2 2" xfId="84"/>
    <cellStyle name="Hyperlink 3" xfId="85"/>
    <cellStyle name="Input" xfId="86"/>
    <cellStyle name="Input calculation" xfId="87"/>
    <cellStyle name="Input data" xfId="88"/>
    <cellStyle name="Input estimate" xfId="89"/>
    <cellStyle name="Input link" xfId="90"/>
    <cellStyle name="Input link (different workbook)" xfId="91"/>
    <cellStyle name="Input parameter" xfId="92"/>
    <cellStyle name="Linked Cell" xfId="93"/>
    <cellStyle name="Name" xfId="94"/>
    <cellStyle name="Neutral" xfId="95"/>
    <cellStyle name="Normal 10" xfId="96"/>
    <cellStyle name="Normal 2" xfId="97"/>
    <cellStyle name="Normal 2 2" xfId="98"/>
    <cellStyle name="Normal 2 2 2" xfId="99"/>
    <cellStyle name="Normal 2 3" xfId="100"/>
    <cellStyle name="Normal 2 3 2" xfId="101"/>
    <cellStyle name="Normal 2 3 2 2" xfId="102"/>
    <cellStyle name="Normal 3" xfId="103"/>
    <cellStyle name="Normal 3 2" xfId="104"/>
    <cellStyle name="Normal 4" xfId="105"/>
    <cellStyle name="Normal 5" xfId="106"/>
    <cellStyle name="Normal 5 2" xfId="107"/>
    <cellStyle name="Normal 6" xfId="108"/>
    <cellStyle name="Normal 6 2" xfId="109"/>
    <cellStyle name="Normal 6 3" xfId="110"/>
    <cellStyle name="Normal 7" xfId="111"/>
    <cellStyle name="Normal 7 2" xfId="112"/>
    <cellStyle name="Normal 8" xfId="113"/>
    <cellStyle name="Normal 9" xfId="114"/>
    <cellStyle name="Note" xfId="115"/>
    <cellStyle name="Number" xfId="116"/>
    <cellStyle name="Number (2dp)" xfId="117"/>
    <cellStyle name="Output" xfId="118"/>
    <cellStyle name="Percent" xfId="119"/>
    <cellStyle name="Percent 2" xfId="120"/>
    <cellStyle name="Percentage" xfId="121"/>
    <cellStyle name="Percentage (2dp)" xfId="122"/>
    <cellStyle name="Row label" xfId="123"/>
    <cellStyle name="Row label (indent)" xfId="124"/>
    <cellStyle name="Style 1" xfId="125"/>
    <cellStyle name="Sub-total row" xfId="126"/>
    <cellStyle name="Table finish row" xfId="127"/>
    <cellStyle name="Table shading" xfId="128"/>
    <cellStyle name="Table unfinish row" xfId="129"/>
    <cellStyle name="Table unshading" xfId="130"/>
    <cellStyle name="Text" xfId="131"/>
    <cellStyle name="Title" xfId="132"/>
    <cellStyle name="Total" xfId="133"/>
    <cellStyle name="Total row" xfId="134"/>
    <cellStyle name="Unhighlight" xfId="135"/>
    <cellStyle name="Untotal row" xfId="136"/>
    <cellStyle name="Warning Text" xfId="1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"/>
          <c:y val="0.03225"/>
          <c:w val="0.9355"/>
          <c:h val="0.82425"/>
        </c:manualLayout>
      </c:layout>
      <c:barChart>
        <c:barDir val="col"/>
        <c:grouping val="stacked"/>
        <c:varyColors val="0"/>
        <c:ser>
          <c:idx val="3"/>
          <c:order val="1"/>
          <c:tx>
            <c:strRef>
              <c:f>'ha-oda'!$A$4</c:f>
              <c:strCache>
                <c:ptCount val="1"/>
                <c:pt idx="0">
                  <c:v>Other ODA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'ha-oda'!$B$1:$P$1</c:f>
              <c:numCache/>
            </c:numRef>
          </c:cat>
          <c:val>
            <c:numRef>
              <c:f>'ha-oda'!$B$4:$P$4</c:f>
              <c:numCache/>
            </c:numRef>
          </c:val>
        </c:ser>
        <c:ser>
          <c:idx val="1"/>
          <c:order val="2"/>
          <c:tx>
            <c:strRef>
              <c:f>'ha-oda'!$A$2</c:f>
              <c:strCache>
                <c:ptCount val="1"/>
                <c:pt idx="0">
                  <c:v>Humanitarian aid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'ha-oda'!$B$1:$P$1</c:f>
              <c:numCache/>
            </c:numRef>
          </c:cat>
          <c:val>
            <c:numRef>
              <c:f>'ha-oda'!$B$2:$P$2</c:f>
              <c:numCache/>
            </c:numRef>
          </c:val>
        </c:ser>
        <c:overlap val="100"/>
        <c:axId val="25644518"/>
        <c:axId val="29474071"/>
      </c:barChart>
      <c:lineChart>
        <c:grouping val="standard"/>
        <c:varyColors val="0"/>
        <c:ser>
          <c:idx val="2"/>
          <c:order val="0"/>
          <c:tx>
            <c:strRef>
              <c:f>'ha-oda'!$A$3</c:f>
              <c:strCache>
                <c:ptCount val="1"/>
                <c:pt idx="0">
                  <c:v>ODA, excluding debt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'ha-oda'!$B$1:$P$1</c:f>
              <c:numCache/>
            </c:numRef>
          </c:cat>
          <c:val>
            <c:numRef>
              <c:f>'ha-oda'!$B$3:$P$3</c:f>
              <c:numCache/>
            </c:numRef>
          </c:val>
          <c:smooth val="0"/>
        </c:ser>
        <c:axId val="25644518"/>
        <c:axId val="29474071"/>
      </c:lineChart>
      <c:catAx>
        <c:axId val="25644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474071"/>
        <c:crosses val="autoZero"/>
        <c:auto val="1"/>
        <c:lblOffset val="100"/>
        <c:tickLblSkip val="1"/>
        <c:noMultiLvlLbl val="0"/>
      </c:catAx>
      <c:valAx>
        <c:axId val="294740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US$ billion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6445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775"/>
          <c:y val="0.90275"/>
          <c:w val="0.67975"/>
          <c:h val="0.07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25"/>
          <c:y val="0.099"/>
          <c:w val="0.47275"/>
          <c:h val="0.798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'top-3'!$B$12:$B$22</c:f>
              <c:strCache/>
            </c:strRef>
          </c:cat>
          <c:val>
            <c:numRef>
              <c:f>'top-3'!$C$12:$C$22</c:f>
              <c:numCache/>
            </c:numRef>
          </c:val>
        </c:ser>
        <c:firstSliceAng val="293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315"/>
          <c:w val="0.628"/>
          <c:h val="0.934"/>
        </c:manualLayout>
      </c:layout>
      <c:barChart>
        <c:barDir val="bar"/>
        <c:grouping val="percentStacked"/>
        <c:varyColors val="0"/>
        <c:ser>
          <c:idx val="1"/>
          <c:order val="0"/>
          <c:tx>
            <c:strRef>
              <c:f>sectors!$I$3</c:f>
              <c:strCache>
                <c:ptCount val="1"/>
                <c:pt idx="0">
                  <c:v>Food</c:v>
                </c:pt>
              </c:strCache>
            </c:strRef>
          </c:tx>
          <c:spPr>
            <a:solidFill>
              <a:srgbClr val="9E413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sectors!$J$2:$N$2</c:f>
              <c:numCache/>
            </c:numRef>
          </c:cat>
          <c:val>
            <c:numRef>
              <c:f>sectors!$J$3:$N$3</c:f>
              <c:numCache/>
            </c:numRef>
          </c:val>
        </c:ser>
        <c:ser>
          <c:idx val="2"/>
          <c:order val="1"/>
          <c:tx>
            <c:strRef>
              <c:f>sectors!$I$4</c:f>
              <c:strCache>
                <c:ptCount val="1"/>
                <c:pt idx="0">
                  <c:v>Multi-sector</c:v>
                </c:pt>
              </c:strCache>
            </c:strRef>
          </c:tx>
          <c:spPr>
            <a:solidFill>
              <a:srgbClr val="7F9A4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sectors!$J$2:$N$2</c:f>
              <c:numCache/>
            </c:numRef>
          </c:cat>
          <c:val>
            <c:numRef>
              <c:f>sectors!$J$4:$N$4</c:f>
              <c:numCache/>
            </c:numRef>
          </c:val>
        </c:ser>
        <c:ser>
          <c:idx val="3"/>
          <c:order val="2"/>
          <c:tx>
            <c:strRef>
              <c:f>sectors!$I$5</c:f>
              <c:strCache>
                <c:ptCount val="1"/>
                <c:pt idx="0">
                  <c:v>Education</c:v>
                </c:pt>
              </c:strCache>
            </c:strRef>
          </c:tx>
          <c:spPr>
            <a:solidFill>
              <a:srgbClr val="695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sectors!$J$2:$N$2</c:f>
              <c:numCache/>
            </c:numRef>
          </c:cat>
          <c:val>
            <c:numRef>
              <c:f>sectors!$J$5:$N$5</c:f>
              <c:numCache/>
            </c:numRef>
          </c:val>
        </c:ser>
        <c:ser>
          <c:idx val="4"/>
          <c:order val="3"/>
          <c:tx>
            <c:strRef>
              <c:f>sectors!$I$6</c:f>
              <c:strCache>
                <c:ptCount val="1"/>
                <c:pt idx="0">
                  <c:v>Health</c:v>
                </c:pt>
              </c:strCache>
            </c:strRef>
          </c:tx>
          <c:spPr>
            <a:solidFill>
              <a:srgbClr val="3C8DA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sectors!$J$2:$N$2</c:f>
              <c:numCache/>
            </c:numRef>
          </c:cat>
          <c:val>
            <c:numRef>
              <c:f>sectors!$J$6:$N$6</c:f>
              <c:numCache/>
            </c:numRef>
          </c:val>
        </c:ser>
        <c:ser>
          <c:idx val="5"/>
          <c:order val="4"/>
          <c:tx>
            <c:strRef>
              <c:f>sectors!$I$7</c:f>
              <c:strCache>
                <c:ptCount val="1"/>
                <c:pt idx="0">
                  <c:v>Shelter and non-food items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sectors!$J$2:$N$2</c:f>
              <c:numCache/>
            </c:numRef>
          </c:cat>
          <c:val>
            <c:numRef>
              <c:f>sectors!$J$7:$N$7</c:f>
              <c:numCache/>
            </c:numRef>
          </c:val>
        </c:ser>
        <c:ser>
          <c:idx val="6"/>
          <c:order val="5"/>
          <c:tx>
            <c:strRef>
              <c:f>sectors!$I$8</c:f>
              <c:strCache>
                <c:ptCount val="1"/>
                <c:pt idx="0">
                  <c:v>Water and sanitation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sectors!$J$2:$N$2</c:f>
              <c:numCache/>
            </c:numRef>
          </c:cat>
          <c:val>
            <c:numRef>
              <c:f>sectors!$J$8:$N$8</c:f>
              <c:numCache/>
            </c:numRef>
          </c:val>
        </c:ser>
        <c:ser>
          <c:idx val="7"/>
          <c:order val="6"/>
          <c:tx>
            <c:strRef>
              <c:f>sectors!$I$9</c:f>
              <c:strCache>
                <c:ptCount val="1"/>
                <c:pt idx="0">
                  <c:v>Economic recovery and infrastructure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sectors!$J$2:$N$2</c:f>
              <c:numCache/>
            </c:numRef>
          </c:cat>
          <c:val>
            <c:numRef>
              <c:f>sectors!$J$9:$N$9</c:f>
              <c:numCache/>
            </c:numRef>
          </c:val>
        </c:ser>
        <c:ser>
          <c:idx val="8"/>
          <c:order val="7"/>
          <c:tx>
            <c:strRef>
              <c:f>sectors!$I$10</c:f>
              <c:strCache>
                <c:ptCount val="1"/>
                <c:pt idx="0">
                  <c:v>Coordination and support services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sectors!$J$2:$N$2</c:f>
              <c:numCache/>
            </c:numRef>
          </c:cat>
          <c:val>
            <c:numRef>
              <c:f>sectors!$J$10:$N$10</c:f>
              <c:numCache/>
            </c:numRef>
          </c:val>
        </c:ser>
        <c:ser>
          <c:idx val="9"/>
          <c:order val="8"/>
          <c:tx>
            <c:strRef>
              <c:f>sectors!$I$11</c:f>
              <c:strCache>
                <c:ptCount val="1"/>
                <c:pt idx="0">
                  <c:v>Mine action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sectors!$J$2:$N$2</c:f>
              <c:numCache/>
            </c:numRef>
          </c:cat>
          <c:val>
            <c:numRef>
              <c:f>sectors!$J$11:$N$11</c:f>
              <c:numCache/>
            </c:numRef>
          </c:val>
        </c:ser>
        <c:ser>
          <c:idx val="10"/>
          <c:order val="9"/>
          <c:tx>
            <c:strRef>
              <c:f>sectors!$I$12</c:f>
              <c:strCache>
                <c:ptCount val="1"/>
                <c:pt idx="0">
                  <c:v>Protection/Human rights/rule of law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sectors!$J$2:$N$2</c:f>
              <c:numCache/>
            </c:numRef>
          </c:cat>
          <c:val>
            <c:numRef>
              <c:f>sectors!$J$12:$N$12</c:f>
              <c:numCache/>
            </c:numRef>
          </c:val>
        </c:ser>
        <c:ser>
          <c:idx val="11"/>
          <c:order val="10"/>
          <c:tx>
            <c:strRef>
              <c:f>sectors!$I$13</c:f>
              <c:strCache>
                <c:ptCount val="1"/>
                <c:pt idx="0">
                  <c:v>Other sectors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sectors!$J$2:$N$2</c:f>
              <c:numCache/>
            </c:numRef>
          </c:cat>
          <c:val>
            <c:numRef>
              <c:f>sectors!$J$13:$N$13</c:f>
              <c:numCache/>
            </c:numRef>
          </c:val>
        </c:ser>
        <c:overlap val="100"/>
        <c:axId val="63940048"/>
        <c:axId val="38589521"/>
      </c:barChart>
      <c:catAx>
        <c:axId val="639400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589521"/>
        <c:crosses val="autoZero"/>
        <c:auto val="1"/>
        <c:lblOffset val="100"/>
        <c:tickLblSkip val="1"/>
        <c:noMultiLvlLbl val="0"/>
      </c:catAx>
      <c:valAx>
        <c:axId val="3858952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9400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675"/>
          <c:y val="0.0915"/>
          <c:w val="0.32525"/>
          <c:h val="0.8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0345"/>
          <c:w val="0.9135"/>
          <c:h val="0.927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'pooled-funds'!$B$2:$F$2</c:f>
              <c:numCache/>
            </c:numRef>
          </c:cat>
          <c:val>
            <c:numRef>
              <c:f>'pooled-funds'!$B$3:$F$3</c:f>
              <c:numCache/>
            </c:numRef>
          </c:val>
        </c:ser>
        <c:axId val="11761370"/>
        <c:axId val="38743467"/>
      </c:barChart>
      <c:catAx>
        <c:axId val="11761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743467"/>
        <c:crosses val="autoZero"/>
        <c:auto val="1"/>
        <c:lblOffset val="100"/>
        <c:tickLblSkip val="1"/>
        <c:noMultiLvlLbl val="0"/>
      </c:catAx>
      <c:valAx>
        <c:axId val="387434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7613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25"/>
          <c:y val="0.034"/>
          <c:w val="0.93"/>
          <c:h val="0.81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appeals!$H$2</c:f>
              <c:strCache>
                <c:ptCount val="1"/>
                <c:pt idx="0">
                  <c:v>UN CAP appeals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appeals!$I$1:$R$1</c:f>
              <c:numCache/>
            </c:numRef>
          </c:cat>
          <c:val>
            <c:numRef>
              <c:f>appeals!$I$2:$R$2</c:f>
              <c:numCache/>
            </c:numRef>
          </c:val>
        </c:ser>
        <c:ser>
          <c:idx val="1"/>
          <c:order val="1"/>
          <c:tx>
            <c:strRef>
              <c:f>appeals!$H$3</c:f>
              <c:strCache>
                <c:ptCount val="1"/>
                <c:pt idx="0">
                  <c:v>Humanitarian aid 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appeals!$I$1:$R$1</c:f>
              <c:numCache/>
            </c:numRef>
          </c:cat>
          <c:val>
            <c:numRef>
              <c:f>appeals!$I$3:$R$3</c:f>
              <c:numCache/>
            </c:numRef>
          </c:val>
        </c:ser>
        <c:axId val="13146884"/>
        <c:axId val="51213093"/>
      </c:barChart>
      <c:catAx>
        <c:axId val="13146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213093"/>
        <c:crosses val="autoZero"/>
        <c:auto val="1"/>
        <c:lblOffset val="100"/>
        <c:tickLblSkip val="1"/>
        <c:noMultiLvlLbl val="0"/>
      </c:catAx>
      <c:valAx>
        <c:axId val="512130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1468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7825"/>
          <c:y val="0.898"/>
          <c:w val="0.43825"/>
          <c:h val="0.08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0.03275"/>
          <c:w val="0.573"/>
          <c:h val="0.9315"/>
        </c:manualLayout>
      </c:layout>
      <c:areaChart>
        <c:grouping val="standard"/>
        <c:varyColors val="0"/>
        <c:ser>
          <c:idx val="1"/>
          <c:order val="1"/>
          <c:tx>
            <c:strRef>
              <c:f>governance!$B$37</c:f>
              <c:strCache>
                <c:ptCount val="1"/>
                <c:pt idx="0">
                  <c:v>Other ODA 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governance!$C$35:$J$35</c:f>
              <c:strCache/>
            </c:strRef>
          </c:cat>
          <c:val>
            <c:numRef>
              <c:f>governance!$C$37:$J$37</c:f>
              <c:numCache/>
            </c:numRef>
          </c:val>
        </c:ser>
        <c:ser>
          <c:idx val="2"/>
          <c:order val="2"/>
          <c:tx>
            <c:strRef>
              <c:f>governance!$B$38</c:f>
              <c:strCache>
                <c:ptCount val="1"/>
                <c:pt idx="0">
                  <c:v>Humanitarian aid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governance!$C$35:$J$35</c:f>
              <c:strCache/>
            </c:strRef>
          </c:cat>
          <c:val>
            <c:numRef>
              <c:f>governance!$C$38:$J$38</c:f>
              <c:numCache/>
            </c:numRef>
          </c:val>
        </c:ser>
        <c:ser>
          <c:idx val="3"/>
          <c:order val="3"/>
          <c:tx>
            <c:strRef>
              <c:f>governance!$B$39</c:f>
              <c:strCache>
                <c:ptCount val="1"/>
                <c:pt idx="0">
                  <c:v>Government and civil society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governance!$C$35:$J$35</c:f>
              <c:strCache/>
            </c:strRef>
          </c:cat>
          <c:val>
            <c:numRef>
              <c:f>governance!$C$39:$J$39</c:f>
              <c:numCache/>
            </c:numRef>
          </c:val>
        </c:ser>
        <c:ser>
          <c:idx val="4"/>
          <c:order val="4"/>
          <c:tx>
            <c:strRef>
              <c:f>governance!$B$40</c:f>
              <c:strCache>
                <c:ptCount val="1"/>
                <c:pt idx="0">
                  <c:v>Conflict prevention and resolution, peace and security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governance!$C$35:$J$35</c:f>
              <c:strCache/>
            </c:strRef>
          </c:cat>
          <c:val>
            <c:numRef>
              <c:f>governance!$C$40:$J$40</c:f>
              <c:numCache/>
            </c:numRef>
          </c:val>
        </c:ser>
        <c:axId val="58264654"/>
        <c:axId val="54619839"/>
      </c:areaChart>
      <c:lineChart>
        <c:grouping val="standard"/>
        <c:varyColors val="0"/>
        <c:ser>
          <c:idx val="0"/>
          <c:order val="0"/>
          <c:tx>
            <c:strRef>
              <c:f>governance!$B$36</c:f>
              <c:strCache>
                <c:ptCount val="1"/>
                <c:pt idx="0">
                  <c:v>Total ODA excluding debt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governance!$C$35:$J$35</c:f>
              <c:strCache/>
            </c:strRef>
          </c:cat>
          <c:val>
            <c:numRef>
              <c:f>governance!$C$36:$J$36</c:f>
              <c:numCache/>
            </c:numRef>
          </c:val>
          <c:smooth val="0"/>
        </c:ser>
        <c:axId val="58264654"/>
        <c:axId val="54619839"/>
      </c:lineChart>
      <c:catAx>
        <c:axId val="58264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619839"/>
        <c:crosses val="autoZero"/>
        <c:auto val="1"/>
        <c:lblOffset val="100"/>
        <c:tickLblSkip val="1"/>
        <c:noMultiLvlLbl val="0"/>
      </c:catAx>
      <c:valAx>
        <c:axId val="546198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US$ billion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2646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64975"/>
          <c:y val="0.095"/>
          <c:w val="0.339"/>
          <c:h val="0.89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7</xdr:row>
      <xdr:rowOff>9525</xdr:rowOff>
    </xdr:from>
    <xdr:to>
      <xdr:col>12</xdr:col>
      <xdr:colOff>171450</xdr:colOff>
      <xdr:row>22</xdr:row>
      <xdr:rowOff>66675</xdr:rowOff>
    </xdr:to>
    <xdr:graphicFrame>
      <xdr:nvGraphicFramePr>
        <xdr:cNvPr id="1" name="Chart 3"/>
        <xdr:cNvGraphicFramePr/>
      </xdr:nvGraphicFramePr>
      <xdr:xfrm>
        <a:off x="2266950" y="1285875"/>
        <a:ext cx="6124575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619125</xdr:colOff>
      <xdr:row>9</xdr:row>
      <xdr:rowOff>38100</xdr:rowOff>
    </xdr:from>
    <xdr:to>
      <xdr:col>9</xdr:col>
      <xdr:colOff>666750</xdr:colOff>
      <xdr:row>24</xdr:row>
      <xdr:rowOff>142875</xdr:rowOff>
    </xdr:to>
    <xdr:graphicFrame>
      <xdr:nvGraphicFramePr>
        <xdr:cNvPr id="1" name="Chart 1"/>
        <xdr:cNvGraphicFramePr/>
      </xdr:nvGraphicFramePr>
      <xdr:xfrm>
        <a:off x="2924175" y="16954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17</xdr:row>
      <xdr:rowOff>123825</xdr:rowOff>
    </xdr:from>
    <xdr:to>
      <xdr:col>12</xdr:col>
      <xdr:colOff>76200</xdr:colOff>
      <xdr:row>33</xdr:row>
      <xdr:rowOff>85725</xdr:rowOff>
    </xdr:to>
    <xdr:graphicFrame>
      <xdr:nvGraphicFramePr>
        <xdr:cNvPr id="1" name="Chart 1"/>
        <xdr:cNvGraphicFramePr/>
      </xdr:nvGraphicFramePr>
      <xdr:xfrm>
        <a:off x="3390900" y="3333750"/>
        <a:ext cx="60579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561975</xdr:colOff>
      <xdr:row>11</xdr:row>
      <xdr:rowOff>152400</xdr:rowOff>
    </xdr:from>
    <xdr:to>
      <xdr:col>13</xdr:col>
      <xdr:colOff>257175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3609975" y="19621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923925</xdr:colOff>
      <xdr:row>5</xdr:row>
      <xdr:rowOff>95250</xdr:rowOff>
    </xdr:from>
    <xdr:to>
      <xdr:col>16</xdr:col>
      <xdr:colOff>571500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8772525" y="1457325"/>
        <a:ext cx="562927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66675</xdr:colOff>
      <xdr:row>31</xdr:row>
      <xdr:rowOff>19050</xdr:rowOff>
    </xdr:from>
    <xdr:to>
      <xdr:col>19</xdr:col>
      <xdr:colOff>361950</xdr:colOff>
      <xdr:row>39</xdr:row>
      <xdr:rowOff>561975</xdr:rowOff>
    </xdr:to>
    <xdr:graphicFrame>
      <xdr:nvGraphicFramePr>
        <xdr:cNvPr id="1" name="Chart 2"/>
        <xdr:cNvGraphicFramePr/>
      </xdr:nvGraphicFramePr>
      <xdr:xfrm>
        <a:off x="8010525" y="6991350"/>
        <a:ext cx="517207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VINIT-TS\Company%20Data\Programme%20resources\Data\GHA%20calcs%20and%20analyses\gha-japan-total%20ha%20calc-mar-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vinit-ts\Company%20Data\Programme%20resources\Data\GHA%20calcs%20and%20analyses\gha-ODA-WFP-adj1990-20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vinit-ts\Company%20Data\Programme%20resources\Data\GHA%20calcs%20and%20analyses\December%202009\DAC2a%20ODA%20Disbursements-WFP-0912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VINIT-SBS\Shared\Projects\G8%20DATA\d%20Data%20Report%202009\d%20Working%20docs\d_master%20exchange%20rate%20and%20deflator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 ha summary"/>
      <sheetName val="total ha constant"/>
      <sheetName val="total ha current"/>
      <sheetName val="bilat constant"/>
      <sheetName val="bilat current"/>
      <sheetName val="eu total ha constant"/>
      <sheetName val="eu total ha current"/>
      <sheetName val="eu multilat shares constant"/>
      <sheetName val="eu multilat shares current"/>
      <sheetName val="unhcr oda constant"/>
      <sheetName val="unrwa oda constant"/>
      <sheetName val="wfp oda constant"/>
      <sheetName val="wfp oda current adj"/>
      <sheetName val="wfp oda constant adj"/>
      <sheetName val="unhcr oda current"/>
      <sheetName val="unrwa oda current"/>
      <sheetName val="wfp oda current"/>
      <sheetName val="WFP HA calc"/>
      <sheetName val="oda contribs current"/>
      <sheetName val="oda contribs constant"/>
      <sheetName val="Imputed CERF"/>
    </sheetNames>
    <sheetDataSet>
      <sheetData sheetId="3">
        <row r="12">
          <cell r="H12">
            <v>0.11</v>
          </cell>
        </row>
        <row r="14">
          <cell r="G14">
            <v>1.66</v>
          </cell>
          <cell r="H14">
            <v>9.66</v>
          </cell>
          <cell r="I14">
            <v>1.01</v>
          </cell>
        </row>
        <row r="21">
          <cell r="H21">
            <v>0.04</v>
          </cell>
        </row>
        <row r="23">
          <cell r="K23">
            <v>3.98</v>
          </cell>
          <cell r="R23">
            <v>0.56</v>
          </cell>
          <cell r="S23">
            <v>0.29</v>
          </cell>
          <cell r="T23">
            <v>0.31</v>
          </cell>
        </row>
        <row r="25">
          <cell r="I25">
            <v>6.31</v>
          </cell>
          <cell r="J25">
            <v>31.43</v>
          </cell>
          <cell r="K25">
            <v>0.96</v>
          </cell>
        </row>
        <row r="26">
          <cell r="J26">
            <v>3.3</v>
          </cell>
          <cell r="K26">
            <v>0.53</v>
          </cell>
          <cell r="M26">
            <v>0.19</v>
          </cell>
          <cell r="T26">
            <v>16.14</v>
          </cell>
        </row>
        <row r="31">
          <cell r="H31">
            <v>0.08</v>
          </cell>
          <cell r="L31">
            <v>0.2</v>
          </cell>
          <cell r="N31">
            <v>0.12</v>
          </cell>
        </row>
        <row r="38">
          <cell r="H38">
            <v>1.19</v>
          </cell>
          <cell r="I38">
            <v>1.44</v>
          </cell>
          <cell r="Q38">
            <v>1.11</v>
          </cell>
          <cell r="R38">
            <v>0.56</v>
          </cell>
        </row>
        <row r="41">
          <cell r="S41">
            <v>1</v>
          </cell>
        </row>
        <row r="42">
          <cell r="J42">
            <v>1.04</v>
          </cell>
          <cell r="Q42">
            <v>11.17</v>
          </cell>
          <cell r="R42">
            <v>2.26</v>
          </cell>
          <cell r="S42">
            <v>6.98</v>
          </cell>
          <cell r="T42">
            <v>1.64</v>
          </cell>
        </row>
        <row r="45">
          <cell r="I45">
            <v>0.34</v>
          </cell>
          <cell r="S45">
            <v>4.7</v>
          </cell>
        </row>
        <row r="46">
          <cell r="Q46">
            <v>5.09</v>
          </cell>
          <cell r="R46">
            <v>7.82</v>
          </cell>
          <cell r="S46">
            <v>5.84</v>
          </cell>
          <cell r="T46">
            <v>4.7</v>
          </cell>
        </row>
        <row r="48">
          <cell r="F48">
            <v>0.13</v>
          </cell>
          <cell r="H48">
            <v>5.39</v>
          </cell>
          <cell r="M48">
            <v>0.19</v>
          </cell>
          <cell r="Q48">
            <v>13.03</v>
          </cell>
          <cell r="R48">
            <v>9.81</v>
          </cell>
          <cell r="S48">
            <v>17.58</v>
          </cell>
          <cell r="T48">
            <v>15.88</v>
          </cell>
        </row>
        <row r="50">
          <cell r="F50">
            <v>0.44</v>
          </cell>
          <cell r="S50">
            <v>2.5</v>
          </cell>
        </row>
        <row r="51">
          <cell r="S51">
            <v>0.26</v>
          </cell>
          <cell r="T51">
            <v>1.15</v>
          </cell>
        </row>
        <row r="54">
          <cell r="Q54">
            <v>1</v>
          </cell>
        </row>
        <row r="55">
          <cell r="Q55">
            <v>1.11</v>
          </cell>
          <cell r="R55">
            <v>1.13</v>
          </cell>
          <cell r="S55">
            <v>2.58</v>
          </cell>
          <cell r="T55">
            <v>12.34</v>
          </cell>
        </row>
        <row r="57">
          <cell r="G57">
            <v>0.08</v>
          </cell>
        </row>
        <row r="58">
          <cell r="H58">
            <v>0.12</v>
          </cell>
        </row>
        <row r="59">
          <cell r="R59">
            <v>0.45</v>
          </cell>
        </row>
        <row r="60">
          <cell r="J60">
            <v>0.25</v>
          </cell>
        </row>
        <row r="61">
          <cell r="I61">
            <v>0.2</v>
          </cell>
          <cell r="N61">
            <v>0.12</v>
          </cell>
          <cell r="Q61">
            <v>3.32</v>
          </cell>
          <cell r="R61">
            <v>1.13</v>
          </cell>
          <cell r="S61">
            <v>8.17</v>
          </cell>
          <cell r="T61">
            <v>17.91</v>
          </cell>
        </row>
        <row r="62">
          <cell r="I62">
            <v>0.2</v>
          </cell>
          <cell r="S62">
            <v>1.5</v>
          </cell>
        </row>
        <row r="63">
          <cell r="H63">
            <v>0.47</v>
          </cell>
          <cell r="J63">
            <v>1.37</v>
          </cell>
          <cell r="Q63">
            <v>12.41</v>
          </cell>
          <cell r="R63">
            <v>1.69</v>
          </cell>
          <cell r="S63">
            <v>1.5</v>
          </cell>
          <cell r="T63">
            <v>0.19</v>
          </cell>
        </row>
        <row r="65">
          <cell r="H65">
            <v>0.08</v>
          </cell>
        </row>
        <row r="66">
          <cell r="H66">
            <v>0.83</v>
          </cell>
          <cell r="S66">
            <v>1</v>
          </cell>
        </row>
        <row r="67">
          <cell r="S67">
            <v>1.45</v>
          </cell>
          <cell r="T67">
            <v>0.9</v>
          </cell>
        </row>
        <row r="70">
          <cell r="G70">
            <v>0.08</v>
          </cell>
          <cell r="I70">
            <v>1.01</v>
          </cell>
          <cell r="J70">
            <v>0.1</v>
          </cell>
          <cell r="K70">
            <v>0.74</v>
          </cell>
          <cell r="L70">
            <v>0.18</v>
          </cell>
          <cell r="S70">
            <v>3</v>
          </cell>
          <cell r="T70">
            <v>10.12</v>
          </cell>
        </row>
        <row r="72">
          <cell r="G72">
            <v>0.08</v>
          </cell>
        </row>
        <row r="73">
          <cell r="J73">
            <v>0.41</v>
          </cell>
        </row>
        <row r="74">
          <cell r="H74">
            <v>6.79</v>
          </cell>
          <cell r="I74">
            <v>3.84</v>
          </cell>
          <cell r="J74">
            <v>4.63</v>
          </cell>
          <cell r="T74">
            <v>6.47</v>
          </cell>
        </row>
        <row r="78">
          <cell r="G78">
            <v>0.58</v>
          </cell>
          <cell r="H78">
            <v>0.1</v>
          </cell>
          <cell r="I78">
            <v>1.31</v>
          </cell>
          <cell r="J78">
            <v>1.12</v>
          </cell>
          <cell r="Q78">
            <v>4.92</v>
          </cell>
          <cell r="R78">
            <v>0.56</v>
          </cell>
          <cell r="S78">
            <v>1.5</v>
          </cell>
        </row>
        <row r="79">
          <cell r="H79">
            <v>0.36</v>
          </cell>
          <cell r="R79">
            <v>0.56</v>
          </cell>
          <cell r="S79">
            <v>12.71</v>
          </cell>
          <cell r="T79">
            <v>8.39</v>
          </cell>
        </row>
        <row r="82">
          <cell r="J82">
            <v>0.26</v>
          </cell>
          <cell r="Q82">
            <v>18.1</v>
          </cell>
          <cell r="R82">
            <v>17.2</v>
          </cell>
          <cell r="S82">
            <v>40.04</v>
          </cell>
          <cell r="T82">
            <v>18.89</v>
          </cell>
        </row>
        <row r="83">
          <cell r="S83">
            <v>1</v>
          </cell>
        </row>
        <row r="84">
          <cell r="F84">
            <v>1.96</v>
          </cell>
          <cell r="I84">
            <v>0.06</v>
          </cell>
          <cell r="Q84">
            <v>1.99</v>
          </cell>
          <cell r="R84">
            <v>1.13</v>
          </cell>
          <cell r="S84">
            <v>1.45</v>
          </cell>
          <cell r="T84">
            <v>3.71</v>
          </cell>
        </row>
        <row r="87">
          <cell r="Q87">
            <v>1.11</v>
          </cell>
          <cell r="R87">
            <v>0.45</v>
          </cell>
          <cell r="S87">
            <v>2</v>
          </cell>
          <cell r="T87">
            <v>0.1</v>
          </cell>
        </row>
        <row r="88">
          <cell r="S88">
            <v>2.5</v>
          </cell>
          <cell r="T88">
            <v>0.9</v>
          </cell>
        </row>
        <row r="101">
          <cell r="G101">
            <v>0.08</v>
          </cell>
        </row>
        <row r="102">
          <cell r="I102">
            <v>8.6</v>
          </cell>
          <cell r="S102">
            <v>0.88</v>
          </cell>
        </row>
        <row r="103">
          <cell r="O103">
            <v>0.15</v>
          </cell>
        </row>
        <row r="104">
          <cell r="I104">
            <v>0.1</v>
          </cell>
        </row>
        <row r="105">
          <cell r="I105">
            <v>0.06</v>
          </cell>
          <cell r="L105">
            <v>2.47</v>
          </cell>
        </row>
        <row r="107">
          <cell r="F107">
            <v>0.08</v>
          </cell>
          <cell r="H107">
            <v>2.03</v>
          </cell>
          <cell r="I107">
            <v>0.91</v>
          </cell>
          <cell r="K107">
            <v>0.07</v>
          </cell>
          <cell r="P107">
            <v>0.79</v>
          </cell>
        </row>
        <row r="108">
          <cell r="F108">
            <v>2.77</v>
          </cell>
          <cell r="H108">
            <v>0.14</v>
          </cell>
          <cell r="I108">
            <v>0.1</v>
          </cell>
          <cell r="S108">
            <v>1.94</v>
          </cell>
          <cell r="T108">
            <v>0.16</v>
          </cell>
        </row>
        <row r="109">
          <cell r="I109">
            <v>0.81</v>
          </cell>
        </row>
        <row r="111">
          <cell r="R111">
            <v>0.45</v>
          </cell>
          <cell r="T111">
            <v>0.74</v>
          </cell>
        </row>
        <row r="114">
          <cell r="G114">
            <v>0.64</v>
          </cell>
          <cell r="I114">
            <v>0.5</v>
          </cell>
        </row>
        <row r="126">
          <cell r="R126">
            <v>0.21</v>
          </cell>
        </row>
        <row r="128">
          <cell r="H128">
            <v>0.09</v>
          </cell>
        </row>
        <row r="129">
          <cell r="F129">
            <v>0.05</v>
          </cell>
          <cell r="J129">
            <v>0.53</v>
          </cell>
          <cell r="S129">
            <v>0.18</v>
          </cell>
          <cell r="T129">
            <v>0.33</v>
          </cell>
        </row>
        <row r="130">
          <cell r="I130">
            <v>0.07</v>
          </cell>
        </row>
        <row r="134">
          <cell r="H134">
            <v>0.08</v>
          </cell>
          <cell r="J134">
            <v>0.11</v>
          </cell>
          <cell r="K134">
            <v>0.21</v>
          </cell>
          <cell r="L134">
            <v>0.48</v>
          </cell>
          <cell r="Q134">
            <v>0.09</v>
          </cell>
          <cell r="R134">
            <v>1.44</v>
          </cell>
        </row>
        <row r="137">
          <cell r="J137">
            <v>0.52</v>
          </cell>
          <cell r="K137">
            <v>0.18</v>
          </cell>
        </row>
        <row r="143">
          <cell r="G143">
            <v>0.12</v>
          </cell>
          <cell r="H143">
            <v>0.73</v>
          </cell>
          <cell r="I143">
            <v>6.02</v>
          </cell>
          <cell r="J143">
            <v>1.08</v>
          </cell>
          <cell r="K143">
            <v>0.1</v>
          </cell>
          <cell r="L143">
            <v>0.1</v>
          </cell>
          <cell r="Q143">
            <v>0.22</v>
          </cell>
          <cell r="R143">
            <v>0.11</v>
          </cell>
        </row>
        <row r="144">
          <cell r="F144">
            <v>0.51</v>
          </cell>
          <cell r="G144">
            <v>0.5</v>
          </cell>
          <cell r="H144">
            <v>0.28</v>
          </cell>
          <cell r="I144">
            <v>1.69</v>
          </cell>
          <cell r="J144">
            <v>22.88</v>
          </cell>
          <cell r="K144">
            <v>0.14</v>
          </cell>
          <cell r="N144">
            <v>17.72</v>
          </cell>
          <cell r="S144">
            <v>5.17</v>
          </cell>
        </row>
        <row r="147">
          <cell r="G147">
            <v>0.17</v>
          </cell>
          <cell r="I147">
            <v>64.09</v>
          </cell>
          <cell r="J147">
            <v>62.55</v>
          </cell>
          <cell r="K147">
            <v>2.25</v>
          </cell>
          <cell r="M147">
            <v>5.22</v>
          </cell>
          <cell r="P147">
            <v>139.16</v>
          </cell>
          <cell r="Q147">
            <v>5.28</v>
          </cell>
          <cell r="T147">
            <v>6.82</v>
          </cell>
        </row>
        <row r="150">
          <cell r="F150">
            <v>0.08</v>
          </cell>
          <cell r="G150">
            <v>0.08</v>
          </cell>
        </row>
        <row r="152">
          <cell r="H152">
            <v>0.08</v>
          </cell>
          <cell r="I152">
            <v>3.88</v>
          </cell>
          <cell r="J152">
            <v>0.16</v>
          </cell>
        </row>
        <row r="154">
          <cell r="G154">
            <v>0.08</v>
          </cell>
          <cell r="K154">
            <v>9.2</v>
          </cell>
          <cell r="L154">
            <v>2.68</v>
          </cell>
        </row>
        <row r="155">
          <cell r="F155">
            <v>0.25</v>
          </cell>
          <cell r="O155">
            <v>0.36</v>
          </cell>
          <cell r="Q155">
            <v>0.54</v>
          </cell>
          <cell r="R155">
            <v>1.06</v>
          </cell>
          <cell r="T155">
            <v>9.27</v>
          </cell>
        </row>
        <row r="157">
          <cell r="F157">
            <v>0.17</v>
          </cell>
          <cell r="I157">
            <v>0.87</v>
          </cell>
          <cell r="Q157">
            <v>0.55</v>
          </cell>
          <cell r="R157">
            <v>0.68</v>
          </cell>
          <cell r="S157">
            <v>0.97</v>
          </cell>
          <cell r="T157">
            <v>1.16</v>
          </cell>
        </row>
        <row r="158">
          <cell r="K158">
            <v>27.47</v>
          </cell>
          <cell r="Q158">
            <v>3.18</v>
          </cell>
        </row>
        <row r="159">
          <cell r="H159">
            <v>0.28</v>
          </cell>
        </row>
        <row r="162">
          <cell r="M162">
            <v>26.87</v>
          </cell>
          <cell r="O162">
            <v>1.05</v>
          </cell>
          <cell r="P162">
            <v>1.03</v>
          </cell>
          <cell r="Q162">
            <v>3.65</v>
          </cell>
          <cell r="R162">
            <v>3.72</v>
          </cell>
          <cell r="S162">
            <v>42.56</v>
          </cell>
          <cell r="T162">
            <v>22.79</v>
          </cell>
        </row>
        <row r="163">
          <cell r="T163">
            <v>0.2</v>
          </cell>
        </row>
        <row r="165">
          <cell r="G165">
            <v>0.17</v>
          </cell>
          <cell r="J165">
            <v>0.4</v>
          </cell>
          <cell r="R165">
            <v>3.33</v>
          </cell>
          <cell r="S165">
            <v>1.22</v>
          </cell>
          <cell r="T165">
            <v>18.15</v>
          </cell>
        </row>
        <row r="167">
          <cell r="S167">
            <v>1.09</v>
          </cell>
          <cell r="T167">
            <v>0.5</v>
          </cell>
        </row>
        <row r="168">
          <cell r="K168">
            <v>0.47</v>
          </cell>
          <cell r="L168">
            <v>2.81</v>
          </cell>
          <cell r="Q168">
            <v>0.55</v>
          </cell>
        </row>
        <row r="171">
          <cell r="F171">
            <v>0.08</v>
          </cell>
          <cell r="I171">
            <v>0.06</v>
          </cell>
        </row>
        <row r="172">
          <cell r="P172">
            <v>19.37</v>
          </cell>
          <cell r="T172">
            <v>5.17</v>
          </cell>
        </row>
        <row r="173">
          <cell r="H173">
            <v>0.04</v>
          </cell>
          <cell r="Q173">
            <v>1.33</v>
          </cell>
          <cell r="R173">
            <v>1.35</v>
          </cell>
          <cell r="S173">
            <v>12.53</v>
          </cell>
          <cell r="T173">
            <v>5.22</v>
          </cell>
        </row>
        <row r="174">
          <cell r="J174">
            <v>1.21</v>
          </cell>
          <cell r="K174">
            <v>3.05</v>
          </cell>
          <cell r="Q174">
            <v>2.21</v>
          </cell>
          <cell r="R174">
            <v>2.26</v>
          </cell>
          <cell r="S174">
            <v>1.74</v>
          </cell>
          <cell r="T174">
            <v>1.74</v>
          </cell>
        </row>
        <row r="175">
          <cell r="F175">
            <v>0.25</v>
          </cell>
          <cell r="H175">
            <v>0.19</v>
          </cell>
          <cell r="K175">
            <v>0.18</v>
          </cell>
          <cell r="L175">
            <v>11.74</v>
          </cell>
          <cell r="N175">
            <v>0.12</v>
          </cell>
          <cell r="P175">
            <v>12.1</v>
          </cell>
          <cell r="Q175">
            <v>19.24</v>
          </cell>
          <cell r="R175">
            <v>2.82</v>
          </cell>
          <cell r="S175">
            <v>7.14</v>
          </cell>
          <cell r="T175">
            <v>18.84</v>
          </cell>
        </row>
        <row r="176">
          <cell r="N176">
            <v>0.12</v>
          </cell>
          <cell r="P176">
            <v>76.45</v>
          </cell>
          <cell r="Q176">
            <v>1.77</v>
          </cell>
          <cell r="R176">
            <v>0.79</v>
          </cell>
          <cell r="S176">
            <v>6.45</v>
          </cell>
          <cell r="T176">
            <v>7.16</v>
          </cell>
        </row>
        <row r="177">
          <cell r="I177">
            <v>0.06</v>
          </cell>
          <cell r="J177">
            <v>0.54</v>
          </cell>
          <cell r="K177">
            <v>0.1</v>
          </cell>
          <cell r="L177">
            <v>2.15</v>
          </cell>
          <cell r="M177">
            <v>0.39</v>
          </cell>
        </row>
        <row r="179">
          <cell r="I179">
            <v>0.06</v>
          </cell>
          <cell r="M179">
            <v>0.39</v>
          </cell>
        </row>
        <row r="185">
          <cell r="H185">
            <v>0.39</v>
          </cell>
          <cell r="M185">
            <v>0.27</v>
          </cell>
          <cell r="O185">
            <v>15.32</v>
          </cell>
          <cell r="Q185">
            <v>1.11</v>
          </cell>
          <cell r="R185">
            <v>1.13</v>
          </cell>
          <cell r="S185">
            <v>1.45</v>
          </cell>
          <cell r="T185">
            <v>2.4</v>
          </cell>
        </row>
        <row r="186">
          <cell r="H186">
            <v>0.83</v>
          </cell>
          <cell r="J186">
            <v>0.97</v>
          </cell>
          <cell r="O186">
            <v>628.9</v>
          </cell>
          <cell r="P186">
            <v>261.29</v>
          </cell>
          <cell r="Q186">
            <v>15.21</v>
          </cell>
          <cell r="R186">
            <v>23.3</v>
          </cell>
          <cell r="S186">
            <v>0.46</v>
          </cell>
          <cell r="T186">
            <v>0.05</v>
          </cell>
        </row>
        <row r="190">
          <cell r="Q190">
            <v>1.05</v>
          </cell>
          <cell r="R190">
            <v>1.57</v>
          </cell>
          <cell r="S190">
            <v>5.68</v>
          </cell>
        </row>
        <row r="192">
          <cell r="G192">
            <v>2.5</v>
          </cell>
          <cell r="H192">
            <v>12.93</v>
          </cell>
          <cell r="I192">
            <v>10.98</v>
          </cell>
          <cell r="J192">
            <v>20.77</v>
          </cell>
          <cell r="K192">
            <v>20.15</v>
          </cell>
          <cell r="P192">
            <v>0.72</v>
          </cell>
          <cell r="Q192">
            <v>51.45</v>
          </cell>
          <cell r="R192">
            <v>2.03</v>
          </cell>
          <cell r="S192">
            <v>2.85</v>
          </cell>
          <cell r="T192">
            <v>10.92</v>
          </cell>
        </row>
        <row r="195">
          <cell r="T195">
            <v>3.75</v>
          </cell>
        </row>
        <row r="197">
          <cell r="F197">
            <v>0.31</v>
          </cell>
          <cell r="G197">
            <v>0.08</v>
          </cell>
          <cell r="J197">
            <v>0.23</v>
          </cell>
          <cell r="Q197">
            <v>0.22</v>
          </cell>
          <cell r="R197">
            <v>1.13</v>
          </cell>
          <cell r="S197">
            <v>1.45</v>
          </cell>
          <cell r="T197">
            <v>5.4</v>
          </cell>
        </row>
        <row r="202">
          <cell r="J202">
            <v>0.05</v>
          </cell>
        </row>
        <row r="205">
          <cell r="I205">
            <v>0.04</v>
          </cell>
        </row>
        <row r="212">
          <cell r="G212">
            <v>0.04</v>
          </cell>
          <cell r="H212">
            <v>0.45</v>
          </cell>
          <cell r="I212">
            <v>0.3</v>
          </cell>
          <cell r="T212">
            <v>0.57</v>
          </cell>
        </row>
        <row r="214">
          <cell r="R214">
            <v>0.23</v>
          </cell>
        </row>
      </sheetData>
      <sheetData sheetId="5">
        <row r="12">
          <cell r="F12">
            <v>1.0958071685368778</v>
          </cell>
          <cell r="G12">
            <v>3.61</v>
          </cell>
          <cell r="H12">
            <v>6.68</v>
          </cell>
          <cell r="I12">
            <v>20.750676758364357</v>
          </cell>
          <cell r="J12">
            <v>51.49</v>
          </cell>
          <cell r="K12">
            <v>5.75</v>
          </cell>
          <cell r="L12">
            <v>6.204115859747158</v>
          </cell>
          <cell r="M12">
            <v>3.957084647865443</v>
          </cell>
          <cell r="N12">
            <v>2.1973406951711163</v>
          </cell>
          <cell r="O12">
            <v>0.12262247944005426</v>
          </cell>
          <cell r="P12">
            <v>0.47265597391291714</v>
          </cell>
          <cell r="Q12">
            <v>0.06262084316300072</v>
          </cell>
          <cell r="R12">
            <v>0</v>
          </cell>
          <cell r="S12">
            <v>0</v>
          </cell>
          <cell r="T12">
            <v>0.06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F14">
            <v>195.43932164862443</v>
          </cell>
          <cell r="G14">
            <v>0</v>
          </cell>
          <cell r="H14">
            <v>263.65</v>
          </cell>
          <cell r="I14">
            <v>54.86</v>
          </cell>
          <cell r="J14">
            <v>47.93</v>
          </cell>
          <cell r="K14">
            <v>10.81</v>
          </cell>
          <cell r="L14">
            <v>1.46</v>
          </cell>
          <cell r="M14">
            <v>0.24</v>
          </cell>
          <cell r="N14">
            <v>0</v>
          </cell>
          <cell r="O14">
            <v>0</v>
          </cell>
          <cell r="P14">
            <v>1.53</v>
          </cell>
          <cell r="Q14">
            <v>0</v>
          </cell>
          <cell r="R14">
            <v>1.38</v>
          </cell>
          <cell r="S14">
            <v>0</v>
          </cell>
          <cell r="T14">
            <v>0.33</v>
          </cell>
        </row>
        <row r="15">
          <cell r="F15">
            <v>0</v>
          </cell>
          <cell r="G15">
            <v>0</v>
          </cell>
          <cell r="H15">
            <v>24.12</v>
          </cell>
          <cell r="I15">
            <v>12.47</v>
          </cell>
          <cell r="J15">
            <v>4.39</v>
          </cell>
          <cell r="K15">
            <v>0.93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3.6</v>
          </cell>
          <cell r="Q15">
            <v>0.14</v>
          </cell>
          <cell r="R15">
            <v>0</v>
          </cell>
          <cell r="S15">
            <v>0</v>
          </cell>
          <cell r="T15">
            <v>0</v>
          </cell>
        </row>
        <row r="16">
          <cell r="F16">
            <v>1.4360064277154374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1.04</v>
          </cell>
        </row>
        <row r="19">
          <cell r="F19">
            <v>0</v>
          </cell>
          <cell r="G19">
            <v>0</v>
          </cell>
          <cell r="H19">
            <v>0.99</v>
          </cell>
          <cell r="I19">
            <v>0</v>
          </cell>
          <cell r="J19">
            <v>38.43</v>
          </cell>
          <cell r="K19">
            <v>2.42</v>
          </cell>
          <cell r="L19">
            <v>8.446297925064119</v>
          </cell>
          <cell r="M19">
            <v>6.663700903066738</v>
          </cell>
          <cell r="N19">
            <v>2.6412816553967913</v>
          </cell>
          <cell r="O19">
            <v>0.14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</row>
        <row r="20">
          <cell r="F20">
            <v>0.18331996949558776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2.73</v>
          </cell>
          <cell r="K21">
            <v>0</v>
          </cell>
          <cell r="L21">
            <v>1.68</v>
          </cell>
          <cell r="M21">
            <v>0.66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3.54</v>
          </cell>
          <cell r="S21">
            <v>1.67</v>
          </cell>
          <cell r="T21">
            <v>0.25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0.63</v>
          </cell>
          <cell r="R22">
            <v>2</v>
          </cell>
          <cell r="S22">
            <v>0</v>
          </cell>
          <cell r="T22">
            <v>1.02</v>
          </cell>
        </row>
        <row r="23">
          <cell r="F23">
            <v>0</v>
          </cell>
          <cell r="G23">
            <v>0</v>
          </cell>
          <cell r="H23">
            <v>31.04</v>
          </cell>
          <cell r="I23">
            <v>17.71</v>
          </cell>
          <cell r="J23">
            <v>0.14094768107173486</v>
          </cell>
          <cell r="K23">
            <v>225.47638015684916</v>
          </cell>
          <cell r="L23">
            <v>68.09702754557524</v>
          </cell>
          <cell r="M23">
            <v>-0.08661258283234356</v>
          </cell>
          <cell r="N23">
            <v>40.55</v>
          </cell>
          <cell r="O23">
            <v>50.92764187539538</v>
          </cell>
          <cell r="P23">
            <v>0.99</v>
          </cell>
          <cell r="Q23">
            <v>7.49</v>
          </cell>
          <cell r="R23">
            <v>4.06</v>
          </cell>
          <cell r="S23">
            <v>0.35</v>
          </cell>
          <cell r="T23">
            <v>9.02</v>
          </cell>
        </row>
        <row r="24">
          <cell r="F24">
            <v>0</v>
          </cell>
          <cell r="G24">
            <v>0.14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F25">
            <v>71.89043150287608</v>
          </cell>
          <cell r="G25">
            <v>298.3709875076569</v>
          </cell>
          <cell r="H25">
            <v>-9.15741687837301</v>
          </cell>
          <cell r="I25">
            <v>1.0843215450522397</v>
          </cell>
          <cell r="J25">
            <v>355.77</v>
          </cell>
          <cell r="K25">
            <v>87.96</v>
          </cell>
          <cell r="L25">
            <v>86.34</v>
          </cell>
          <cell r="M25">
            <v>72.6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6">
          <cell r="F26">
            <v>1.2518235968401588</v>
          </cell>
          <cell r="G26">
            <v>0.11</v>
          </cell>
          <cell r="H26">
            <v>0</v>
          </cell>
          <cell r="I26">
            <v>0.71</v>
          </cell>
          <cell r="J26">
            <v>9.21</v>
          </cell>
          <cell r="K26">
            <v>32.13</v>
          </cell>
          <cell r="L26">
            <v>7.07</v>
          </cell>
          <cell r="M26">
            <v>1.47</v>
          </cell>
          <cell r="N26">
            <v>0.07</v>
          </cell>
          <cell r="O26">
            <v>7.69</v>
          </cell>
          <cell r="P26">
            <v>5.05</v>
          </cell>
          <cell r="Q26">
            <v>1.79</v>
          </cell>
          <cell r="R26">
            <v>1.44</v>
          </cell>
          <cell r="S26">
            <v>1.37</v>
          </cell>
          <cell r="T26">
            <v>1.26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0.09</v>
          </cell>
        </row>
        <row r="31">
          <cell r="F31">
            <v>6.658943216981783</v>
          </cell>
          <cell r="G31">
            <v>12.397821395745181</v>
          </cell>
          <cell r="H31">
            <v>14.770012042978045</v>
          </cell>
          <cell r="I31">
            <v>27.34542085324847</v>
          </cell>
          <cell r="J31">
            <v>7.5156318354423455</v>
          </cell>
          <cell r="K31">
            <v>27.440921642302886</v>
          </cell>
          <cell r="L31">
            <v>29.248930955707127</v>
          </cell>
          <cell r="M31">
            <v>23.428720349821006</v>
          </cell>
          <cell r="N31">
            <v>13.06716414662566</v>
          </cell>
          <cell r="O31">
            <v>14.005255493337271</v>
          </cell>
          <cell r="P31">
            <v>9.607052767583188</v>
          </cell>
          <cell r="Q31">
            <v>12.25783163391318</v>
          </cell>
          <cell r="R31">
            <v>16.04</v>
          </cell>
          <cell r="S31">
            <v>18.73</v>
          </cell>
          <cell r="T31">
            <v>15.12</v>
          </cell>
        </row>
        <row r="32">
          <cell r="F32">
            <v>2.322382633555303</v>
          </cell>
          <cell r="G32">
            <v>0.03309212013586531</v>
          </cell>
          <cell r="H32">
            <v>0.9580599345351593</v>
          </cell>
          <cell r="I32">
            <v>0.608289441671666</v>
          </cell>
          <cell r="J32">
            <v>0.4544218388114497</v>
          </cell>
          <cell r="K32">
            <v>1.4402262093811415</v>
          </cell>
          <cell r="L32">
            <v>0.23593651291677378</v>
          </cell>
          <cell r="M32">
            <v>0.7543168577580466</v>
          </cell>
          <cell r="N32">
            <v>0.4804104923133572</v>
          </cell>
          <cell r="O32">
            <v>1.0941698165420226</v>
          </cell>
          <cell r="P32">
            <v>1.4918294669028758</v>
          </cell>
          <cell r="Q32">
            <v>0.3276053953750896</v>
          </cell>
          <cell r="R32">
            <v>1.21</v>
          </cell>
          <cell r="S32">
            <v>0</v>
          </cell>
          <cell r="T32">
            <v>0</v>
          </cell>
        </row>
        <row r="33">
          <cell r="F33">
            <v>0.3360866107419109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0.409151541555641</v>
          </cell>
          <cell r="Q33">
            <v>0.10745456968302938</v>
          </cell>
          <cell r="R33">
            <v>0</v>
          </cell>
          <cell r="S33">
            <v>0</v>
          </cell>
          <cell r="T33">
            <v>0</v>
          </cell>
        </row>
        <row r="34">
          <cell r="F34">
            <v>0.44449678854516883</v>
          </cell>
          <cell r="G34">
            <v>0.3901847526369044</v>
          </cell>
          <cell r="H34">
            <v>1.4137916247574116</v>
          </cell>
          <cell r="I34">
            <v>0.014998303416596125</v>
          </cell>
          <cell r="J34">
            <v>0.2552110924260053</v>
          </cell>
          <cell r="K34">
            <v>0.34561149006694547</v>
          </cell>
          <cell r="L34">
            <v>0.32163994709594373</v>
          </cell>
          <cell r="M34">
            <v>0.31338007242975213</v>
          </cell>
          <cell r="N34">
            <v>0.04700689748662986</v>
          </cell>
          <cell r="O34">
            <v>1.4224462428830955</v>
          </cell>
          <cell r="P34">
            <v>0.126294639100856</v>
          </cell>
          <cell r="Q34">
            <v>0.11</v>
          </cell>
          <cell r="R34">
            <v>0.44</v>
          </cell>
          <cell r="S34">
            <v>0</v>
          </cell>
          <cell r="T34">
            <v>0</v>
          </cell>
        </row>
        <row r="35">
          <cell r="F35">
            <v>0.8181035534304913</v>
          </cell>
          <cell r="G35">
            <v>0.4149242755496957</v>
          </cell>
          <cell r="H35">
            <v>0.8967063426683757</v>
          </cell>
          <cell r="I35">
            <v>-0.0033047109223008414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8">
          <cell r="F38">
            <v>32.59031445724758</v>
          </cell>
          <cell r="G38">
            <v>34.22879127179534</v>
          </cell>
          <cell r="H38">
            <v>36.666777198761324</v>
          </cell>
          <cell r="I38">
            <v>23.980666578863932</v>
          </cell>
          <cell r="J38">
            <v>22.117584908979488</v>
          </cell>
          <cell r="K38">
            <v>29.92659606925173</v>
          </cell>
          <cell r="L38">
            <v>24.58287810209723</v>
          </cell>
          <cell r="M38">
            <v>29.431759727219074</v>
          </cell>
          <cell r="N38">
            <v>27.456545723719703</v>
          </cell>
          <cell r="O38">
            <v>43.16182557231256</v>
          </cell>
          <cell r="P38">
            <v>26.624127486600692</v>
          </cell>
          <cell r="Q38">
            <v>21.531547789437145</v>
          </cell>
          <cell r="R38">
            <v>4.16</v>
          </cell>
          <cell r="S38">
            <v>1.48</v>
          </cell>
          <cell r="T38">
            <v>0.25</v>
          </cell>
        </row>
        <row r="39">
          <cell r="F39">
            <v>2.3374035760479828</v>
          </cell>
          <cell r="G39">
            <v>0.2303720670996777</v>
          </cell>
          <cell r="H39">
            <v>0.8699624692905469</v>
          </cell>
          <cell r="I39">
            <v>0.15786349867298632</v>
          </cell>
          <cell r="J39">
            <v>0.08005280915239309</v>
          </cell>
          <cell r="K39">
            <v>0.29960129169890015</v>
          </cell>
          <cell r="L39">
            <v>0.2742509893733439</v>
          </cell>
          <cell r="M39">
            <v>0.3212539435963288</v>
          </cell>
          <cell r="N39">
            <v>0.3064849716128267</v>
          </cell>
          <cell r="O39">
            <v>0.6484842662695177</v>
          </cell>
          <cell r="P39">
            <v>2.2593744215318265</v>
          </cell>
          <cell r="Q39">
            <v>1.059561144618205</v>
          </cell>
          <cell r="R39">
            <v>0</v>
          </cell>
          <cell r="S39">
            <v>0</v>
          </cell>
          <cell r="T39">
            <v>0</v>
          </cell>
        </row>
        <row r="40">
          <cell r="F40">
            <v>1.0982517213754266</v>
          </cell>
          <cell r="G40">
            <v>0.4352886571717667</v>
          </cell>
          <cell r="H40">
            <v>0.017304859244477427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0.19</v>
          </cell>
          <cell r="T40">
            <v>0.05</v>
          </cell>
        </row>
        <row r="41">
          <cell r="F41">
            <v>2.7763277650392704</v>
          </cell>
          <cell r="G41">
            <v>1.0654836571121469</v>
          </cell>
          <cell r="H41">
            <v>2.0484254292024557</v>
          </cell>
          <cell r="I41">
            <v>0.5138718498859057</v>
          </cell>
          <cell r="J41">
            <v>0.42352725525924206</v>
          </cell>
          <cell r="K41">
            <v>0.34013073350044687</v>
          </cell>
          <cell r="L41">
            <v>0.1875392794979484</v>
          </cell>
          <cell r="M41">
            <v>0.6455025288942232</v>
          </cell>
          <cell r="N41">
            <v>0.5423751826042655</v>
          </cell>
          <cell r="O41">
            <v>1.266312912679022</v>
          </cell>
          <cell r="P41">
            <v>0.7805352485061459</v>
          </cell>
          <cell r="Q41">
            <v>0.7102484971731943</v>
          </cell>
          <cell r="R41">
            <v>5.21</v>
          </cell>
          <cell r="S41">
            <v>7.66</v>
          </cell>
          <cell r="T41">
            <v>11.67</v>
          </cell>
        </row>
        <row r="42">
          <cell r="F42">
            <v>37.838144843016025</v>
          </cell>
          <cell r="G42">
            <v>5.3140005123651735</v>
          </cell>
          <cell r="H42">
            <v>0.0015731690222252207</v>
          </cell>
          <cell r="I42">
            <v>0.05</v>
          </cell>
          <cell r="J42">
            <v>1.974947911765442</v>
          </cell>
          <cell r="K42">
            <v>14.603141393189528</v>
          </cell>
          <cell r="L42">
            <v>1.239170830661175</v>
          </cell>
          <cell r="M42">
            <v>26.045095063952324</v>
          </cell>
          <cell r="N42">
            <v>42.341081947563616</v>
          </cell>
          <cell r="O42">
            <v>40.00058857049586</v>
          </cell>
          <cell r="P42">
            <v>48.48002195143432</v>
          </cell>
          <cell r="Q42">
            <v>34.55030165138412</v>
          </cell>
          <cell r="R42">
            <v>28.77</v>
          </cell>
          <cell r="S42">
            <v>20.66</v>
          </cell>
          <cell r="T42">
            <v>18.65</v>
          </cell>
        </row>
        <row r="43">
          <cell r="F43">
            <v>0.6482897346226686</v>
          </cell>
          <cell r="G43">
            <v>0.01909160777069152</v>
          </cell>
          <cell r="H43">
            <v>0.2045119728892787</v>
          </cell>
          <cell r="I43">
            <v>0.17686023721027863</v>
          </cell>
          <cell r="J43">
            <v>0.5138432450721984</v>
          </cell>
          <cell r="K43">
            <v>0.059920258339780035</v>
          </cell>
          <cell r="L43">
            <v>34.03644824683947</v>
          </cell>
          <cell r="M43">
            <v>0.3621980736625276</v>
          </cell>
          <cell r="N43">
            <v>0.24067531513154491</v>
          </cell>
          <cell r="O43">
            <v>0.3890905597617106</v>
          </cell>
          <cell r="P43">
            <v>0.4437720566103491</v>
          </cell>
          <cell r="Q43">
            <v>0.5320311620891455</v>
          </cell>
          <cell r="R43">
            <v>0</v>
          </cell>
          <cell r="S43">
            <v>2.32</v>
          </cell>
          <cell r="T43">
            <v>0.42</v>
          </cell>
        </row>
        <row r="44">
          <cell r="F44">
            <v>2.0901638107542615</v>
          </cell>
          <cell r="G44">
            <v>0.6960122967641709</v>
          </cell>
          <cell r="H44">
            <v>0.8763649339571686</v>
          </cell>
          <cell r="I44">
            <v>0.06685684404347086</v>
          </cell>
          <cell r="J44">
            <v>0.025315845629389266</v>
          </cell>
          <cell r="K44">
            <v>0.14017060433055686</v>
          </cell>
          <cell r="L44">
            <v>0.11897653215461242</v>
          </cell>
          <cell r="M44">
            <v>0.5354232393272147</v>
          </cell>
          <cell r="N44">
            <v>0.07333076007914258</v>
          </cell>
          <cell r="O44">
            <v>0.09668310878927355</v>
          </cell>
          <cell r="P44">
            <v>0.1290401015675483</v>
          </cell>
          <cell r="Q44">
            <v>0.25684262997407026</v>
          </cell>
          <cell r="R44">
            <v>0</v>
          </cell>
          <cell r="S44">
            <v>0</v>
          </cell>
          <cell r="T44">
            <v>0.33</v>
          </cell>
        </row>
        <row r="45">
          <cell r="F45">
            <v>0.8447605481657201</v>
          </cell>
          <cell r="G45">
            <v>0</v>
          </cell>
          <cell r="H45">
            <v>0.2282192968003778</v>
          </cell>
          <cell r="I45">
            <v>0.010676758364356564</v>
          </cell>
          <cell r="J45">
            <v>0.11289498726619539</v>
          </cell>
          <cell r="K45">
            <v>0.2535910933308548</v>
          </cell>
          <cell r="L45">
            <v>0.8609103265848081</v>
          </cell>
          <cell r="M45">
            <v>0.5614844675594501</v>
          </cell>
          <cell r="N45">
            <v>1.0485379361764642</v>
          </cell>
          <cell r="O45">
            <v>1.4835141966820091</v>
          </cell>
          <cell r="P45">
            <v>1.409887718603655</v>
          </cell>
          <cell r="Q45">
            <v>1.0981332852973005</v>
          </cell>
          <cell r="R45">
            <v>5.56</v>
          </cell>
          <cell r="S45">
            <v>7.71</v>
          </cell>
          <cell r="T45">
            <v>7.87</v>
          </cell>
        </row>
        <row r="46">
          <cell r="F46">
            <v>1.7889109387409554</v>
          </cell>
          <cell r="G46">
            <v>1.7396714839400937</v>
          </cell>
          <cell r="H46">
            <v>3.422875785426192</v>
          </cell>
          <cell r="I46">
            <v>2.2721918300588415</v>
          </cell>
          <cell r="J46">
            <v>1.2644218388114496</v>
          </cell>
          <cell r="K46">
            <v>0.6367723573504928</v>
          </cell>
          <cell r="L46">
            <v>1.9082385157107598</v>
          </cell>
          <cell r="M46">
            <v>1.0784178810287803</v>
          </cell>
          <cell r="N46">
            <v>2.0383575277497195</v>
          </cell>
          <cell r="O46">
            <v>9.5105497785852</v>
          </cell>
          <cell r="P46">
            <v>31.243211491036874</v>
          </cell>
          <cell r="Q46">
            <v>20.963782931429275</v>
          </cell>
          <cell r="R46">
            <v>35.24</v>
          </cell>
          <cell r="S46">
            <v>45.46</v>
          </cell>
          <cell r="T46">
            <v>47.15</v>
          </cell>
        </row>
        <row r="47">
          <cell r="F47">
            <v>0.29475973090867585</v>
          </cell>
          <cell r="G47">
            <v>0</v>
          </cell>
          <cell r="H47">
            <v>0</v>
          </cell>
          <cell r="I47">
            <v>1.01</v>
          </cell>
          <cell r="J47">
            <v>1.22</v>
          </cell>
          <cell r="K47">
            <v>2.14</v>
          </cell>
          <cell r="L47">
            <v>2.88</v>
          </cell>
          <cell r="M47">
            <v>0.43</v>
          </cell>
          <cell r="N47">
            <v>0</v>
          </cell>
          <cell r="O47">
            <v>0</v>
          </cell>
          <cell r="P47">
            <v>0.62</v>
          </cell>
          <cell r="Q47">
            <v>0.79</v>
          </cell>
          <cell r="R47">
            <v>0.11</v>
          </cell>
          <cell r="S47">
            <v>0.35</v>
          </cell>
          <cell r="T47">
            <v>0</v>
          </cell>
        </row>
        <row r="48">
          <cell r="F48">
            <v>14.545624458443964</v>
          </cell>
          <cell r="G48">
            <v>6.03</v>
          </cell>
          <cell r="H48">
            <v>1.84</v>
          </cell>
          <cell r="I48">
            <v>2.18</v>
          </cell>
          <cell r="J48">
            <v>1.0177372807268512</v>
          </cell>
          <cell r="K48">
            <v>12.16635140702916</v>
          </cell>
          <cell r="L48">
            <v>52.115987285864435</v>
          </cell>
          <cell r="M48">
            <v>71.44570367390573</v>
          </cell>
          <cell r="N48">
            <v>54.20362595895077</v>
          </cell>
          <cell r="O48">
            <v>92.42032421566041</v>
          </cell>
          <cell r="P48">
            <v>77.92366061662226</v>
          </cell>
          <cell r="Q48">
            <v>84.09182718218617</v>
          </cell>
          <cell r="R48">
            <v>81.2</v>
          </cell>
          <cell r="S48">
            <v>76.24</v>
          </cell>
          <cell r="T48">
            <v>69.89</v>
          </cell>
        </row>
        <row r="49">
          <cell r="F49">
            <v>0.11919760171319026</v>
          </cell>
          <cell r="G49">
            <v>0</v>
          </cell>
          <cell r="H49">
            <v>0</v>
          </cell>
          <cell r="I49">
            <v>0</v>
          </cell>
          <cell r="J49">
            <v>0.09647389820929422</v>
          </cell>
          <cell r="K49">
            <v>1.6528400553585243</v>
          </cell>
          <cell r="L49">
            <v>2.0446951584829445</v>
          </cell>
          <cell r="M49">
            <v>4.187163937432452</v>
          </cell>
          <cell r="N49">
            <v>2.9044435866930476</v>
          </cell>
          <cell r="O49">
            <v>5.3576524098525455</v>
          </cell>
          <cell r="P49">
            <v>5.927588857497586</v>
          </cell>
          <cell r="Q49">
            <v>0.6403548055950465</v>
          </cell>
          <cell r="R49">
            <v>1.82</v>
          </cell>
          <cell r="S49">
            <v>1.29</v>
          </cell>
          <cell r="T49">
            <v>0.51</v>
          </cell>
        </row>
        <row r="50">
          <cell r="F50">
            <v>5.966492730403629</v>
          </cell>
          <cell r="G50">
            <v>2.3903797525772843</v>
          </cell>
          <cell r="H50">
            <v>4.2763528909791235</v>
          </cell>
          <cell r="I50">
            <v>0.2702508153656769</v>
          </cell>
          <cell r="J50">
            <v>0.08552650550469347</v>
          </cell>
          <cell r="K50">
            <v>1.1173305489720327</v>
          </cell>
          <cell r="L50">
            <v>0.5760344620281912</v>
          </cell>
          <cell r="M50">
            <v>0.8200719448291043</v>
          </cell>
          <cell r="N50">
            <v>7.786914763332614</v>
          </cell>
          <cell r="O50">
            <v>22.134451894373797</v>
          </cell>
          <cell r="P50">
            <v>22.27064668849424</v>
          </cell>
          <cell r="Q50">
            <v>36.26805787245127</v>
          </cell>
          <cell r="R50">
            <v>25.89</v>
          </cell>
          <cell r="S50">
            <v>70.51</v>
          </cell>
          <cell r="T50">
            <v>7.07</v>
          </cell>
        </row>
        <row r="51">
          <cell r="F51">
            <v>2.021995617811322</v>
          </cell>
          <cell r="G51">
            <v>0.0694585512186314</v>
          </cell>
          <cell r="H51">
            <v>0.518450916933864</v>
          </cell>
          <cell r="I51">
            <v>0.13838888157199444</v>
          </cell>
          <cell r="J51">
            <v>0.18405303984610036</v>
          </cell>
          <cell r="K51">
            <v>0.1391005997173465</v>
          </cell>
          <cell r="L51">
            <v>0.2016551392451058</v>
          </cell>
          <cell r="M51">
            <v>0.6062880798264049</v>
          </cell>
          <cell r="N51">
            <v>1.6734151744705859</v>
          </cell>
          <cell r="O51">
            <v>0.42446242883095703</v>
          </cell>
          <cell r="P51">
            <v>1.1877897860394535</v>
          </cell>
          <cell r="Q51">
            <v>0.8549845522120889</v>
          </cell>
          <cell r="R51">
            <v>0</v>
          </cell>
          <cell r="S51">
            <v>5.1</v>
          </cell>
          <cell r="T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</row>
        <row r="53">
          <cell r="F53">
            <v>0.43673824003746214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1.88</v>
          </cell>
          <cell r="T53">
            <v>1</v>
          </cell>
        </row>
        <row r="54">
          <cell r="F54">
            <v>6.5412547647807315</v>
          </cell>
          <cell r="G54">
            <v>0.41</v>
          </cell>
          <cell r="H54">
            <v>1.6140607756003507</v>
          </cell>
          <cell r="I54">
            <v>1.67</v>
          </cell>
          <cell r="J54">
            <v>2.2769474503780276</v>
          </cell>
          <cell r="K54">
            <v>7.962851176368641</v>
          </cell>
          <cell r="L54">
            <v>9.048051013420642</v>
          </cell>
          <cell r="M54">
            <v>5.864479109261016</v>
          </cell>
          <cell r="N54">
            <v>26.36554097378181</v>
          </cell>
          <cell r="O54">
            <v>9.580930509152614</v>
          </cell>
          <cell r="P54">
            <v>8.450869568470424</v>
          </cell>
          <cell r="Q54">
            <v>12.770150825692062</v>
          </cell>
          <cell r="R54">
            <v>10.8</v>
          </cell>
          <cell r="S54">
            <v>8.79</v>
          </cell>
          <cell r="T54">
            <v>8.84</v>
          </cell>
        </row>
        <row r="55">
          <cell r="F55">
            <v>18.924547267480133</v>
          </cell>
          <cell r="G55">
            <v>4.793738603777859</v>
          </cell>
          <cell r="H55">
            <v>10.776836011876227</v>
          </cell>
          <cell r="I55">
            <v>2.1133227148192435</v>
          </cell>
          <cell r="J55">
            <v>3.9228990244060724</v>
          </cell>
          <cell r="K55">
            <v>13.777444477694157</v>
          </cell>
          <cell r="L55">
            <v>23.950973092249086</v>
          </cell>
          <cell r="M55">
            <v>10.196985493903735</v>
          </cell>
          <cell r="N55">
            <v>104.40617383021922</v>
          </cell>
          <cell r="O55">
            <v>10.703722036610454</v>
          </cell>
          <cell r="P55">
            <v>26.379572825848935</v>
          </cell>
          <cell r="Q55">
            <v>17.8568303408463</v>
          </cell>
          <cell r="R55">
            <v>27.91</v>
          </cell>
          <cell r="S55">
            <v>62.81</v>
          </cell>
          <cell r="T55">
            <v>40.01</v>
          </cell>
        </row>
        <row r="56">
          <cell r="F56">
            <v>0.030553328249264627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0.003210013839631073</v>
          </cell>
          <cell r="L56">
            <v>0.03428137367166799</v>
          </cell>
          <cell r="M56">
            <v>0.26629909693326137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</row>
        <row r="57">
          <cell r="F57">
            <v>0.18872826198412032</v>
          </cell>
          <cell r="G57">
            <v>0.07509365723138665</v>
          </cell>
          <cell r="H57">
            <v>0.7923898609784494</v>
          </cell>
          <cell r="I57">
            <v>0.255328199681755</v>
          </cell>
          <cell r="J57">
            <v>0.12521080405887125</v>
          </cell>
          <cell r="K57">
            <v>0.24610106103838225</v>
          </cell>
          <cell r="L57">
            <v>0.08771998557162101</v>
          </cell>
          <cell r="M57">
            <v>0.20314587609767853</v>
          </cell>
          <cell r="N57">
            <v>0.14384110630908736</v>
          </cell>
          <cell r="O57">
            <v>0.26410995571704</v>
          </cell>
          <cell r="P57">
            <v>0.6074326732326055</v>
          </cell>
          <cell r="Q57">
            <v>0.41933490608011476</v>
          </cell>
          <cell r="R57">
            <v>0</v>
          </cell>
          <cell r="S57">
            <v>0</v>
          </cell>
          <cell r="T57">
            <v>0</v>
          </cell>
        </row>
        <row r="58">
          <cell r="F58">
            <v>3.245788984201374</v>
          </cell>
          <cell r="G58">
            <v>0.14909160777069153</v>
          </cell>
          <cell r="H58">
            <v>0.9100361289341339</v>
          </cell>
          <cell r="I58">
            <v>0.19414641741923688</v>
          </cell>
          <cell r="J58">
            <v>0.19384237997079617</v>
          </cell>
          <cell r="K58">
            <v>0.24289104719875115</v>
          </cell>
          <cell r="L58">
            <v>0.09780274253387632</v>
          </cell>
          <cell r="M58">
            <v>0.2440900061638773</v>
          </cell>
          <cell r="N58">
            <v>0.12973903706309842</v>
          </cell>
          <cell r="O58">
            <v>0.20987308981086214</v>
          </cell>
          <cell r="P58">
            <v>1.214865346465211</v>
          </cell>
          <cell r="Q58">
            <v>0.7233527129881978</v>
          </cell>
          <cell r="R58">
            <v>0.78</v>
          </cell>
          <cell r="S58">
            <v>0.03</v>
          </cell>
          <cell r="T58">
            <v>0</v>
          </cell>
        </row>
        <row r="59">
          <cell r="F59">
            <v>6.667988004038029</v>
          </cell>
          <cell r="G59">
            <v>0.7921837279065568</v>
          </cell>
          <cell r="H59">
            <v>0.04842683097777478</v>
          </cell>
          <cell r="I59">
            <v>1.2042322846523343</v>
          </cell>
          <cell r="J59">
            <v>1.241315903302816</v>
          </cell>
          <cell r="K59">
            <v>0.2400908626703369</v>
          </cell>
          <cell r="L59">
            <v>4.819427497480659</v>
          </cell>
          <cell r="M59">
            <v>7.562270018491632</v>
          </cell>
          <cell r="N59">
            <v>6.892379042485552</v>
          </cell>
          <cell r="O59">
            <v>9.229795505989545</v>
          </cell>
          <cell r="P59">
            <v>4.33470916220023</v>
          </cell>
          <cell r="Q59">
            <v>3.8320756793593533</v>
          </cell>
          <cell r="R59">
            <v>3.42</v>
          </cell>
          <cell r="S59">
            <v>0.29</v>
          </cell>
          <cell r="T59">
            <v>0.4</v>
          </cell>
        </row>
        <row r="60">
          <cell r="F60">
            <v>0.49846966468106</v>
          </cell>
          <cell r="G60">
            <v>0.5969309362969549</v>
          </cell>
          <cell r="H60">
            <v>0.6227312696896565</v>
          </cell>
          <cell r="I60">
            <v>1.0868602372102787</v>
          </cell>
          <cell r="J60">
            <v>4.663789570818403</v>
          </cell>
          <cell r="K60">
            <v>2.5110301337831005</v>
          </cell>
          <cell r="L60">
            <v>1.3172910086111824</v>
          </cell>
          <cell r="M60">
            <v>0.39369355832883435</v>
          </cell>
          <cell r="N60">
            <v>0.15478124425881998</v>
          </cell>
          <cell r="O60">
            <v>0.6207542725956549</v>
          </cell>
          <cell r="P60">
            <v>0.7553566921027218</v>
          </cell>
          <cell r="Q60">
            <v>1.6953393578071354</v>
          </cell>
          <cell r="R60">
            <v>0.48</v>
          </cell>
          <cell r="S60">
            <v>0.58</v>
          </cell>
          <cell r="T60">
            <v>0.38</v>
          </cell>
        </row>
        <row r="61">
          <cell r="F61">
            <v>11.247095273312308</v>
          </cell>
          <cell r="G61">
            <v>1.982571165961448</v>
          </cell>
          <cell r="H61">
            <v>7.2983369230301856</v>
          </cell>
          <cell r="I61">
            <v>3.865472788813488</v>
          </cell>
          <cell r="J61">
            <v>2.0965281491973577</v>
          </cell>
          <cell r="K61">
            <v>7.784863170715571</v>
          </cell>
          <cell r="L61">
            <v>7.138228520061771</v>
          </cell>
          <cell r="M61">
            <v>10.294521675138503</v>
          </cell>
          <cell r="N61">
            <v>2.5252491317946175</v>
          </cell>
          <cell r="O61">
            <v>2.719298399690155</v>
          </cell>
          <cell r="P61">
            <v>9.593859020939366</v>
          </cell>
          <cell r="Q61">
            <v>13.906657256519138</v>
          </cell>
          <cell r="R61">
            <v>25.79</v>
          </cell>
          <cell r="S61">
            <v>45.06</v>
          </cell>
          <cell r="T61">
            <v>49.32</v>
          </cell>
        </row>
        <row r="62">
          <cell r="F62">
            <v>1.4338158493578896</v>
          </cell>
          <cell r="G62">
            <v>0.6389324733924763</v>
          </cell>
          <cell r="H62">
            <v>0.7157919051124754</v>
          </cell>
          <cell r="I62">
            <v>0.07422889148552658</v>
          </cell>
          <cell r="J62">
            <v>0.13410556063135937</v>
          </cell>
          <cell r="K62">
            <v>0.19581084421749545</v>
          </cell>
          <cell r="L62">
            <v>0.156282732914957</v>
          </cell>
          <cell r="M62">
            <v>0.8141582786240295</v>
          </cell>
          <cell r="N62">
            <v>0.2961434541657681</v>
          </cell>
          <cell r="O62">
            <v>2.741519079648472</v>
          </cell>
          <cell r="P62">
            <v>4.227119463294392</v>
          </cell>
          <cell r="Q62">
            <v>1.2448028309442065</v>
          </cell>
          <cell r="R62">
            <v>3.56</v>
          </cell>
          <cell r="S62">
            <v>0.59</v>
          </cell>
          <cell r="T62">
            <v>0.16</v>
          </cell>
        </row>
        <row r="63">
          <cell r="F63">
            <v>24.598380202674388</v>
          </cell>
          <cell r="G63">
            <v>13.341682967164747</v>
          </cell>
          <cell r="H63">
            <v>7.235533395472261</v>
          </cell>
          <cell r="I63">
            <v>0.9296429584003791</v>
          </cell>
          <cell r="J63">
            <v>2.749742586682119</v>
          </cell>
          <cell r="K63">
            <v>3.038768617476948</v>
          </cell>
          <cell r="L63">
            <v>1.7740702832996713</v>
          </cell>
          <cell r="M63">
            <v>9.93848248111998</v>
          </cell>
          <cell r="N63">
            <v>14.975356705473777</v>
          </cell>
          <cell r="O63">
            <v>21.523073605289614</v>
          </cell>
          <cell r="P63">
            <v>45.4</v>
          </cell>
          <cell r="Q63">
            <v>34.24205342072425</v>
          </cell>
          <cell r="R63">
            <v>28.95</v>
          </cell>
          <cell r="S63">
            <v>25.8</v>
          </cell>
          <cell r="T63">
            <v>16.35</v>
          </cell>
        </row>
        <row r="64">
          <cell r="F64">
            <v>0.9577602593996318</v>
          </cell>
          <cell r="G64">
            <v>0.3783705300041564</v>
          </cell>
          <cell r="H64">
            <v>2.4453286648455026</v>
          </cell>
          <cell r="I64">
            <v>1.0121093559925518</v>
          </cell>
          <cell r="J64">
            <v>2.652473955882721</v>
          </cell>
          <cell r="K64">
            <v>2.105861836057722</v>
          </cell>
          <cell r="L64">
            <v>3.367726781788066</v>
          </cell>
          <cell r="M64">
            <v>2.0510843473554554</v>
          </cell>
          <cell r="N64">
            <v>1.2325440113871518</v>
          </cell>
          <cell r="O64">
            <v>2.869707387711066</v>
          </cell>
          <cell r="P64">
            <v>2.0959366848857552</v>
          </cell>
          <cell r="Q64">
            <v>1.5848782437902367</v>
          </cell>
          <cell r="R64">
            <v>6</v>
          </cell>
          <cell r="S64">
            <v>6.31</v>
          </cell>
          <cell r="T64">
            <v>5.67</v>
          </cell>
        </row>
        <row r="65">
          <cell r="F65">
            <v>11.006769085384692</v>
          </cell>
          <cell r="G65">
            <v>0.5085552826410606</v>
          </cell>
          <cell r="H65">
            <v>0.21552415604485523</v>
          </cell>
          <cell r="I65">
            <v>0.028979772703253533</v>
          </cell>
          <cell r="J65">
            <v>0.05131590330281608</v>
          </cell>
          <cell r="K65">
            <v>0.2792712040479033</v>
          </cell>
          <cell r="L65">
            <v>0.6896605762182618</v>
          </cell>
          <cell r="M65">
            <v>5.017765202647951</v>
          </cell>
          <cell r="N65">
            <v>0.9323751826042654</v>
          </cell>
          <cell r="O65">
            <v>1.5200703952821446</v>
          </cell>
          <cell r="P65">
            <v>5.957989873173069</v>
          </cell>
          <cell r="Q65">
            <v>10.34304242466336</v>
          </cell>
          <cell r="R65">
            <v>0.47</v>
          </cell>
          <cell r="S65">
            <v>0.55</v>
          </cell>
          <cell r="T65">
            <v>0.38</v>
          </cell>
        </row>
        <row r="66">
          <cell r="F66">
            <v>1.3592147898747433</v>
          </cell>
          <cell r="G66">
            <v>1.8112804593289862</v>
          </cell>
          <cell r="H66">
            <v>9.409315780802267</v>
          </cell>
          <cell r="I66">
            <v>3.5940571570193316</v>
          </cell>
          <cell r="J66">
            <v>7.479789916858964</v>
          </cell>
          <cell r="K66">
            <v>2.4303013378310037</v>
          </cell>
          <cell r="L66">
            <v>1.3221212967203133</v>
          </cell>
          <cell r="M66">
            <v>1.1260428663874749</v>
          </cell>
          <cell r="N66">
            <v>0.8691288369165661</v>
          </cell>
          <cell r="O66">
            <v>1.5759992314757634</v>
          </cell>
          <cell r="P66">
            <v>3.9309362641816294</v>
          </cell>
          <cell r="Q66">
            <v>1.2843194582922037</v>
          </cell>
          <cell r="R66">
            <v>0.6</v>
          </cell>
          <cell r="S66">
            <v>1.73</v>
          </cell>
          <cell r="T66">
            <v>4.22</v>
          </cell>
        </row>
        <row r="67">
          <cell r="F67">
            <v>3.063446190416341</v>
          </cell>
          <cell r="G67">
            <v>0.980751819676962</v>
          </cell>
          <cell r="H67">
            <v>0.7689382431569258</v>
          </cell>
          <cell r="I67">
            <v>0.21473730855049594</v>
          </cell>
          <cell r="J67">
            <v>0.08963177776891877</v>
          </cell>
          <cell r="K67">
            <v>0.6456114900669454</v>
          </cell>
          <cell r="L67">
            <v>0.7468316473524199</v>
          </cell>
          <cell r="M67">
            <v>1.1684824811199803</v>
          </cell>
          <cell r="N67">
            <v>1.4029545037005087</v>
          </cell>
          <cell r="O67">
            <v>0.46926679631866924</v>
          </cell>
          <cell r="P67">
            <v>2.3353111064175818</v>
          </cell>
          <cell r="Q67">
            <v>1.3995302490423829</v>
          </cell>
          <cell r="R67">
            <v>1.18</v>
          </cell>
          <cell r="S67">
            <v>0.4</v>
          </cell>
          <cell r="T67">
            <v>5.29</v>
          </cell>
        </row>
        <row r="68">
          <cell r="F68">
            <v>0.4568004206752254</v>
          </cell>
          <cell r="G68">
            <v>0.03309212013586531</v>
          </cell>
          <cell r="H68">
            <v>0.0015731690222252207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</row>
        <row r="69">
          <cell r="F69">
            <v>0.17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F70">
            <v>20.296711559576114</v>
          </cell>
          <cell r="G70">
            <v>3.35</v>
          </cell>
          <cell r="H70">
            <v>4.335913736668241</v>
          </cell>
          <cell r="I70">
            <v>6.525919090813014</v>
          </cell>
          <cell r="J70">
            <v>2.076895217959903</v>
          </cell>
          <cell r="K70">
            <v>10.450722288152338</v>
          </cell>
          <cell r="L70">
            <v>7.674995802033641</v>
          </cell>
          <cell r="M70">
            <v>3.2317076467846673</v>
          </cell>
          <cell r="N70">
            <v>1.3445776765443584</v>
          </cell>
          <cell r="O70">
            <v>15.864395379466803</v>
          </cell>
          <cell r="P70">
            <v>3.219016467316726</v>
          </cell>
          <cell r="Q70">
            <v>6.193871965969691</v>
          </cell>
          <cell r="R70">
            <v>7.4</v>
          </cell>
          <cell r="S70">
            <v>5.23</v>
          </cell>
          <cell r="T70">
            <v>1.5</v>
          </cell>
        </row>
        <row r="71">
          <cell r="F71">
            <v>0.6190990458940497</v>
          </cell>
          <cell r="G71">
            <v>0.09545803885345762</v>
          </cell>
          <cell r="H71">
            <v>0</v>
          </cell>
          <cell r="I71">
            <v>0</v>
          </cell>
          <cell r="J71">
            <v>0.026000057673426814</v>
          </cell>
          <cell r="K71">
            <v>0.04066017530199359</v>
          </cell>
          <cell r="L71">
            <v>0.21821652734515276</v>
          </cell>
          <cell r="M71">
            <v>0.5057440699642012</v>
          </cell>
          <cell r="N71">
            <v>0.2804220719572156</v>
          </cell>
          <cell r="O71">
            <v>1.9550792567803121</v>
          </cell>
          <cell r="P71">
            <v>0.23290164673167257</v>
          </cell>
          <cell r="Q71">
            <v>0.296155277419081</v>
          </cell>
          <cell r="R71">
            <v>0</v>
          </cell>
          <cell r="S71">
            <v>1.44</v>
          </cell>
          <cell r="T71">
            <v>0.19</v>
          </cell>
        </row>
        <row r="72">
          <cell r="F72">
            <v>2.2429826982949015</v>
          </cell>
          <cell r="G72">
            <v>1.2818475263690439</v>
          </cell>
          <cell r="H72">
            <v>2.3201565587145803</v>
          </cell>
          <cell r="I72">
            <v>3.748959413702407</v>
          </cell>
          <cell r="J72">
            <v>2.887737280726851</v>
          </cell>
          <cell r="K72">
            <v>1.4640120436521884</v>
          </cell>
          <cell r="L72">
            <v>1.612572262046359</v>
          </cell>
          <cell r="M72">
            <v>1.0301402172892562</v>
          </cell>
          <cell r="N72">
            <v>0.2293936597347537</v>
          </cell>
          <cell r="O72">
            <v>1.563436612860692</v>
          </cell>
          <cell r="P72">
            <v>12.94588941638411</v>
          </cell>
          <cell r="Q72">
            <v>15.910541511616596</v>
          </cell>
          <cell r="R72">
            <v>7.37</v>
          </cell>
          <cell r="S72">
            <v>7.19</v>
          </cell>
          <cell r="T72">
            <v>14.42</v>
          </cell>
        </row>
        <row r="73">
          <cell r="F73">
            <v>0.39138609870356245</v>
          </cell>
          <cell r="G73">
            <v>0.96</v>
          </cell>
          <cell r="H73">
            <v>1.2</v>
          </cell>
          <cell r="I73">
            <v>0.39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0.39</v>
          </cell>
          <cell r="S73">
            <v>1.7</v>
          </cell>
          <cell r="T73">
            <v>3.63</v>
          </cell>
        </row>
        <row r="74">
          <cell r="F74">
            <v>63.39379689110779</v>
          </cell>
          <cell r="G74">
            <v>14.584133124961673</v>
          </cell>
          <cell r="H74">
            <v>-11.698653672785477</v>
          </cell>
          <cell r="I74">
            <v>0.519302882634797</v>
          </cell>
          <cell r="J74">
            <v>3.304059960657318</v>
          </cell>
          <cell r="K74">
            <v>3.2090235766780824</v>
          </cell>
          <cell r="L74">
            <v>0.9205860949522321</v>
          </cell>
          <cell r="M74">
            <v>1.4575383510537816</v>
          </cell>
          <cell r="N74">
            <v>0.8198002921668248</v>
          </cell>
          <cell r="O74">
            <v>27.709034044854715</v>
          </cell>
          <cell r="P74">
            <v>20.203860703755872</v>
          </cell>
          <cell r="Q74">
            <v>7.469681074734442</v>
          </cell>
          <cell r="R74">
            <v>3.12</v>
          </cell>
          <cell r="S74">
            <v>0.32</v>
          </cell>
          <cell r="T74">
            <v>0</v>
          </cell>
        </row>
        <row r="75">
          <cell r="F75">
            <v>0.4243922827219155</v>
          </cell>
          <cell r="G75">
            <v>0.06618424027173062</v>
          </cell>
          <cell r="H75">
            <v>0.03775605653340529</v>
          </cell>
          <cell r="I75">
            <v>0.01957405700132037</v>
          </cell>
          <cell r="J75">
            <v>0.017789513144976243</v>
          </cell>
          <cell r="K75">
            <v>0.18404079347218152</v>
          </cell>
          <cell r="L75">
            <v>0.056463438988629634</v>
          </cell>
          <cell r="M75">
            <v>0.10078555093218158</v>
          </cell>
          <cell r="N75">
            <v>0.07521103597860779</v>
          </cell>
          <cell r="O75">
            <v>0.05659499051079428</v>
          </cell>
          <cell r="P75">
            <v>0.22031236852996053</v>
          </cell>
          <cell r="Q75">
            <v>0.19394239406205305</v>
          </cell>
          <cell r="R75">
            <v>0</v>
          </cell>
          <cell r="S75">
            <v>0</v>
          </cell>
          <cell r="T75">
            <v>0</v>
          </cell>
        </row>
        <row r="76">
          <cell r="F76">
            <v>2.256845634730797</v>
          </cell>
          <cell r="G76">
            <v>1.264554770275887</v>
          </cell>
          <cell r="H76">
            <v>1.0043164816899264</v>
          </cell>
          <cell r="I76">
            <v>1.5020234887594541</v>
          </cell>
          <cell r="J76">
            <v>1.1576850483087264</v>
          </cell>
          <cell r="K76">
            <v>0.7308020298125574</v>
          </cell>
          <cell r="L76">
            <v>0.3256730498808459</v>
          </cell>
          <cell r="M76">
            <v>1.782976279856805</v>
          </cell>
          <cell r="N76">
            <v>1.3915233189272622</v>
          </cell>
          <cell r="O76">
            <v>0.9450792567803121</v>
          </cell>
          <cell r="P76">
            <v>1.1487716359062228</v>
          </cell>
          <cell r="Q76">
            <v>1.1557918348833163</v>
          </cell>
          <cell r="R76">
            <v>1.21</v>
          </cell>
          <cell r="S76">
            <v>1.64</v>
          </cell>
          <cell r="T76">
            <v>1.44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0.64</v>
          </cell>
          <cell r="Q77">
            <v>0</v>
          </cell>
          <cell r="R77">
            <v>0.31</v>
          </cell>
          <cell r="S77">
            <v>0</v>
          </cell>
          <cell r="T77">
            <v>0.1</v>
          </cell>
        </row>
        <row r="78">
          <cell r="F78">
            <v>10.398879765652225</v>
          </cell>
          <cell r="G78">
            <v>10.180921201358652</v>
          </cell>
          <cell r="H78">
            <v>9.853779581779367</v>
          </cell>
          <cell r="I78">
            <v>7.550752446097031</v>
          </cell>
          <cell r="J78">
            <v>3.6932106887120177</v>
          </cell>
          <cell r="K78">
            <v>2.076420027679262</v>
          </cell>
          <cell r="L78">
            <v>20.566252348616636</v>
          </cell>
          <cell r="M78">
            <v>17.631231909382617</v>
          </cell>
          <cell r="N78">
            <v>15.685874771466294</v>
          </cell>
          <cell r="O78">
            <v>31.79063789686368</v>
          </cell>
          <cell r="P78">
            <v>15.710780079916649</v>
          </cell>
          <cell r="Q78">
            <v>19.497876151183387</v>
          </cell>
          <cell r="R78">
            <v>11.71</v>
          </cell>
          <cell r="S78">
            <v>1.59</v>
          </cell>
          <cell r="T78">
            <v>0.4</v>
          </cell>
        </row>
        <row r="79">
          <cell r="F79">
            <v>10.121426729640937</v>
          </cell>
          <cell r="G79">
            <v>9.982209346165247</v>
          </cell>
          <cell r="H79">
            <v>10.157671755687092</v>
          </cell>
          <cell r="I79">
            <v>7.070498237564546</v>
          </cell>
          <cell r="J79">
            <v>4.222263296007417</v>
          </cell>
          <cell r="K79">
            <v>3.7402104751606666</v>
          </cell>
          <cell r="L79">
            <v>9.074266181522505</v>
          </cell>
          <cell r="M79">
            <v>6.025978266296275</v>
          </cell>
          <cell r="N79">
            <v>8.938537936176465</v>
          </cell>
          <cell r="O79">
            <v>39.53455054710944</v>
          </cell>
          <cell r="P79">
            <v>65.33098100845852</v>
          </cell>
          <cell r="Q79">
            <v>90.71993820884836</v>
          </cell>
          <cell r="R79">
            <v>71.88</v>
          </cell>
          <cell r="S79">
            <v>118.43</v>
          </cell>
          <cell r="T79">
            <v>73.76</v>
          </cell>
        </row>
        <row r="80">
          <cell r="F80">
            <v>0.5570106765442859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0.006294639100856016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0.13</v>
          </cell>
        </row>
        <row r="82">
          <cell r="F82">
            <v>33.913992039645066</v>
          </cell>
          <cell r="G82">
            <v>35.22531683725633</v>
          </cell>
          <cell r="H82">
            <v>37.20403528786894</v>
          </cell>
          <cell r="I82">
            <v>24.361982770757763</v>
          </cell>
          <cell r="J82">
            <v>34.99815946557886</v>
          </cell>
          <cell r="K82">
            <v>27.293954544012202</v>
          </cell>
          <cell r="L82">
            <v>38.29737896207361</v>
          </cell>
          <cell r="M82">
            <v>24.876172066569872</v>
          </cell>
          <cell r="N82">
            <v>39.75578649719357</v>
          </cell>
          <cell r="O82">
            <v>81.16669698916444</v>
          </cell>
          <cell r="P82">
            <v>161.0983833161743</v>
          </cell>
          <cell r="Q82">
            <v>169.64332083035856</v>
          </cell>
          <cell r="R82">
            <v>226.37</v>
          </cell>
          <cell r="S82">
            <v>239.65</v>
          </cell>
          <cell r="T82">
            <v>175.36</v>
          </cell>
        </row>
        <row r="83">
          <cell r="F83">
            <v>0.5760542198998676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0.9483459361996761</v>
          </cell>
          <cell r="N83">
            <v>0.10623558831978347</v>
          </cell>
          <cell r="O83">
            <v>1.1662918437646979</v>
          </cell>
          <cell r="P83">
            <v>0.7534596880803885</v>
          </cell>
          <cell r="Q83">
            <v>0.02</v>
          </cell>
          <cell r="R83">
            <v>3.48</v>
          </cell>
          <cell r="S83">
            <v>0.39</v>
          </cell>
          <cell r="T83">
            <v>0.21</v>
          </cell>
        </row>
        <row r="84">
          <cell r="F84">
            <v>5.665488475372419</v>
          </cell>
          <cell r="G84">
            <v>0</v>
          </cell>
          <cell r="H84">
            <v>0.09439014133351321</v>
          </cell>
          <cell r="I84">
            <v>0.758893905470156</v>
          </cell>
          <cell r="J84">
            <v>1.3088953333067563</v>
          </cell>
          <cell r="K84">
            <v>39.27697171150105</v>
          </cell>
          <cell r="L84">
            <v>44.90311957676755</v>
          </cell>
          <cell r="M84">
            <v>46.42941559407932</v>
          </cell>
          <cell r="N84">
            <v>44.6797120178941</v>
          </cell>
          <cell r="O84">
            <v>30.488054209334283</v>
          </cell>
          <cell r="P84">
            <v>19.596672861933772</v>
          </cell>
          <cell r="Q84">
            <v>21.082301917897446</v>
          </cell>
          <cell r="R84">
            <v>25.04</v>
          </cell>
          <cell r="S84">
            <v>18.46</v>
          </cell>
          <cell r="T84">
            <v>11.52</v>
          </cell>
        </row>
        <row r="85">
          <cell r="F85">
            <v>0.6707110698165342</v>
          </cell>
          <cell r="G85">
            <v>0</v>
          </cell>
          <cell r="H85">
            <v>0.52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0.10700886471455229</v>
          </cell>
          <cell r="Q85">
            <v>0.10745456968302938</v>
          </cell>
          <cell r="R85">
            <v>2.1</v>
          </cell>
          <cell r="S85">
            <v>0.81</v>
          </cell>
          <cell r="T85">
            <v>0.19</v>
          </cell>
        </row>
        <row r="87">
          <cell r="F87">
            <v>4.654175696168759</v>
          </cell>
          <cell r="G87">
            <v>0.12473183743518461</v>
          </cell>
          <cell r="H87">
            <v>-0.007963590710802299</v>
          </cell>
          <cell r="I87">
            <v>0.09812449353908652</v>
          </cell>
          <cell r="J87">
            <v>2.5032640745986785</v>
          </cell>
          <cell r="K87">
            <v>3.238752883256473</v>
          </cell>
          <cell r="L87">
            <v>3.9327073916725457</v>
          </cell>
          <cell r="M87">
            <v>9.079480194170522</v>
          </cell>
          <cell r="N87">
            <v>1.6056292480545373</v>
          </cell>
          <cell r="O87">
            <v>2.7229677640147987</v>
          </cell>
          <cell r="P87">
            <v>10.197252854716803</v>
          </cell>
          <cell r="Q87">
            <v>7.865735028485339</v>
          </cell>
          <cell r="R87">
            <v>2.42</v>
          </cell>
          <cell r="S87">
            <v>3.65</v>
          </cell>
          <cell r="T87">
            <v>2.01</v>
          </cell>
        </row>
        <row r="88">
          <cell r="F88">
            <v>0.3916222262734058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0.6035889336753015</v>
          </cell>
          <cell r="M88">
            <v>8.331635701955562</v>
          </cell>
          <cell r="N88">
            <v>14.75074814987913</v>
          </cell>
          <cell r="O88">
            <v>14.99378574005662</v>
          </cell>
          <cell r="P88">
            <v>76.96461554142495</v>
          </cell>
          <cell r="Q88">
            <v>27.01931763219868</v>
          </cell>
          <cell r="R88">
            <v>20.84</v>
          </cell>
          <cell r="S88">
            <v>24.94</v>
          </cell>
          <cell r="T88">
            <v>35.69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</row>
        <row r="94">
          <cell r="F94">
            <v>0</v>
          </cell>
          <cell r="G94">
            <v>0</v>
          </cell>
          <cell r="H94">
            <v>0.63</v>
          </cell>
          <cell r="I94">
            <v>0.36</v>
          </cell>
          <cell r="J94">
            <v>0.16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</row>
        <row r="97">
          <cell r="F97">
            <v>0</v>
          </cell>
          <cell r="G97">
            <v>0</v>
          </cell>
          <cell r="H97">
            <v>0</v>
          </cell>
          <cell r="I97">
            <v>0.06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0.04979602009701362</v>
          </cell>
          <cell r="R97">
            <v>0</v>
          </cell>
          <cell r="S97">
            <v>0</v>
          </cell>
          <cell r="T97">
            <v>0</v>
          </cell>
        </row>
        <row r="98">
          <cell r="F98">
            <v>1.0594978755855757</v>
          </cell>
          <cell r="G98">
            <v>0.27</v>
          </cell>
          <cell r="H98">
            <v>0</v>
          </cell>
          <cell r="I98">
            <v>0</v>
          </cell>
          <cell r="J98">
            <v>0</v>
          </cell>
          <cell r="K98">
            <v>0.007490032292472504</v>
          </cell>
          <cell r="L98">
            <v>1.4512565465829914</v>
          </cell>
          <cell r="M98">
            <v>0.64</v>
          </cell>
          <cell r="N98">
            <v>0</v>
          </cell>
          <cell r="O98">
            <v>0</v>
          </cell>
          <cell r="P98">
            <v>0</v>
          </cell>
          <cell r="Q98">
            <v>0.75</v>
          </cell>
          <cell r="R98">
            <v>0.34</v>
          </cell>
          <cell r="S98">
            <v>0.09</v>
          </cell>
          <cell r="T98">
            <v>0.45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</row>
        <row r="100">
          <cell r="F100">
            <v>0.17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</row>
        <row r="101">
          <cell r="F101">
            <v>1.7824352339890686</v>
          </cell>
          <cell r="G101">
            <v>0.6050936572313866</v>
          </cell>
          <cell r="H101">
            <v>0.8582072538223332</v>
          </cell>
          <cell r="I101">
            <v>0.0015252511949080806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0.13</v>
          </cell>
          <cell r="S101">
            <v>0.19</v>
          </cell>
          <cell r="T101">
            <v>0.02</v>
          </cell>
        </row>
        <row r="102">
          <cell r="F102">
            <v>15.319152026865213</v>
          </cell>
          <cell r="G102">
            <v>8.6532743109469</v>
          </cell>
          <cell r="H102">
            <v>24.809339866758357</v>
          </cell>
          <cell r="I102">
            <v>19.951515071694484</v>
          </cell>
          <cell r="J102">
            <v>17.33652699572882</v>
          </cell>
          <cell r="K102">
            <v>8.578861374736686</v>
          </cell>
          <cell r="L102">
            <v>13.038765441782616</v>
          </cell>
          <cell r="M102">
            <v>3.815034136230076</v>
          </cell>
          <cell r="N102">
            <v>0.44392166081924433</v>
          </cell>
          <cell r="O102">
            <v>2.267134234638832</v>
          </cell>
          <cell r="P102">
            <v>1.4131464781421756</v>
          </cell>
          <cell r="Q102">
            <v>1.199507990407279</v>
          </cell>
          <cell r="R102">
            <v>0.08</v>
          </cell>
          <cell r="S102">
            <v>2.32</v>
          </cell>
          <cell r="T102">
            <v>8.38</v>
          </cell>
        </row>
        <row r="103">
          <cell r="F103">
            <v>0.25154888030426265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</row>
        <row r="104">
          <cell r="F104">
            <v>0.47681956791989394</v>
          </cell>
          <cell r="G104">
            <v>0.32583010595313533</v>
          </cell>
          <cell r="H104">
            <v>0.4090239457785574</v>
          </cell>
          <cell r="I104">
            <v>0.25930288263479695</v>
          </cell>
          <cell r="J104">
            <v>0.47700025953042063</v>
          </cell>
          <cell r="K104">
            <v>0.5208706504626603</v>
          </cell>
          <cell r="L104">
            <v>0.7228964936789352</v>
          </cell>
          <cell r="M104">
            <v>0.6781873570656589</v>
          </cell>
          <cell r="N104">
            <v>1.013587863134758</v>
          </cell>
          <cell r="O104">
            <v>2.347162492092328</v>
          </cell>
          <cell r="P104">
            <v>0.516294639100856</v>
          </cell>
          <cell r="Q104">
            <v>5.01</v>
          </cell>
          <cell r="R104">
            <v>3.59</v>
          </cell>
          <cell r="S104">
            <v>6.83</v>
          </cell>
          <cell r="T104">
            <v>3.89</v>
          </cell>
        </row>
        <row r="105">
          <cell r="F105">
            <v>9.690420769991457</v>
          </cell>
          <cell r="G105">
            <v>8.378011272033824</v>
          </cell>
          <cell r="H105">
            <v>4.860755075290681</v>
          </cell>
          <cell r="I105">
            <v>4.438454389804245</v>
          </cell>
          <cell r="J105">
            <v>0.35368481761501913</v>
          </cell>
          <cell r="K105">
            <v>7.8969605904909255</v>
          </cell>
          <cell r="L105">
            <v>14.665906128618449</v>
          </cell>
          <cell r="M105">
            <v>6.08362161349973</v>
          </cell>
          <cell r="N105">
            <v>0.9350422071957216</v>
          </cell>
          <cell r="O105">
            <v>9.570704946227835</v>
          </cell>
          <cell r="P105">
            <v>32.06122752268553</v>
          </cell>
          <cell r="Q105">
            <v>5.049259493234085</v>
          </cell>
          <cell r="R105">
            <v>2.14</v>
          </cell>
          <cell r="S105">
            <v>2.09</v>
          </cell>
          <cell r="T105">
            <v>1.42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2.78</v>
          </cell>
          <cell r="P106">
            <v>1.09</v>
          </cell>
          <cell r="Q106">
            <v>0.08</v>
          </cell>
          <cell r="R106">
            <v>0.36</v>
          </cell>
          <cell r="S106">
            <v>0.16</v>
          </cell>
          <cell r="T106">
            <v>0</v>
          </cell>
        </row>
        <row r="107">
          <cell r="F107">
            <v>12.67689037546404</v>
          </cell>
          <cell r="G107">
            <v>12.893102367439342</v>
          </cell>
          <cell r="H107">
            <v>16.551681555824626</v>
          </cell>
          <cell r="I107">
            <v>19.305829830413106</v>
          </cell>
          <cell r="J107">
            <v>5.873106223875768</v>
          </cell>
          <cell r="K107">
            <v>6.715861836057722</v>
          </cell>
          <cell r="L107">
            <v>8.884845480258294</v>
          </cell>
          <cell r="M107">
            <v>9.841167309291416</v>
          </cell>
          <cell r="N107">
            <v>6.593664557763629</v>
          </cell>
          <cell r="O107">
            <v>10.772622479440054</v>
          </cell>
          <cell r="P107">
            <v>12.05816885028062</v>
          </cell>
          <cell r="Q107">
            <v>7.237672171280401</v>
          </cell>
          <cell r="R107">
            <v>1.98</v>
          </cell>
          <cell r="S107">
            <v>2.97</v>
          </cell>
          <cell r="T107">
            <v>1.26</v>
          </cell>
        </row>
        <row r="108">
          <cell r="F108">
            <v>12.517320348745171</v>
          </cell>
          <cell r="G108">
            <v>18.21545547702759</v>
          </cell>
          <cell r="H108">
            <v>10.401425849735052</v>
          </cell>
          <cell r="I108">
            <v>6.263462872721265</v>
          </cell>
          <cell r="J108">
            <v>1.2791059931820605</v>
          </cell>
          <cell r="K108">
            <v>1.0133741103704286</v>
          </cell>
          <cell r="L108">
            <v>0.8453640103974318</v>
          </cell>
          <cell r="M108">
            <v>1.096205117890444</v>
          </cell>
          <cell r="N108">
            <v>1.1098885664395541</v>
          </cell>
          <cell r="O108">
            <v>20.551304051180857</v>
          </cell>
          <cell r="P108">
            <v>18.69093710558988</v>
          </cell>
          <cell r="Q108">
            <v>28.866532341649233</v>
          </cell>
          <cell r="R108">
            <v>26.62</v>
          </cell>
          <cell r="S108">
            <v>73.57</v>
          </cell>
          <cell r="T108">
            <v>36.91</v>
          </cell>
        </row>
        <row r="109">
          <cell r="F109">
            <v>3.8195185120715136</v>
          </cell>
          <cell r="G109">
            <v>0.37037719075141556</v>
          </cell>
          <cell r="H109">
            <v>2.172096624179421</v>
          </cell>
          <cell r="I109">
            <v>2.5342153188182954</v>
          </cell>
          <cell r="J109">
            <v>1.0716321814829066</v>
          </cell>
          <cell r="K109">
            <v>2.673380618170188</v>
          </cell>
          <cell r="L109">
            <v>2.841955782795803</v>
          </cell>
          <cell r="M109">
            <v>1.3760538834943312</v>
          </cell>
          <cell r="N109">
            <v>1.097854901282347</v>
          </cell>
          <cell r="O109">
            <v>24.61424740036334</v>
          </cell>
          <cell r="P109">
            <v>19.670267624253075</v>
          </cell>
          <cell r="Q109">
            <v>6.282975648758048</v>
          </cell>
          <cell r="R109">
            <v>8.43</v>
          </cell>
          <cell r="S109">
            <v>4.92</v>
          </cell>
          <cell r="T109">
            <v>0.52</v>
          </cell>
        </row>
        <row r="110">
          <cell r="F110">
            <v>1.4753418992078227</v>
          </cell>
          <cell r="G110">
            <v>0.0012727738513794349</v>
          </cell>
          <cell r="H110">
            <v>0.5144262702676471</v>
          </cell>
          <cell r="I110">
            <v>-0.0007626255974540403</v>
          </cell>
          <cell r="J110">
            <v>0</v>
          </cell>
          <cell r="K110">
            <v>0</v>
          </cell>
          <cell r="L110">
            <v>0</v>
          </cell>
          <cell r="M110">
            <v>0.03</v>
          </cell>
          <cell r="N110">
            <v>0.01</v>
          </cell>
          <cell r="O110">
            <v>1.3</v>
          </cell>
          <cell r="P110">
            <v>0.32</v>
          </cell>
          <cell r="Q110">
            <v>0</v>
          </cell>
          <cell r="R110">
            <v>0</v>
          </cell>
          <cell r="S110">
            <v>0.13</v>
          </cell>
          <cell r="T110">
            <v>0.19</v>
          </cell>
        </row>
        <row r="111">
          <cell r="F111">
            <v>7.262784405126686</v>
          </cell>
          <cell r="G111">
            <v>4.25</v>
          </cell>
          <cell r="H111">
            <v>2.99</v>
          </cell>
          <cell r="I111">
            <v>6.05</v>
          </cell>
          <cell r="J111">
            <v>1.75</v>
          </cell>
          <cell r="K111">
            <v>1.82</v>
          </cell>
          <cell r="L111">
            <v>2.71</v>
          </cell>
          <cell r="M111">
            <v>4.59</v>
          </cell>
          <cell r="N111">
            <v>3.73</v>
          </cell>
          <cell r="O111">
            <v>2.41</v>
          </cell>
          <cell r="P111">
            <v>0.62</v>
          </cell>
          <cell r="Q111">
            <v>0.61</v>
          </cell>
          <cell r="R111">
            <v>0.11</v>
          </cell>
          <cell r="S111">
            <v>0.31</v>
          </cell>
          <cell r="T111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1.02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</row>
        <row r="113"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</row>
        <row r="114">
          <cell r="F114">
            <v>18.810755152250767</v>
          </cell>
          <cell r="G114">
            <v>21.57455220845002</v>
          </cell>
          <cell r="H114">
            <v>19.114669933379176</v>
          </cell>
          <cell r="I114">
            <v>15.623353253320515</v>
          </cell>
          <cell r="J114">
            <v>3.178582515532275</v>
          </cell>
          <cell r="K114">
            <v>6.123595706541212</v>
          </cell>
          <cell r="L114">
            <v>3.9616095627976193</v>
          </cell>
          <cell r="M114">
            <v>5.186053883494331</v>
          </cell>
          <cell r="N114">
            <v>3.243069797142241</v>
          </cell>
          <cell r="O114">
            <v>24.971029161888254</v>
          </cell>
          <cell r="P114">
            <v>25.118905868736885</v>
          </cell>
          <cell r="Q114">
            <v>27.13821733508405</v>
          </cell>
          <cell r="R114">
            <v>19.55</v>
          </cell>
          <cell r="S114">
            <v>6.36</v>
          </cell>
          <cell r="T114">
            <v>9.8</v>
          </cell>
        </row>
        <row r="115">
          <cell r="F115">
            <v>0.16049744510210623</v>
          </cell>
          <cell r="G115">
            <v>0.10564022966449309</v>
          </cell>
          <cell r="H115">
            <v>0.4624876065781256</v>
          </cell>
          <cell r="I115">
            <v>0.07042254983187188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0.09172951070502508</v>
          </cell>
          <cell r="R115">
            <v>0.14</v>
          </cell>
          <cell r="S115">
            <v>0.36</v>
          </cell>
          <cell r="T115">
            <v>0.12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0.002736848176150191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</row>
        <row r="117">
          <cell r="F117">
            <v>0.21957037117547634</v>
          </cell>
          <cell r="G117">
            <v>0.04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1.91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0.37</v>
          </cell>
          <cell r="P118">
            <v>0.07</v>
          </cell>
          <cell r="Q118">
            <v>0</v>
          </cell>
          <cell r="R118">
            <v>0</v>
          </cell>
          <cell r="S118">
            <v>0</v>
          </cell>
          <cell r="T118">
            <v>0.15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0.02</v>
          </cell>
          <cell r="T119">
            <v>0.15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</row>
        <row r="125">
          <cell r="F125">
            <v>0.5828634927552021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1.44</v>
          </cell>
          <cell r="O125">
            <v>0.05</v>
          </cell>
          <cell r="P125">
            <v>0.66</v>
          </cell>
          <cell r="Q125">
            <v>0</v>
          </cell>
          <cell r="R125">
            <v>0.18</v>
          </cell>
          <cell r="S125">
            <v>0</v>
          </cell>
          <cell r="T125">
            <v>0.77</v>
          </cell>
        </row>
        <row r="126">
          <cell r="F126">
            <v>2.4082305885784017</v>
          </cell>
          <cell r="G126">
            <v>0.8225557950062345</v>
          </cell>
          <cell r="H126">
            <v>3.893827753691545</v>
          </cell>
          <cell r="I126">
            <v>3.221930835192741</v>
          </cell>
          <cell r="J126">
            <v>1.6551588600078804</v>
          </cell>
          <cell r="K126">
            <v>0.9634538520306486</v>
          </cell>
          <cell r="L126">
            <v>1.5875088951996243</v>
          </cell>
          <cell r="M126">
            <v>1.8745547264590723</v>
          </cell>
          <cell r="N126">
            <v>0.54494621316042</v>
          </cell>
          <cell r="O126">
            <v>0.9507542725956548</v>
          </cell>
          <cell r="P126">
            <v>1.1933921509609309</v>
          </cell>
          <cell r="Q126">
            <v>2.0648782437902367</v>
          </cell>
          <cell r="R126">
            <v>3.31</v>
          </cell>
          <cell r="S126">
            <v>4.47</v>
          </cell>
          <cell r="T126">
            <v>3.57</v>
          </cell>
        </row>
        <row r="127">
          <cell r="F127">
            <v>0.8913424166943027</v>
          </cell>
          <cell r="G127">
            <v>0</v>
          </cell>
          <cell r="H127">
            <v>0.14</v>
          </cell>
          <cell r="I127">
            <v>1.45</v>
          </cell>
          <cell r="J127">
            <v>0.28</v>
          </cell>
          <cell r="K127">
            <v>0</v>
          </cell>
          <cell r="L127">
            <v>0.71</v>
          </cell>
          <cell r="M127">
            <v>0.73</v>
          </cell>
          <cell r="N127">
            <v>0.27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0.4651625449395359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0.06</v>
          </cell>
        </row>
        <row r="129">
          <cell r="F129">
            <v>2.645780413334654</v>
          </cell>
          <cell r="G129">
            <v>3.860556819736582</v>
          </cell>
          <cell r="H129">
            <v>5.624158521200028</v>
          </cell>
          <cell r="I129">
            <v>7.518467962471476</v>
          </cell>
          <cell r="J129">
            <v>12.949053184029667</v>
          </cell>
          <cell r="K129">
            <v>14.3961121820485</v>
          </cell>
          <cell r="L129">
            <v>15.011918602281034</v>
          </cell>
          <cell r="M129">
            <v>13.132753100631588</v>
          </cell>
          <cell r="N129">
            <v>19.487091311878075</v>
          </cell>
          <cell r="O129">
            <v>17.832358124604614</v>
          </cell>
          <cell r="P129">
            <v>21.36749936894381</v>
          </cell>
          <cell r="Q129">
            <v>27.985822730459137</v>
          </cell>
          <cell r="R129">
            <v>31.45</v>
          </cell>
          <cell r="S129">
            <v>24.81</v>
          </cell>
          <cell r="T129">
            <v>26.5</v>
          </cell>
        </row>
        <row r="130">
          <cell r="F130">
            <v>1.271342856894433</v>
          </cell>
          <cell r="G130">
            <v>0.9589196642631317</v>
          </cell>
          <cell r="H130">
            <v>1.2352068332897375</v>
          </cell>
          <cell r="I130">
            <v>3.5206631856971256</v>
          </cell>
          <cell r="J130">
            <v>1.5169480271122957</v>
          </cell>
          <cell r="K130">
            <v>2.6495215500386804</v>
          </cell>
          <cell r="L130">
            <v>1.6459213207676118</v>
          </cell>
          <cell r="M130">
            <v>2.9780251055626894</v>
          </cell>
          <cell r="N130">
            <v>1.3340943494834168</v>
          </cell>
          <cell r="O130">
            <v>1.3406556198600137</v>
          </cell>
          <cell r="P130">
            <v>0.4323883496598442</v>
          </cell>
          <cell r="Q130">
            <v>1.6456719047670783</v>
          </cell>
          <cell r="R130">
            <v>1.76</v>
          </cell>
          <cell r="S130">
            <v>4.35</v>
          </cell>
          <cell r="T130">
            <v>4.24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</row>
        <row r="132">
          <cell r="F132">
            <v>0.459886910004112</v>
          </cell>
          <cell r="G132">
            <v>0.5562021730528129</v>
          </cell>
          <cell r="H132">
            <v>0.2501338745338101</v>
          </cell>
          <cell r="I132">
            <v>0.30025081536567694</v>
          </cell>
          <cell r="J132">
            <v>0.09852653434140687</v>
          </cell>
          <cell r="K132">
            <v>0.007490032292472504</v>
          </cell>
          <cell r="L132">
            <v>0.07</v>
          </cell>
          <cell r="M132">
            <v>0</v>
          </cell>
          <cell r="N132">
            <v>0</v>
          </cell>
          <cell r="O132">
            <v>0</v>
          </cell>
          <cell r="P132">
            <v>1.0881249474119843</v>
          </cell>
          <cell r="Q132">
            <v>0.06</v>
          </cell>
          <cell r="R132">
            <v>0.55</v>
          </cell>
          <cell r="S132">
            <v>0</v>
          </cell>
          <cell r="T132">
            <v>0</v>
          </cell>
        </row>
        <row r="133">
          <cell r="F133">
            <v>0.09648818055021727</v>
          </cell>
          <cell r="G133">
            <v>0.19218885155829468</v>
          </cell>
          <cell r="H133">
            <v>0.41169500057799063</v>
          </cell>
          <cell r="I133">
            <v>0</v>
          </cell>
          <cell r="J133">
            <v>0</v>
          </cell>
          <cell r="K133">
            <v>0.56</v>
          </cell>
          <cell r="L133">
            <v>1.07</v>
          </cell>
          <cell r="M133">
            <v>1.68</v>
          </cell>
          <cell r="N133">
            <v>0.34</v>
          </cell>
          <cell r="O133">
            <v>0.13</v>
          </cell>
          <cell r="P133">
            <v>0</v>
          </cell>
          <cell r="Q133">
            <v>0</v>
          </cell>
          <cell r="R133">
            <v>1.96</v>
          </cell>
          <cell r="S133">
            <v>2.02</v>
          </cell>
          <cell r="T133">
            <v>1.61</v>
          </cell>
        </row>
        <row r="134">
          <cell r="F134">
            <v>3.7811494417004337</v>
          </cell>
          <cell r="G134">
            <v>2.047462137774848</v>
          </cell>
          <cell r="H134">
            <v>6.254328524667971</v>
          </cell>
          <cell r="I134">
            <v>5.755998171712496</v>
          </cell>
          <cell r="J134">
            <v>3.5578431873987713</v>
          </cell>
          <cell r="K134">
            <v>1.7088326249166936</v>
          </cell>
          <cell r="L134">
            <v>4.487704793422459</v>
          </cell>
          <cell r="M134">
            <v>3.784479109261016</v>
          </cell>
          <cell r="N134">
            <v>2.0075133838352883</v>
          </cell>
          <cell r="O134">
            <v>3.056644316878615</v>
          </cell>
          <cell r="P134">
            <v>1.6852224592720588</v>
          </cell>
          <cell r="Q134">
            <v>0.44083817824704946</v>
          </cell>
          <cell r="R134">
            <v>13.08</v>
          </cell>
          <cell r="S134">
            <v>7.21</v>
          </cell>
          <cell r="T134">
            <v>4.96</v>
          </cell>
        </row>
        <row r="135"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0.84</v>
          </cell>
          <cell r="R135">
            <v>0.44</v>
          </cell>
          <cell r="S135">
            <v>0.51</v>
          </cell>
          <cell r="T135">
            <v>0</v>
          </cell>
        </row>
        <row r="136">
          <cell r="F136">
            <v>0.03290358426843883</v>
          </cell>
          <cell r="G136">
            <v>0</v>
          </cell>
          <cell r="H136">
            <v>0</v>
          </cell>
          <cell r="I136">
            <v>0.42</v>
          </cell>
          <cell r="J136">
            <v>0.08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0.23</v>
          </cell>
        </row>
        <row r="137">
          <cell r="F137">
            <v>0.3525384028761303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8.224240147622732</v>
          </cell>
          <cell r="L137">
            <v>2.65</v>
          </cell>
          <cell r="M137">
            <v>0.73</v>
          </cell>
          <cell r="N137">
            <v>0.1</v>
          </cell>
          <cell r="O137">
            <v>5.1</v>
          </cell>
          <cell r="P137">
            <v>15.51</v>
          </cell>
          <cell r="Q137">
            <v>11.02</v>
          </cell>
          <cell r="R137">
            <v>14.01</v>
          </cell>
          <cell r="S137">
            <v>2.01</v>
          </cell>
          <cell r="T137">
            <v>1</v>
          </cell>
        </row>
        <row r="142"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</row>
        <row r="143">
          <cell r="F143">
            <v>17.596935884446925</v>
          </cell>
          <cell r="G143">
            <v>8.328378215481763</v>
          </cell>
          <cell r="H143">
            <v>12.512962889823141</v>
          </cell>
          <cell r="I143">
            <v>12.76244264542452</v>
          </cell>
          <cell r="J143">
            <v>16.207842610664503</v>
          </cell>
          <cell r="K143">
            <v>16.016076924428745</v>
          </cell>
          <cell r="L143">
            <v>7.238741853700736</v>
          </cell>
          <cell r="M143">
            <v>12.17644298659147</v>
          </cell>
          <cell r="N143">
            <v>4.1960551798930386</v>
          </cell>
          <cell r="O143">
            <v>8.617222352917311</v>
          </cell>
          <cell r="P143">
            <v>3.9200666957112054</v>
          </cell>
          <cell r="Q143">
            <v>4.661978007878219</v>
          </cell>
          <cell r="R143">
            <v>3.39</v>
          </cell>
          <cell r="S143">
            <v>2.21</v>
          </cell>
          <cell r="T143">
            <v>1.79</v>
          </cell>
        </row>
        <row r="144">
          <cell r="F144">
            <v>4.921688222467036</v>
          </cell>
          <cell r="G144">
            <v>6.0315548758713025</v>
          </cell>
          <cell r="H144">
            <v>5.239129529030321</v>
          </cell>
          <cell r="I144">
            <v>5.015888552311744</v>
          </cell>
          <cell r="J144">
            <v>4.872211928690694</v>
          </cell>
          <cell r="K144">
            <v>1.6166351160502865</v>
          </cell>
          <cell r="L144">
            <v>5.655076959279625</v>
          </cell>
          <cell r="M144">
            <v>7.711995426101084</v>
          </cell>
          <cell r="N144">
            <v>7.392774095273765</v>
          </cell>
          <cell r="O144">
            <v>6.922742201090019</v>
          </cell>
          <cell r="P144">
            <v>4.330712542797191</v>
          </cell>
          <cell r="Q144">
            <v>0.56</v>
          </cell>
          <cell r="R144">
            <v>0.03</v>
          </cell>
          <cell r="S144">
            <v>2.31</v>
          </cell>
          <cell r="T144">
            <v>0.73</v>
          </cell>
        </row>
        <row r="145"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</row>
        <row r="146">
          <cell r="F146">
            <v>4.132914696590043</v>
          </cell>
          <cell r="G146">
            <v>0.9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</row>
        <row r="147">
          <cell r="F147">
            <v>0.8229637793538453</v>
          </cell>
          <cell r="G147">
            <v>0.16</v>
          </cell>
          <cell r="H147">
            <v>0.27</v>
          </cell>
          <cell r="I147">
            <v>2.0014325976281953</v>
          </cell>
          <cell r="J147">
            <v>10.354789484308263</v>
          </cell>
          <cell r="K147">
            <v>20.25107000461321</v>
          </cell>
          <cell r="L147">
            <v>33.797306200760346</v>
          </cell>
          <cell r="M147">
            <v>13.188187357065658</v>
          </cell>
          <cell r="N147">
            <v>4.442820413849198</v>
          </cell>
          <cell r="O147">
            <v>7.264501220741615</v>
          </cell>
          <cell r="P147">
            <v>47.91334656527579</v>
          </cell>
          <cell r="Q147">
            <v>126.87130827471746</v>
          </cell>
          <cell r="R147">
            <v>96.36</v>
          </cell>
          <cell r="S147">
            <v>24.41</v>
          </cell>
          <cell r="T147">
            <v>74.49</v>
          </cell>
        </row>
        <row r="148">
          <cell r="F148">
            <v>0</v>
          </cell>
          <cell r="G148">
            <v>0.81</v>
          </cell>
          <cell r="H148">
            <v>0</v>
          </cell>
          <cell r="I148">
            <v>0.03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</row>
        <row r="149">
          <cell r="F149">
            <v>0.6512436127552657</v>
          </cell>
          <cell r="G149">
            <v>0.9380343284666435</v>
          </cell>
          <cell r="H149">
            <v>14.036903235643047</v>
          </cell>
          <cell r="I149">
            <v>21.12524911878227</v>
          </cell>
          <cell r="J149">
            <v>8.684894814245915</v>
          </cell>
          <cell r="K149">
            <v>11.90774037828325</v>
          </cell>
          <cell r="L149">
            <v>6.111753088356522</v>
          </cell>
          <cell r="M149">
            <v>30.781023419633208</v>
          </cell>
          <cell r="N149">
            <v>20.315798076837424</v>
          </cell>
          <cell r="O149">
            <v>25.96580527192247</v>
          </cell>
          <cell r="P149">
            <v>22.15122583986902</v>
          </cell>
          <cell r="Q149">
            <v>8.449893691578147</v>
          </cell>
          <cell r="R149">
            <v>15.69</v>
          </cell>
          <cell r="S149">
            <v>2.67</v>
          </cell>
          <cell r="T149">
            <v>0.16</v>
          </cell>
        </row>
        <row r="150">
          <cell r="F150">
            <v>4.847908400875326</v>
          </cell>
          <cell r="G150">
            <v>5.380918639532784</v>
          </cell>
          <cell r="H150">
            <v>5.809169863290411</v>
          </cell>
          <cell r="I150">
            <v>3.366011744379727</v>
          </cell>
          <cell r="J150">
            <v>0.75</v>
          </cell>
          <cell r="K150">
            <v>1.82980064584945</v>
          </cell>
          <cell r="L150">
            <v>0.48416823241108864</v>
          </cell>
          <cell r="M150">
            <v>1.9862087902593963</v>
          </cell>
          <cell r="N150">
            <v>2.2022984879753946</v>
          </cell>
          <cell r="O150">
            <v>1.2283080297125593</v>
          </cell>
          <cell r="P150">
            <v>3.7380574102925266</v>
          </cell>
          <cell r="Q150">
            <v>2.635844989094242</v>
          </cell>
          <cell r="R150">
            <v>0.86</v>
          </cell>
          <cell r="S150">
            <v>1.31</v>
          </cell>
          <cell r="T150">
            <v>4.9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</row>
        <row r="152">
          <cell r="F152">
            <v>0.5603707375531104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</row>
        <row r="153"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</row>
        <row r="154">
          <cell r="F154">
            <v>-0.004629733993329987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1.6</v>
          </cell>
          <cell r="L154">
            <v>2.79</v>
          </cell>
          <cell r="M154">
            <v>0.05</v>
          </cell>
          <cell r="N154">
            <v>1.13</v>
          </cell>
          <cell r="O154">
            <v>0.97</v>
          </cell>
          <cell r="P154">
            <v>0.69</v>
          </cell>
          <cell r="Q154">
            <v>1.07</v>
          </cell>
          <cell r="R154">
            <v>0.52</v>
          </cell>
          <cell r="S154">
            <v>0</v>
          </cell>
          <cell r="T154">
            <v>0</v>
          </cell>
        </row>
        <row r="155">
          <cell r="F155">
            <v>3.709183001292046</v>
          </cell>
          <cell r="G155">
            <v>2.67</v>
          </cell>
          <cell r="H155">
            <v>1.07</v>
          </cell>
          <cell r="I155">
            <v>2.92</v>
          </cell>
          <cell r="J155">
            <v>1.21</v>
          </cell>
          <cell r="K155">
            <v>1.02</v>
          </cell>
          <cell r="L155">
            <v>5.53</v>
          </cell>
          <cell r="M155">
            <v>4.12</v>
          </cell>
          <cell r="N155">
            <v>0.93</v>
          </cell>
          <cell r="O155">
            <v>5.88</v>
          </cell>
          <cell r="P155">
            <v>3.95</v>
          </cell>
          <cell r="Q155">
            <v>4.6127185146441345</v>
          </cell>
          <cell r="R155">
            <v>8.36</v>
          </cell>
          <cell r="S155">
            <v>13.18</v>
          </cell>
          <cell r="T155">
            <v>16.29</v>
          </cell>
        </row>
        <row r="156">
          <cell r="F156">
            <v>0.08930972872861967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</row>
        <row r="157">
          <cell r="F157">
            <v>7.631411364593223</v>
          </cell>
          <cell r="G157">
            <v>3.84</v>
          </cell>
          <cell r="H157">
            <v>8.544951127200163</v>
          </cell>
          <cell r="I157">
            <v>8.968467962471477</v>
          </cell>
          <cell r="J157">
            <v>8.9</v>
          </cell>
          <cell r="K157">
            <v>10.42428001845284</v>
          </cell>
          <cell r="L157">
            <v>11.39</v>
          </cell>
          <cell r="M157">
            <v>12</v>
          </cell>
          <cell r="N157">
            <v>9.98</v>
          </cell>
          <cell r="O157">
            <v>10.54</v>
          </cell>
          <cell r="P157">
            <v>12.81</v>
          </cell>
          <cell r="Q157">
            <v>22.31</v>
          </cell>
          <cell r="R157">
            <v>23.59</v>
          </cell>
          <cell r="S157">
            <v>13.2</v>
          </cell>
          <cell r="T157">
            <v>16.65</v>
          </cell>
        </row>
        <row r="158"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4.279000374877275</v>
          </cell>
          <cell r="K158">
            <v>0.7567501153302589</v>
          </cell>
          <cell r="L158">
            <v>0.003024827088676587</v>
          </cell>
          <cell r="M158">
            <v>7.8315747742333155</v>
          </cell>
          <cell r="N158">
            <v>5.43752110359786</v>
          </cell>
          <cell r="O158">
            <v>0.7941487476276986</v>
          </cell>
          <cell r="P158">
            <v>3.0683258759538523</v>
          </cell>
          <cell r="Q158">
            <v>4.747658549586016</v>
          </cell>
          <cell r="R158">
            <v>5.14</v>
          </cell>
          <cell r="S158">
            <v>4.4</v>
          </cell>
          <cell r="T158">
            <v>0.6</v>
          </cell>
        </row>
        <row r="159">
          <cell r="F159">
            <v>2.9292536437470895</v>
          </cell>
          <cell r="G159">
            <v>2.6584243283474036</v>
          </cell>
          <cell r="H159">
            <v>3.3048746640059368</v>
          </cell>
          <cell r="I159">
            <v>2.8191898700672375</v>
          </cell>
          <cell r="J159">
            <v>2.1773176911790473</v>
          </cell>
          <cell r="K159">
            <v>2.0085868921362744</v>
          </cell>
          <cell r="L159">
            <v>0.9492399951905404</v>
          </cell>
          <cell r="M159">
            <v>1.23</v>
          </cell>
          <cell r="N159">
            <v>0.85</v>
          </cell>
          <cell r="O159">
            <v>0.13</v>
          </cell>
          <cell r="P159">
            <v>0.14</v>
          </cell>
          <cell r="Q159">
            <v>0.26</v>
          </cell>
          <cell r="R159">
            <v>4.31</v>
          </cell>
          <cell r="S159">
            <v>5.84</v>
          </cell>
          <cell r="T159">
            <v>4.91</v>
          </cell>
        </row>
        <row r="162">
          <cell r="F162">
            <v>44.918691121819705</v>
          </cell>
          <cell r="G162">
            <v>46.53610196066958</v>
          </cell>
          <cell r="H162">
            <v>80.86676235223264</v>
          </cell>
          <cell r="I162">
            <v>60.36584679624715</v>
          </cell>
          <cell r="J162">
            <v>17.58742157928103</v>
          </cell>
          <cell r="K162">
            <v>33.32181453478579</v>
          </cell>
          <cell r="L162">
            <v>86.4225570698972</v>
          </cell>
          <cell r="M162">
            <v>134.20825930189477</v>
          </cell>
          <cell r="N162">
            <v>73.94862621044919</v>
          </cell>
          <cell r="O162">
            <v>69.70509697977664</v>
          </cell>
          <cell r="P162">
            <v>69.15</v>
          </cell>
          <cell r="Q162">
            <v>38.39554333771012</v>
          </cell>
          <cell r="R162">
            <v>27.36</v>
          </cell>
          <cell r="S162">
            <v>225.17</v>
          </cell>
          <cell r="T162">
            <v>69.28</v>
          </cell>
        </row>
        <row r="163">
          <cell r="F163">
            <v>24.22442847240472</v>
          </cell>
          <cell r="G163">
            <v>14.83</v>
          </cell>
          <cell r="H163">
            <v>5.26</v>
          </cell>
          <cell r="I163">
            <v>0.05</v>
          </cell>
          <cell r="J163">
            <v>2.000947681071735</v>
          </cell>
          <cell r="K163">
            <v>0.4108817714727773</v>
          </cell>
          <cell r="L163">
            <v>2.8991268539299613</v>
          </cell>
          <cell r="M163">
            <v>2.55393142702986</v>
          </cell>
          <cell r="N163">
            <v>1.0625594509122962</v>
          </cell>
          <cell r="O163">
            <v>0.2219668595800407</v>
          </cell>
          <cell r="P163">
            <v>0.3493524700975089</v>
          </cell>
          <cell r="Q163">
            <v>0.3695388859831011</v>
          </cell>
          <cell r="R163">
            <v>0</v>
          </cell>
          <cell r="S163">
            <v>0</v>
          </cell>
          <cell r="T163">
            <v>0</v>
          </cell>
        </row>
        <row r="164">
          <cell r="F164">
            <v>28.53701157986201</v>
          </cell>
          <cell r="G164">
            <v>17.81</v>
          </cell>
          <cell r="H164">
            <v>12.41</v>
          </cell>
          <cell r="I164">
            <v>1.29</v>
          </cell>
          <cell r="J164">
            <v>3.6817903205729516</v>
          </cell>
          <cell r="K164">
            <v>0.3998516376896769</v>
          </cell>
          <cell r="L164">
            <v>2.9749806098844798</v>
          </cell>
          <cell r="M164">
            <v>1.1837655031579386</v>
          </cell>
          <cell r="N164">
            <v>1.2569147633326145</v>
          </cell>
          <cell r="O164">
            <v>0.8196580613432449</v>
          </cell>
          <cell r="P164">
            <v>0.6892629815437337</v>
          </cell>
          <cell r="Q164">
            <v>0.5136852599481405</v>
          </cell>
          <cell r="R164">
            <v>1.79</v>
          </cell>
          <cell r="S164">
            <v>1.74</v>
          </cell>
          <cell r="T164">
            <v>0.57</v>
          </cell>
        </row>
        <row r="165">
          <cell r="F165">
            <v>15.668513184417222</v>
          </cell>
          <cell r="G165">
            <v>4.396566554674884</v>
          </cell>
          <cell r="H165">
            <v>10.850990327750296</v>
          </cell>
          <cell r="I165">
            <v>4.501289046559366</v>
          </cell>
          <cell r="J165">
            <v>13.15900498875142</v>
          </cell>
          <cell r="K165">
            <v>6.305986061758411</v>
          </cell>
          <cell r="L165">
            <v>7.951131809957151</v>
          </cell>
          <cell r="M165">
            <v>6.93792227923203</v>
          </cell>
          <cell r="N165">
            <v>2.1752298323881867</v>
          </cell>
          <cell r="O165">
            <v>10.054377656470468</v>
          </cell>
          <cell r="P165">
            <v>8.294549612302239</v>
          </cell>
          <cell r="Q165">
            <v>5.789605661888413</v>
          </cell>
          <cell r="R165">
            <v>16.15</v>
          </cell>
          <cell r="S165">
            <v>49.75</v>
          </cell>
          <cell r="T165">
            <v>34.96</v>
          </cell>
        </row>
        <row r="166">
          <cell r="F166">
            <v>0.2885867522509026</v>
          </cell>
          <cell r="G166">
            <v>0.06745701412311006</v>
          </cell>
          <cell r="H166">
            <v>0.4184629599119087</v>
          </cell>
          <cell r="I166">
            <v>0.04880803823705858</v>
          </cell>
          <cell r="J166">
            <v>0.05815802374319156</v>
          </cell>
          <cell r="K166">
            <v>0.2375410241326994</v>
          </cell>
          <cell r="L166">
            <v>0.20871306911868448</v>
          </cell>
          <cell r="M166">
            <v>0.5527457558936834</v>
          </cell>
          <cell r="N166">
            <v>1.614428147167903</v>
          </cell>
          <cell r="O166">
            <v>0.9803630075710792</v>
          </cell>
          <cell r="P166">
            <v>0.5224550453710493</v>
          </cell>
          <cell r="Q166">
            <v>0.3747805723091025</v>
          </cell>
          <cell r="R166">
            <v>0</v>
          </cell>
          <cell r="S166">
            <v>0.07</v>
          </cell>
          <cell r="T166">
            <v>0.21</v>
          </cell>
        </row>
        <row r="167">
          <cell r="F167">
            <v>27.40831408388869</v>
          </cell>
          <cell r="G167">
            <v>22.51</v>
          </cell>
          <cell r="H167">
            <v>6.72</v>
          </cell>
          <cell r="I167">
            <v>1.59</v>
          </cell>
          <cell r="J167">
            <v>6.895579314657087</v>
          </cell>
          <cell r="K167">
            <v>1.2910013839631072</v>
          </cell>
          <cell r="L167">
            <v>4.198968136221896</v>
          </cell>
          <cell r="M167">
            <v>1.7878701987976247</v>
          </cell>
          <cell r="N167">
            <v>3.174869518531549</v>
          </cell>
          <cell r="O167">
            <v>3.651790623023082</v>
          </cell>
          <cell r="P167">
            <v>5.143258759538521</v>
          </cell>
          <cell r="Q167">
            <v>2.8885721406790954</v>
          </cell>
          <cell r="R167">
            <v>3.88</v>
          </cell>
          <cell r="S167">
            <v>38.71</v>
          </cell>
          <cell r="T167">
            <v>75.01</v>
          </cell>
        </row>
        <row r="168">
          <cell r="F168">
            <v>5.978200143442265</v>
          </cell>
          <cell r="G168">
            <v>1.0194918549549272</v>
          </cell>
          <cell r="H168">
            <v>6.971933056588245</v>
          </cell>
          <cell r="I168">
            <v>2.4317285622252767</v>
          </cell>
          <cell r="J168">
            <v>3.9906888259181823</v>
          </cell>
          <cell r="K168">
            <v>17.615408346737592</v>
          </cell>
          <cell r="L168">
            <v>29.99451125297673</v>
          </cell>
          <cell r="M168">
            <v>6.187833475108103</v>
          </cell>
          <cell r="N168">
            <v>8.185544833663094</v>
          </cell>
          <cell r="O168">
            <v>18.67821272289491</v>
          </cell>
          <cell r="P168">
            <v>16.7581452160298</v>
          </cell>
          <cell r="Q168">
            <v>29.15196073399678</v>
          </cell>
          <cell r="R168">
            <v>14.18</v>
          </cell>
          <cell r="S168">
            <v>22.92</v>
          </cell>
          <cell r="T168">
            <v>13.16</v>
          </cell>
        </row>
        <row r="169"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</row>
        <row r="170"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0.09</v>
          </cell>
          <cell r="S170">
            <v>0.5</v>
          </cell>
          <cell r="T170">
            <v>0.02</v>
          </cell>
        </row>
        <row r="171">
          <cell r="F171">
            <v>7.23</v>
          </cell>
          <cell r="G171">
            <v>8.48</v>
          </cell>
          <cell r="H171">
            <v>4.42</v>
          </cell>
          <cell r="I171">
            <v>2.45</v>
          </cell>
          <cell r="J171">
            <v>4.16</v>
          </cell>
          <cell r="K171">
            <v>0.13</v>
          </cell>
          <cell r="L171">
            <v>0.3</v>
          </cell>
          <cell r="M171">
            <v>0.1</v>
          </cell>
          <cell r="N171">
            <v>0.25</v>
          </cell>
          <cell r="O171">
            <v>0.04</v>
          </cell>
          <cell r="P171">
            <v>0.16</v>
          </cell>
          <cell r="Q171">
            <v>0</v>
          </cell>
          <cell r="R171">
            <v>0.89</v>
          </cell>
          <cell r="S171">
            <v>1.43</v>
          </cell>
          <cell r="T171">
            <v>0.05</v>
          </cell>
        </row>
        <row r="172"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2.8356690606326826</v>
          </cell>
          <cell r="Q172">
            <v>11.793587588467005</v>
          </cell>
          <cell r="R172">
            <v>7.89</v>
          </cell>
          <cell r="S172">
            <v>0.56</v>
          </cell>
          <cell r="T172">
            <v>3.1</v>
          </cell>
        </row>
        <row r="173">
          <cell r="F173">
            <v>6.96345516488051</v>
          </cell>
          <cell r="G173">
            <v>1.28</v>
          </cell>
          <cell r="H173">
            <v>3.46</v>
          </cell>
          <cell r="I173">
            <v>3</v>
          </cell>
          <cell r="J173">
            <v>0.95</v>
          </cell>
          <cell r="K173">
            <v>2.1</v>
          </cell>
          <cell r="L173">
            <v>7.234446887596178</v>
          </cell>
          <cell r="M173">
            <v>14.017949488364632</v>
          </cell>
          <cell r="N173">
            <v>10.200679175012832</v>
          </cell>
          <cell r="O173">
            <v>9.620225562924778</v>
          </cell>
          <cell r="P173">
            <v>17.00229886110607</v>
          </cell>
          <cell r="Q173">
            <v>9.152847081701092</v>
          </cell>
          <cell r="R173">
            <v>13.31</v>
          </cell>
          <cell r="S173">
            <v>34.16</v>
          </cell>
          <cell r="T173">
            <v>36.86</v>
          </cell>
        </row>
        <row r="174">
          <cell r="F174">
            <v>6.533357208219535</v>
          </cell>
          <cell r="G174">
            <v>2.0629560421904705</v>
          </cell>
          <cell r="H174">
            <v>4.521156698892112</v>
          </cell>
          <cell r="I174">
            <v>0.3424188932568641</v>
          </cell>
          <cell r="J174">
            <v>0.9763705868415807</v>
          </cell>
          <cell r="K174">
            <v>1.166174294898843</v>
          </cell>
          <cell r="L174">
            <v>5.957169471417886</v>
          </cell>
          <cell r="M174">
            <v>7.667448044379917</v>
          </cell>
          <cell r="N174">
            <v>5.629972980830997</v>
          </cell>
          <cell r="O174">
            <v>9.867127046099661</v>
          </cell>
          <cell r="P174">
            <v>10.491137192723498</v>
          </cell>
          <cell r="Q174">
            <v>16.738200061202612</v>
          </cell>
          <cell r="R174">
            <v>16.67</v>
          </cell>
          <cell r="S174">
            <v>16.5</v>
          </cell>
          <cell r="T174">
            <v>12.92</v>
          </cell>
        </row>
        <row r="175">
          <cell r="F175">
            <v>9.684546244742817</v>
          </cell>
          <cell r="G175">
            <v>2.059109540551774</v>
          </cell>
          <cell r="H175">
            <v>6.132838254716739</v>
          </cell>
          <cell r="I175">
            <v>2.711405452293733</v>
          </cell>
          <cell r="J175">
            <v>1.3253178641993277</v>
          </cell>
          <cell r="K175">
            <v>2.062651822218091</v>
          </cell>
          <cell r="L175">
            <v>4.019292367854471</v>
          </cell>
          <cell r="M175">
            <v>10.622028477421654</v>
          </cell>
          <cell r="N175">
            <v>8.68918237225772</v>
          </cell>
          <cell r="O175">
            <v>7.002361470522606</v>
          </cell>
          <cell r="P175">
            <v>32.038412840282874</v>
          </cell>
          <cell r="Q175">
            <v>46.85460383579489</v>
          </cell>
          <cell r="R175">
            <v>36.29</v>
          </cell>
          <cell r="S175">
            <v>25.09</v>
          </cell>
          <cell r="T175">
            <v>62.45</v>
          </cell>
        </row>
        <row r="176">
          <cell r="F176">
            <v>5.208887883084194</v>
          </cell>
          <cell r="G176">
            <v>3.142188851558295</v>
          </cell>
          <cell r="H176">
            <v>5.199121691378234</v>
          </cell>
          <cell r="I176">
            <v>3.068048805806412</v>
          </cell>
          <cell r="J176">
            <v>3.7180007497545486</v>
          </cell>
          <cell r="K176">
            <v>5.266271665368939</v>
          </cell>
          <cell r="L176">
            <v>8.851639947095943</v>
          </cell>
          <cell r="M176">
            <v>13.882107766988662</v>
          </cell>
          <cell r="N176">
            <v>10.120932418187161</v>
          </cell>
          <cell r="O176">
            <v>16.34032421566042</v>
          </cell>
          <cell r="P176">
            <v>14.981761929783417</v>
          </cell>
          <cell r="Q176">
            <v>18.785875884670066</v>
          </cell>
          <cell r="R176">
            <v>54.98</v>
          </cell>
          <cell r="S176">
            <v>86.69</v>
          </cell>
          <cell r="T176">
            <v>24.94</v>
          </cell>
        </row>
        <row r="177">
          <cell r="F177">
            <v>14.743934287098545</v>
          </cell>
          <cell r="G177">
            <v>23.1063638692569</v>
          </cell>
          <cell r="H177">
            <v>21.566182887511182</v>
          </cell>
          <cell r="I177">
            <v>26.639659924234415</v>
          </cell>
          <cell r="J177">
            <v>29.73326407459868</v>
          </cell>
          <cell r="K177">
            <v>22.14254333073788</v>
          </cell>
          <cell r="L177">
            <v>22.485250869136852</v>
          </cell>
          <cell r="M177">
            <v>18.56698699645367</v>
          </cell>
          <cell r="N177">
            <v>18.16170758723529</v>
          </cell>
          <cell r="O177">
            <v>15.313415543946368</v>
          </cell>
          <cell r="P177">
            <v>15.387432673232604</v>
          </cell>
          <cell r="Q177">
            <v>7.693813827005097</v>
          </cell>
          <cell r="R177">
            <v>5.94</v>
          </cell>
          <cell r="S177">
            <v>5.96</v>
          </cell>
          <cell r="T177">
            <v>1.36</v>
          </cell>
        </row>
        <row r="178">
          <cell r="F178">
            <v>0</v>
          </cell>
          <cell r="G178">
            <v>0</v>
          </cell>
          <cell r="H178">
            <v>0.85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0.009401379497325973</v>
          </cell>
          <cell r="O178">
            <v>0</v>
          </cell>
          <cell r="P178">
            <v>0</v>
          </cell>
          <cell r="Q178">
            <v>0</v>
          </cell>
          <cell r="R178">
            <v>0.42</v>
          </cell>
          <cell r="S178">
            <v>0.51</v>
          </cell>
          <cell r="T178">
            <v>0.02</v>
          </cell>
        </row>
        <row r="179">
          <cell r="F179">
            <v>0.04</v>
          </cell>
          <cell r="G179">
            <v>0.04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0.25</v>
          </cell>
          <cell r="O179">
            <v>0.04</v>
          </cell>
          <cell r="P179">
            <v>0.16</v>
          </cell>
          <cell r="Q179">
            <v>0</v>
          </cell>
          <cell r="R179">
            <v>0.87</v>
          </cell>
          <cell r="S179">
            <v>0.88</v>
          </cell>
          <cell r="T179">
            <v>0.22</v>
          </cell>
        </row>
        <row r="184"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</row>
        <row r="185">
          <cell r="F185">
            <v>4.115652070749681</v>
          </cell>
          <cell r="G185">
            <v>0.4745496466241491</v>
          </cell>
          <cell r="H185">
            <v>10.028828454579203</v>
          </cell>
          <cell r="I185">
            <v>1.5482137539389917</v>
          </cell>
          <cell r="J185">
            <v>0.06705278031567968</v>
          </cell>
          <cell r="K185">
            <v>0.3203300876509968</v>
          </cell>
          <cell r="L185">
            <v>3.2085323630450118</v>
          </cell>
          <cell r="M185">
            <v>3.202122456464471</v>
          </cell>
          <cell r="N185">
            <v>6.011960830409622</v>
          </cell>
          <cell r="O185">
            <v>10.28008811827848</v>
          </cell>
          <cell r="P185">
            <v>5.199040101567548</v>
          </cell>
          <cell r="Q185">
            <v>23.282900235912017</v>
          </cell>
          <cell r="R185">
            <v>9.88</v>
          </cell>
          <cell r="S185">
            <v>0.87</v>
          </cell>
          <cell r="T185">
            <v>1.53</v>
          </cell>
        </row>
        <row r="186">
          <cell r="F186">
            <v>5.208887883084194</v>
          </cell>
          <cell r="G186">
            <v>3.142188851558295</v>
          </cell>
          <cell r="H186">
            <v>5.199121691378234</v>
          </cell>
          <cell r="I186">
            <v>3.068048805806412</v>
          </cell>
          <cell r="J186">
            <v>3.7180007497545486</v>
          </cell>
          <cell r="K186">
            <v>5.266271665368939</v>
          </cell>
          <cell r="L186">
            <v>8.851639947095943</v>
          </cell>
          <cell r="M186">
            <v>13.882107766988662</v>
          </cell>
          <cell r="N186">
            <v>10.120932418187161</v>
          </cell>
          <cell r="O186">
            <v>16.34032421566042</v>
          </cell>
          <cell r="P186">
            <v>14.981761929783417</v>
          </cell>
          <cell r="Q186">
            <v>18.785875884670066</v>
          </cell>
          <cell r="R186">
            <v>54.98</v>
          </cell>
          <cell r="S186">
            <v>86.69</v>
          </cell>
          <cell r="T186">
            <v>24.94</v>
          </cell>
        </row>
        <row r="187">
          <cell r="F187">
            <v>4.81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</row>
        <row r="188">
          <cell r="F188">
            <v>5.978357941792923</v>
          </cell>
          <cell r="G188">
            <v>0.06745701412311006</v>
          </cell>
          <cell r="H188">
            <v>1.1720109215577892</v>
          </cell>
          <cell r="I188">
            <v>1.5241396310856212</v>
          </cell>
          <cell r="J188">
            <v>0.6693688854754896</v>
          </cell>
          <cell r="K188">
            <v>20.122882399948008</v>
          </cell>
          <cell r="L188">
            <v>25.976753854567843</v>
          </cell>
          <cell r="M188">
            <v>27.929218998655074</v>
          </cell>
          <cell r="N188">
            <v>29.759374466602175</v>
          </cell>
          <cell r="O188">
            <v>34.67479354079161</v>
          </cell>
          <cell r="P188">
            <v>43.180162828113346</v>
          </cell>
          <cell r="Q188">
            <v>50.066248073218084</v>
          </cell>
          <cell r="R188">
            <v>38.19347122302158</v>
          </cell>
          <cell r="S188">
            <v>53.89725850771508</v>
          </cell>
          <cell r="T188">
            <v>43.58030671633105</v>
          </cell>
        </row>
        <row r="189">
          <cell r="F189">
            <v>0.1339645930929295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</row>
        <row r="190">
          <cell r="F190">
            <v>4.805957970734518</v>
          </cell>
          <cell r="G190">
            <v>2.19036694344794</v>
          </cell>
          <cell r="H190">
            <v>8.65</v>
          </cell>
          <cell r="I190">
            <v>3.5417794597273926</v>
          </cell>
          <cell r="J190">
            <v>0.85</v>
          </cell>
          <cell r="K190">
            <v>11.873019312293925</v>
          </cell>
          <cell r="L190">
            <v>16.890015055572775</v>
          </cell>
          <cell r="M190">
            <v>22.595979113393643</v>
          </cell>
          <cell r="N190">
            <v>21.718314462994947</v>
          </cell>
          <cell r="O190">
            <v>37.78897327069497</v>
          </cell>
          <cell r="P190">
            <v>39.25826973444286</v>
          </cell>
          <cell r="Q190">
            <v>107.93440312925601</v>
          </cell>
          <cell r="R190">
            <v>67.02734712230216</v>
          </cell>
          <cell r="S190">
            <v>77.81369407454379</v>
          </cell>
          <cell r="T190">
            <v>65.30936794319638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</row>
        <row r="192">
          <cell r="F192">
            <v>10.931110959261249</v>
          </cell>
          <cell r="G192">
            <v>4.225645353316231</v>
          </cell>
          <cell r="H192">
            <v>78.72698753648936</v>
          </cell>
          <cell r="I192">
            <v>69.19896620003603</v>
          </cell>
          <cell r="J192">
            <v>0.2579479406021555</v>
          </cell>
          <cell r="K192">
            <v>49.01547537947679</v>
          </cell>
          <cell r="L192">
            <v>81.16746021932535</v>
          </cell>
          <cell r="M192">
            <v>103.42858243122943</v>
          </cell>
          <cell r="N192">
            <v>135.8684181139066</v>
          </cell>
          <cell r="O192">
            <v>151.10942120698348</v>
          </cell>
          <cell r="P192">
            <v>189.29121639094257</v>
          </cell>
          <cell r="Q192">
            <v>275.41897089660597</v>
          </cell>
          <cell r="R192">
            <v>252.82182853717026</v>
          </cell>
          <cell r="S192">
            <v>261.9613703938561</v>
          </cell>
          <cell r="T192">
            <v>263.7055581422419</v>
          </cell>
        </row>
        <row r="193"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</row>
        <row r="194">
          <cell r="F194">
            <v>0.33138609870356245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</row>
        <row r="195">
          <cell r="F195">
            <v>4.818433074998659</v>
          </cell>
          <cell r="G195">
            <v>0.2672825087896813</v>
          </cell>
          <cell r="H195">
            <v>2.24491219471539</v>
          </cell>
          <cell r="I195">
            <v>0.19752002974059643</v>
          </cell>
          <cell r="J195">
            <v>0.6103171432814927</v>
          </cell>
          <cell r="K195">
            <v>6.423351055552482</v>
          </cell>
          <cell r="L195">
            <v>7.96226538581041</v>
          </cell>
          <cell r="M195">
            <v>9.426033041149143</v>
          </cell>
          <cell r="N195">
            <v>9.319012517107256</v>
          </cell>
          <cell r="O195">
            <v>11.303980926993978</v>
          </cell>
          <cell r="P195">
            <v>15.303260077402989</v>
          </cell>
          <cell r="Q195">
            <v>17.667611891089116</v>
          </cell>
          <cell r="R195">
            <v>14.84176258992806</v>
          </cell>
          <cell r="S195">
            <v>34.360064820686254</v>
          </cell>
          <cell r="T195">
            <v>26.472758700966125</v>
          </cell>
        </row>
        <row r="196"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</row>
        <row r="197">
          <cell r="F197">
            <v>1.953143669637081</v>
          </cell>
          <cell r="G197">
            <v>0.49510390453486236</v>
          </cell>
          <cell r="H197">
            <v>1.5206693726690503</v>
          </cell>
          <cell r="I197">
            <v>1.829316455302028</v>
          </cell>
          <cell r="J197">
            <v>1.8824745326169892</v>
          </cell>
          <cell r="K197">
            <v>4.500664788512351</v>
          </cell>
          <cell r="L197">
            <v>3.4484040296352703</v>
          </cell>
          <cell r="M197">
            <v>2.6873078270906605</v>
          </cell>
          <cell r="N197">
            <v>2.4915845740309885</v>
          </cell>
          <cell r="O197">
            <v>4.794014648899388</v>
          </cell>
          <cell r="P197">
            <v>6.37598058775439</v>
          </cell>
          <cell r="Q197">
            <v>4.805148999598535</v>
          </cell>
          <cell r="R197">
            <v>3.11</v>
          </cell>
          <cell r="S197">
            <v>2.16</v>
          </cell>
          <cell r="T197">
            <v>3.68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0.04</v>
          </cell>
          <cell r="T201">
            <v>0.1</v>
          </cell>
        </row>
        <row r="202"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0.54</v>
          </cell>
          <cell r="O202">
            <v>0.13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0.35</v>
          </cell>
        </row>
        <row r="203"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</row>
        <row r="204"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0.12</v>
          </cell>
          <cell r="T205">
            <v>0.63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0.15</v>
          </cell>
          <cell r="T206">
            <v>0.79</v>
          </cell>
        </row>
        <row r="207"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0.05</v>
          </cell>
          <cell r="T207">
            <v>0.29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</row>
        <row r="209"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0.06</v>
          </cell>
          <cell r="T211">
            <v>0.34</v>
          </cell>
        </row>
        <row r="212">
          <cell r="F212">
            <v>0.2373758579365944</v>
          </cell>
          <cell r="G212">
            <v>0.09</v>
          </cell>
          <cell r="H212">
            <v>0.24</v>
          </cell>
          <cell r="I212">
            <v>0.72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0.25</v>
          </cell>
          <cell r="Q212">
            <v>0.06</v>
          </cell>
          <cell r="R212">
            <v>0</v>
          </cell>
          <cell r="S212">
            <v>0.36</v>
          </cell>
          <cell r="T212">
            <v>2.97</v>
          </cell>
        </row>
        <row r="213"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</row>
        <row r="214"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0.65</v>
          </cell>
          <cell r="S214">
            <v>0.21</v>
          </cell>
          <cell r="T214">
            <v>0.31</v>
          </cell>
        </row>
        <row r="215"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</row>
        <row r="216"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0.12</v>
          </cell>
          <cell r="T216">
            <v>0.63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0.07</v>
          </cell>
          <cell r="T217">
            <v>0.39</v>
          </cell>
        </row>
        <row r="218"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0.13</v>
          </cell>
          <cell r="L218">
            <v>0.32</v>
          </cell>
          <cell r="M218">
            <v>0.03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</row>
        <row r="219"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</row>
      </sheetData>
      <sheetData sheetId="7"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</sheetData>
      <sheetData sheetId="9">
        <row r="12">
          <cell r="F12">
            <v>0.28</v>
          </cell>
          <cell r="G12">
            <v>0.37</v>
          </cell>
          <cell r="H12">
            <v>0.6</v>
          </cell>
          <cell r="I12">
            <v>0.88</v>
          </cell>
          <cell r="J12">
            <v>0.47</v>
          </cell>
          <cell r="K12">
            <v>7.35</v>
          </cell>
          <cell r="L12">
            <v>3.79</v>
          </cell>
          <cell r="M12">
            <v>2.29</v>
          </cell>
          <cell r="N12">
            <v>1.59</v>
          </cell>
          <cell r="O12">
            <v>0.74</v>
          </cell>
          <cell r="P12">
            <v>0.44</v>
          </cell>
          <cell r="Q12">
            <v>0.61</v>
          </cell>
          <cell r="R12">
            <v>0.58</v>
          </cell>
          <cell r="S12">
            <v>0.49</v>
          </cell>
          <cell r="T12">
            <v>0.31</v>
          </cell>
        </row>
        <row r="13">
          <cell r="P13">
            <v>0.28</v>
          </cell>
          <cell r="Q13">
            <v>0.74</v>
          </cell>
          <cell r="R13">
            <v>0.8</v>
          </cell>
          <cell r="S13">
            <v>0.62</v>
          </cell>
          <cell r="T13">
            <v>0.45</v>
          </cell>
        </row>
        <row r="14">
          <cell r="K14">
            <v>35.47</v>
          </cell>
          <cell r="L14">
            <v>34.48</v>
          </cell>
          <cell r="M14">
            <v>29.28</v>
          </cell>
          <cell r="N14">
            <v>16.97</v>
          </cell>
          <cell r="O14">
            <v>13.06</v>
          </cell>
          <cell r="P14">
            <v>4.59</v>
          </cell>
          <cell r="Q14">
            <v>3.58</v>
          </cell>
          <cell r="R14">
            <v>4.68</v>
          </cell>
          <cell r="S14">
            <v>3.53</v>
          </cell>
          <cell r="T14">
            <v>2.57</v>
          </cell>
        </row>
        <row r="15">
          <cell r="K15">
            <v>15.19</v>
          </cell>
          <cell r="L15">
            <v>14.95</v>
          </cell>
          <cell r="M15">
            <v>14.06</v>
          </cell>
          <cell r="N15">
            <v>8.83</v>
          </cell>
          <cell r="O15">
            <v>5.37</v>
          </cell>
          <cell r="P15">
            <v>1.87</v>
          </cell>
          <cell r="Q15">
            <v>1.57</v>
          </cell>
          <cell r="R15">
            <v>1.87</v>
          </cell>
          <cell r="S15">
            <v>2.11</v>
          </cell>
          <cell r="T15">
            <v>1.22</v>
          </cell>
        </row>
        <row r="16">
          <cell r="F16">
            <v>6.11</v>
          </cell>
          <cell r="G16">
            <v>0.04</v>
          </cell>
        </row>
        <row r="18">
          <cell r="T18">
            <v>4.37</v>
          </cell>
        </row>
        <row r="19">
          <cell r="G19">
            <v>3.34</v>
          </cell>
          <cell r="H19">
            <v>2.17</v>
          </cell>
          <cell r="I19">
            <v>1.37</v>
          </cell>
          <cell r="J19">
            <v>0.64</v>
          </cell>
          <cell r="K19">
            <v>11.74</v>
          </cell>
          <cell r="L19">
            <v>7.37</v>
          </cell>
          <cell r="M19">
            <v>6.15</v>
          </cell>
          <cell r="N19">
            <v>5.2</v>
          </cell>
          <cell r="O19">
            <v>2.6</v>
          </cell>
          <cell r="P19">
            <v>1.16</v>
          </cell>
          <cell r="Q19">
            <v>0.93</v>
          </cell>
          <cell r="R19">
            <v>2.14</v>
          </cell>
          <cell r="S19">
            <v>1.68</v>
          </cell>
          <cell r="T19">
            <v>1.33</v>
          </cell>
        </row>
        <row r="20">
          <cell r="F20">
            <v>0.78</v>
          </cell>
          <cell r="G20">
            <v>0.65</v>
          </cell>
          <cell r="H20">
            <v>0.43</v>
          </cell>
          <cell r="I20">
            <v>0.32</v>
          </cell>
          <cell r="J20">
            <v>0.31</v>
          </cell>
          <cell r="K20">
            <v>0.22</v>
          </cell>
          <cell r="L20">
            <v>0.22</v>
          </cell>
          <cell r="M20">
            <v>0.18</v>
          </cell>
        </row>
        <row r="21">
          <cell r="H21">
            <v>0.61</v>
          </cell>
          <cell r="I21">
            <v>0.75</v>
          </cell>
          <cell r="J21">
            <v>0.74</v>
          </cell>
          <cell r="K21">
            <v>1.08</v>
          </cell>
          <cell r="L21">
            <v>1.45</v>
          </cell>
          <cell r="M21">
            <v>1.32</v>
          </cell>
          <cell r="N21">
            <v>1.15</v>
          </cell>
          <cell r="O21">
            <v>0.92</v>
          </cell>
          <cell r="P21">
            <v>0.35</v>
          </cell>
          <cell r="Q21">
            <v>0.39</v>
          </cell>
          <cell r="R21">
            <v>0.43</v>
          </cell>
          <cell r="S21">
            <v>0.47</v>
          </cell>
          <cell r="T21">
            <v>0.24</v>
          </cell>
        </row>
        <row r="22">
          <cell r="Q22">
            <v>0.36</v>
          </cell>
          <cell r="R22">
            <v>1.33</v>
          </cell>
          <cell r="S22">
            <v>1.36</v>
          </cell>
          <cell r="T22">
            <v>1.16</v>
          </cell>
        </row>
        <row r="23">
          <cell r="K23">
            <v>99.56</v>
          </cell>
          <cell r="L23">
            <v>75.43</v>
          </cell>
          <cell r="O23">
            <v>26.66</v>
          </cell>
          <cell r="Q23">
            <v>7.64</v>
          </cell>
          <cell r="R23">
            <v>12.15</v>
          </cell>
          <cell r="S23">
            <v>11.48</v>
          </cell>
          <cell r="T23">
            <v>5.13</v>
          </cell>
        </row>
        <row r="24">
          <cell r="G24">
            <v>3.09</v>
          </cell>
          <cell r="H24">
            <v>2.89</v>
          </cell>
          <cell r="I24">
            <v>2.31</v>
          </cell>
          <cell r="J24">
            <v>2.35</v>
          </cell>
          <cell r="K24">
            <v>1.12</v>
          </cell>
          <cell r="L24">
            <v>0.94</v>
          </cell>
          <cell r="M24">
            <v>0.92</v>
          </cell>
        </row>
        <row r="25">
          <cell r="F25">
            <v>228.92</v>
          </cell>
          <cell r="G25">
            <v>0.2</v>
          </cell>
          <cell r="H25">
            <v>0.2</v>
          </cell>
          <cell r="I25">
            <v>0.23</v>
          </cell>
          <cell r="J25">
            <v>0.17</v>
          </cell>
          <cell r="M25">
            <v>56.14</v>
          </cell>
          <cell r="N25">
            <v>36.79</v>
          </cell>
          <cell r="P25">
            <v>11.16</v>
          </cell>
        </row>
        <row r="26">
          <cell r="F26">
            <v>3.98</v>
          </cell>
          <cell r="G26">
            <v>6.33</v>
          </cell>
          <cell r="H26">
            <v>6.49</v>
          </cell>
          <cell r="I26">
            <v>6.44</v>
          </cell>
          <cell r="J26">
            <v>6.87</v>
          </cell>
          <cell r="K26">
            <v>5.79</v>
          </cell>
          <cell r="L26">
            <v>6.58</v>
          </cell>
          <cell r="M26">
            <v>7.61</v>
          </cell>
          <cell r="N26">
            <v>5.72</v>
          </cell>
          <cell r="O26">
            <v>7.01</v>
          </cell>
          <cell r="P26">
            <v>5.9</v>
          </cell>
          <cell r="Q26">
            <v>4.94</v>
          </cell>
          <cell r="R26">
            <v>4.9</v>
          </cell>
          <cell r="S26">
            <v>4.79</v>
          </cell>
          <cell r="T26">
            <v>3.43</v>
          </cell>
        </row>
        <row r="27">
          <cell r="P27">
            <v>1.4</v>
          </cell>
          <cell r="Q27">
            <v>1.57</v>
          </cell>
          <cell r="R27">
            <v>1.88</v>
          </cell>
          <cell r="S27">
            <v>1.72</v>
          </cell>
          <cell r="T27">
            <v>1.59</v>
          </cell>
        </row>
        <row r="31">
          <cell r="F31">
            <v>3.71</v>
          </cell>
          <cell r="G31">
            <v>6.87</v>
          </cell>
          <cell r="H31">
            <v>6.82</v>
          </cell>
          <cell r="I31">
            <v>5.32</v>
          </cell>
          <cell r="J31">
            <v>4.75</v>
          </cell>
          <cell r="K31">
            <v>4.52</v>
          </cell>
          <cell r="L31">
            <v>5.42</v>
          </cell>
          <cell r="M31">
            <v>6.08</v>
          </cell>
          <cell r="N31">
            <v>4.84</v>
          </cell>
          <cell r="O31">
            <v>2.72</v>
          </cell>
          <cell r="P31">
            <v>2.1</v>
          </cell>
          <cell r="Q31">
            <v>1.15</v>
          </cell>
          <cell r="R31">
            <v>0.57</v>
          </cell>
          <cell r="S31">
            <v>2.74</v>
          </cell>
          <cell r="T31">
            <v>3.35</v>
          </cell>
        </row>
        <row r="32">
          <cell r="F32">
            <v>3.65</v>
          </cell>
          <cell r="G32">
            <v>5.1</v>
          </cell>
          <cell r="H32">
            <v>5.92</v>
          </cell>
          <cell r="I32">
            <v>5.98</v>
          </cell>
          <cell r="J32">
            <v>5.67</v>
          </cell>
          <cell r="K32">
            <v>3.71</v>
          </cell>
          <cell r="L32">
            <v>3.51</v>
          </cell>
          <cell r="M32">
            <v>4.16</v>
          </cell>
          <cell r="N32">
            <v>3.55</v>
          </cell>
          <cell r="O32">
            <v>3.26</v>
          </cell>
          <cell r="P32">
            <v>1.09</v>
          </cell>
          <cell r="Q32">
            <v>1.24</v>
          </cell>
          <cell r="R32">
            <v>1.11</v>
          </cell>
          <cell r="S32">
            <v>1.51</v>
          </cell>
          <cell r="T32">
            <v>2.06</v>
          </cell>
        </row>
        <row r="33">
          <cell r="F33">
            <v>1.43</v>
          </cell>
          <cell r="G33">
            <v>1.65</v>
          </cell>
          <cell r="H33">
            <v>1.97</v>
          </cell>
          <cell r="I33">
            <v>2.01</v>
          </cell>
          <cell r="J33">
            <v>1.75</v>
          </cell>
          <cell r="P33">
            <v>0.43</v>
          </cell>
          <cell r="Q33">
            <v>0.48</v>
          </cell>
          <cell r="R33">
            <v>0.31</v>
          </cell>
          <cell r="S33">
            <v>1</v>
          </cell>
          <cell r="T33">
            <v>1.92</v>
          </cell>
        </row>
        <row r="34">
          <cell r="F34">
            <v>0.23</v>
          </cell>
          <cell r="G34">
            <v>0.32</v>
          </cell>
          <cell r="H34">
            <v>0.3</v>
          </cell>
          <cell r="I34">
            <v>0.35</v>
          </cell>
          <cell r="J34">
            <v>0.33</v>
          </cell>
          <cell r="K34">
            <v>0.41</v>
          </cell>
          <cell r="L34">
            <v>0.5</v>
          </cell>
          <cell r="M34">
            <v>0.58</v>
          </cell>
          <cell r="N34">
            <v>0.25</v>
          </cell>
          <cell r="O34">
            <v>0.3</v>
          </cell>
          <cell r="P34">
            <v>0.23</v>
          </cell>
          <cell r="Q34">
            <v>0.17</v>
          </cell>
          <cell r="R34">
            <v>0.19</v>
          </cell>
          <cell r="S34">
            <v>0.64</v>
          </cell>
          <cell r="T34">
            <v>0.44</v>
          </cell>
        </row>
        <row r="35">
          <cell r="F35">
            <v>0.27</v>
          </cell>
          <cell r="G35">
            <v>0.67</v>
          </cell>
          <cell r="H35">
            <v>0.57</v>
          </cell>
          <cell r="I35">
            <v>0.33</v>
          </cell>
          <cell r="J35">
            <v>0.36</v>
          </cell>
          <cell r="K35">
            <v>0.22</v>
          </cell>
          <cell r="L35">
            <v>0.45</v>
          </cell>
          <cell r="M35">
            <v>0.36</v>
          </cell>
          <cell r="N35">
            <v>0.18</v>
          </cell>
          <cell r="O35">
            <v>0.23</v>
          </cell>
          <cell r="P35">
            <v>0.13</v>
          </cell>
          <cell r="Q35">
            <v>0.17</v>
          </cell>
          <cell r="R35">
            <v>0.13</v>
          </cell>
          <cell r="S35">
            <v>0.32</v>
          </cell>
          <cell r="T35">
            <v>0.28</v>
          </cell>
        </row>
        <row r="38">
          <cell r="F38">
            <v>5.81</v>
          </cell>
          <cell r="G38">
            <v>0.63</v>
          </cell>
          <cell r="H38">
            <v>0.17</v>
          </cell>
          <cell r="I38">
            <v>0.72</v>
          </cell>
          <cell r="J38">
            <v>2.29</v>
          </cell>
          <cell r="K38">
            <v>4.54</v>
          </cell>
          <cell r="L38">
            <v>3.79</v>
          </cell>
          <cell r="M38">
            <v>8.52</v>
          </cell>
          <cell r="N38">
            <v>4.34</v>
          </cell>
          <cell r="O38">
            <v>7.47</v>
          </cell>
          <cell r="P38">
            <v>4.94</v>
          </cell>
          <cell r="Q38">
            <v>2.44</v>
          </cell>
          <cell r="R38">
            <v>3.44</v>
          </cell>
          <cell r="S38">
            <v>1.19</v>
          </cell>
          <cell r="T38">
            <v>2.31</v>
          </cell>
        </row>
        <row r="39">
          <cell r="F39">
            <v>5.06</v>
          </cell>
          <cell r="G39">
            <v>2.36</v>
          </cell>
          <cell r="H39">
            <v>1.92</v>
          </cell>
          <cell r="I39">
            <v>3.23</v>
          </cell>
          <cell r="J39">
            <v>2.06</v>
          </cell>
          <cell r="K39">
            <v>1.13</v>
          </cell>
          <cell r="L39">
            <v>0.94</v>
          </cell>
          <cell r="M39">
            <v>1.69</v>
          </cell>
          <cell r="N39">
            <v>0.98</v>
          </cell>
          <cell r="O39">
            <v>1.07</v>
          </cell>
          <cell r="P39">
            <v>0.5</v>
          </cell>
          <cell r="Q39">
            <v>0.36</v>
          </cell>
          <cell r="R39">
            <v>0.61</v>
          </cell>
          <cell r="S39">
            <v>0.74</v>
          </cell>
          <cell r="T39">
            <v>0.63</v>
          </cell>
        </row>
        <row r="40">
          <cell r="F40">
            <v>0.72</v>
          </cell>
          <cell r="G40">
            <v>0.7</v>
          </cell>
          <cell r="H40">
            <v>0.47</v>
          </cell>
          <cell r="I40">
            <v>0.69</v>
          </cell>
          <cell r="J40">
            <v>1.42</v>
          </cell>
          <cell r="K40">
            <v>1.27</v>
          </cell>
          <cell r="L40">
            <v>2.51</v>
          </cell>
          <cell r="M40">
            <v>2.3</v>
          </cell>
          <cell r="N40">
            <v>1.93</v>
          </cell>
          <cell r="O40">
            <v>2.6</v>
          </cell>
          <cell r="P40">
            <v>0.71</v>
          </cell>
          <cell r="Q40">
            <v>0.34</v>
          </cell>
          <cell r="R40">
            <v>0.91</v>
          </cell>
          <cell r="S40">
            <v>0.87</v>
          </cell>
          <cell r="T40">
            <v>1.01</v>
          </cell>
        </row>
        <row r="41">
          <cell r="F41">
            <v>2.82</v>
          </cell>
          <cell r="G41">
            <v>1.19</v>
          </cell>
          <cell r="H41">
            <v>0.73</v>
          </cell>
          <cell r="I41">
            <v>0.55</v>
          </cell>
          <cell r="J41">
            <v>0.37</v>
          </cell>
          <cell r="K41">
            <v>0.29</v>
          </cell>
          <cell r="L41">
            <v>0.45</v>
          </cell>
        </row>
        <row r="42">
          <cell r="F42">
            <v>124.99</v>
          </cell>
          <cell r="K42">
            <v>4.85</v>
          </cell>
          <cell r="L42">
            <v>9.98</v>
          </cell>
          <cell r="M42">
            <v>13.23</v>
          </cell>
          <cell r="N42">
            <v>10.18</v>
          </cell>
          <cell r="O42">
            <v>8.63</v>
          </cell>
          <cell r="P42">
            <v>0.08</v>
          </cell>
          <cell r="Q42">
            <v>0.05</v>
          </cell>
          <cell r="S42">
            <v>0.57</v>
          </cell>
          <cell r="T42">
            <v>0.04</v>
          </cell>
        </row>
        <row r="43">
          <cell r="F43">
            <v>0.69</v>
          </cell>
          <cell r="G43">
            <v>1</v>
          </cell>
          <cell r="H43">
            <v>1.03</v>
          </cell>
          <cell r="I43">
            <v>1.01</v>
          </cell>
          <cell r="J43">
            <v>2.29</v>
          </cell>
          <cell r="K43">
            <v>1</v>
          </cell>
          <cell r="L43">
            <v>1.28</v>
          </cell>
          <cell r="M43">
            <v>0.76</v>
          </cell>
          <cell r="N43">
            <v>1.55</v>
          </cell>
          <cell r="O43">
            <v>2.02</v>
          </cell>
          <cell r="P43">
            <v>0.66</v>
          </cell>
          <cell r="Q43">
            <v>0.35</v>
          </cell>
          <cell r="R43">
            <v>0.34</v>
          </cell>
          <cell r="S43">
            <v>1.02</v>
          </cell>
          <cell r="T43">
            <v>2.96</v>
          </cell>
        </row>
        <row r="45">
          <cell r="F45">
            <v>4.75</v>
          </cell>
          <cell r="G45">
            <v>5.01</v>
          </cell>
          <cell r="H45">
            <v>4.4</v>
          </cell>
          <cell r="I45">
            <v>5.03</v>
          </cell>
          <cell r="J45">
            <v>4.64</v>
          </cell>
          <cell r="K45">
            <v>3.21</v>
          </cell>
          <cell r="L45">
            <v>3.79</v>
          </cell>
          <cell r="M45">
            <v>3.73</v>
          </cell>
          <cell r="N45">
            <v>3.06</v>
          </cell>
          <cell r="O45">
            <v>2.79</v>
          </cell>
          <cell r="P45">
            <v>0.49</v>
          </cell>
          <cell r="S45">
            <v>0.06</v>
          </cell>
          <cell r="T45">
            <v>1.05</v>
          </cell>
        </row>
        <row r="46">
          <cell r="F46">
            <v>0.11</v>
          </cell>
          <cell r="G46">
            <v>0.15</v>
          </cell>
          <cell r="H46">
            <v>0.2</v>
          </cell>
          <cell r="I46">
            <v>0.19</v>
          </cell>
          <cell r="J46">
            <v>0.24</v>
          </cell>
          <cell r="K46">
            <v>1.99</v>
          </cell>
          <cell r="L46">
            <v>2.29</v>
          </cell>
          <cell r="O46">
            <v>4.04</v>
          </cell>
          <cell r="P46">
            <v>0.02</v>
          </cell>
          <cell r="R46">
            <v>1.51</v>
          </cell>
          <cell r="S46">
            <v>0.98</v>
          </cell>
          <cell r="T46">
            <v>13.12</v>
          </cell>
        </row>
        <row r="48">
          <cell r="F48">
            <v>13.39</v>
          </cell>
          <cell r="G48">
            <v>9.9</v>
          </cell>
          <cell r="H48">
            <v>9.55</v>
          </cell>
          <cell r="I48">
            <v>8.35</v>
          </cell>
          <cell r="J48">
            <v>1.92</v>
          </cell>
          <cell r="K48">
            <v>22.88</v>
          </cell>
          <cell r="L48">
            <v>32.47</v>
          </cell>
          <cell r="M48">
            <v>39.21</v>
          </cell>
          <cell r="N48">
            <v>22.29</v>
          </cell>
          <cell r="O48">
            <v>18.07</v>
          </cell>
          <cell r="P48">
            <v>2.49</v>
          </cell>
          <cell r="Q48">
            <v>0.06</v>
          </cell>
          <cell r="R48">
            <v>0.08</v>
          </cell>
          <cell r="S48">
            <v>0.25</v>
          </cell>
          <cell r="T48">
            <v>1.04</v>
          </cell>
        </row>
        <row r="49">
          <cell r="F49">
            <v>0.54</v>
          </cell>
          <cell r="G49">
            <v>0.76</v>
          </cell>
          <cell r="H49">
            <v>0.47</v>
          </cell>
          <cell r="I49">
            <v>1.66</v>
          </cell>
          <cell r="J49">
            <v>16.68</v>
          </cell>
          <cell r="K49">
            <v>5.79</v>
          </cell>
          <cell r="L49">
            <v>8.82</v>
          </cell>
          <cell r="M49">
            <v>10</v>
          </cell>
          <cell r="N49">
            <v>6.91</v>
          </cell>
          <cell r="O49">
            <v>6.79</v>
          </cell>
          <cell r="P49">
            <v>1.16</v>
          </cell>
          <cell r="Q49">
            <v>0.03</v>
          </cell>
          <cell r="R49">
            <v>0.41</v>
          </cell>
          <cell r="S49">
            <v>1.16</v>
          </cell>
          <cell r="T49">
            <v>1.65</v>
          </cell>
        </row>
        <row r="50">
          <cell r="F50">
            <v>14.16</v>
          </cell>
          <cell r="G50">
            <v>16.32</v>
          </cell>
          <cell r="H50">
            <v>17.03</v>
          </cell>
          <cell r="I50">
            <v>13.89</v>
          </cell>
          <cell r="J50">
            <v>13.71</v>
          </cell>
          <cell r="K50">
            <v>11.33</v>
          </cell>
          <cell r="L50">
            <v>12.49</v>
          </cell>
          <cell r="M50">
            <v>9.16</v>
          </cell>
          <cell r="N50">
            <v>10.66</v>
          </cell>
          <cell r="O50">
            <v>12.57</v>
          </cell>
          <cell r="P50">
            <v>2.66</v>
          </cell>
          <cell r="Q50">
            <v>0.93</v>
          </cell>
          <cell r="R50">
            <v>1.54</v>
          </cell>
          <cell r="S50">
            <v>2.29</v>
          </cell>
          <cell r="T50">
            <v>2.15</v>
          </cell>
        </row>
        <row r="51">
          <cell r="F51">
            <v>3.92</v>
          </cell>
          <cell r="G51">
            <v>2.96</v>
          </cell>
          <cell r="H51">
            <v>3.76</v>
          </cell>
          <cell r="I51">
            <v>3.27</v>
          </cell>
          <cell r="J51">
            <v>3.04</v>
          </cell>
          <cell r="K51">
            <v>3.31</v>
          </cell>
          <cell r="L51">
            <v>3.3</v>
          </cell>
          <cell r="M51">
            <v>4.44</v>
          </cell>
          <cell r="N51">
            <v>3.65</v>
          </cell>
          <cell r="O51">
            <v>4.07</v>
          </cell>
          <cell r="P51">
            <v>1.21</v>
          </cell>
          <cell r="Q51">
            <v>0.5</v>
          </cell>
          <cell r="R51">
            <v>0.92</v>
          </cell>
          <cell r="S51">
            <v>1.12</v>
          </cell>
          <cell r="T51">
            <v>1.81</v>
          </cell>
        </row>
        <row r="54">
          <cell r="F54">
            <v>5.09</v>
          </cell>
          <cell r="G54">
            <v>0.95</v>
          </cell>
          <cell r="H54">
            <v>1.12</v>
          </cell>
          <cell r="I54">
            <v>1</v>
          </cell>
          <cell r="J54">
            <v>1.07</v>
          </cell>
          <cell r="K54">
            <v>4.45</v>
          </cell>
          <cell r="L54">
            <v>3.9</v>
          </cell>
          <cell r="M54">
            <v>23.71</v>
          </cell>
          <cell r="N54">
            <v>17.44</v>
          </cell>
          <cell r="O54">
            <v>3.94</v>
          </cell>
          <cell r="P54">
            <v>2.4</v>
          </cell>
          <cell r="Q54">
            <v>0.73</v>
          </cell>
          <cell r="R54">
            <v>0.67</v>
          </cell>
          <cell r="S54">
            <v>1.04</v>
          </cell>
          <cell r="T54">
            <v>1.2</v>
          </cell>
        </row>
        <row r="55">
          <cell r="F55">
            <v>13.91</v>
          </cell>
          <cell r="G55">
            <v>16.95</v>
          </cell>
          <cell r="H55">
            <v>25.29</v>
          </cell>
          <cell r="I55">
            <v>25.43</v>
          </cell>
          <cell r="J55">
            <v>24.12</v>
          </cell>
          <cell r="K55">
            <v>24.01</v>
          </cell>
          <cell r="L55">
            <v>28.44</v>
          </cell>
          <cell r="M55">
            <v>28.46</v>
          </cell>
          <cell r="N55">
            <v>18.76</v>
          </cell>
          <cell r="O55">
            <v>10.54</v>
          </cell>
          <cell r="P55">
            <v>3.1</v>
          </cell>
          <cell r="Q55">
            <v>1.76</v>
          </cell>
          <cell r="R55">
            <v>2.99</v>
          </cell>
          <cell r="S55">
            <v>4.87</v>
          </cell>
          <cell r="T55">
            <v>6.35</v>
          </cell>
        </row>
        <row r="56">
          <cell r="F56">
            <v>0.13</v>
          </cell>
          <cell r="G56">
            <v>0.22</v>
          </cell>
          <cell r="H56">
            <v>0.26</v>
          </cell>
          <cell r="I56">
            <v>0.25</v>
          </cell>
          <cell r="J56">
            <v>0.31</v>
          </cell>
          <cell r="K56">
            <v>2.56</v>
          </cell>
          <cell r="L56">
            <v>3.68</v>
          </cell>
          <cell r="M56">
            <v>2.72</v>
          </cell>
          <cell r="N56">
            <v>3.91</v>
          </cell>
          <cell r="O56">
            <v>4.03</v>
          </cell>
          <cell r="P56">
            <v>0.71</v>
          </cell>
          <cell r="Q56">
            <v>0.02</v>
          </cell>
          <cell r="R56">
            <v>0.25</v>
          </cell>
          <cell r="S56">
            <v>0.55</v>
          </cell>
          <cell r="T56">
            <v>0.75</v>
          </cell>
        </row>
        <row r="57">
          <cell r="F57">
            <v>1</v>
          </cell>
          <cell r="G57">
            <v>0.67</v>
          </cell>
          <cell r="H57">
            <v>0.5</v>
          </cell>
          <cell r="I57">
            <v>0.45</v>
          </cell>
          <cell r="J57">
            <v>0.27</v>
          </cell>
          <cell r="K57">
            <v>0.87</v>
          </cell>
          <cell r="L57">
            <v>0.73</v>
          </cell>
          <cell r="M57">
            <v>0.45</v>
          </cell>
          <cell r="N57">
            <v>0.7</v>
          </cell>
          <cell r="O57">
            <v>0.57</v>
          </cell>
          <cell r="P57">
            <v>0.21</v>
          </cell>
          <cell r="Q57">
            <v>0.13</v>
          </cell>
          <cell r="R57">
            <v>0.13</v>
          </cell>
          <cell r="S57">
            <v>0.04</v>
          </cell>
          <cell r="T57">
            <v>0.03</v>
          </cell>
        </row>
        <row r="58">
          <cell r="F58">
            <v>3.25</v>
          </cell>
          <cell r="G58">
            <v>3.14</v>
          </cell>
          <cell r="H58">
            <v>2.69</v>
          </cell>
          <cell r="I58">
            <v>2.23</v>
          </cell>
          <cell r="J58">
            <v>1.71</v>
          </cell>
          <cell r="K58">
            <v>1</v>
          </cell>
          <cell r="L58">
            <v>1.22</v>
          </cell>
          <cell r="M58">
            <v>2.18</v>
          </cell>
          <cell r="N58">
            <v>3.3</v>
          </cell>
          <cell r="O58">
            <v>5.5</v>
          </cell>
          <cell r="P58">
            <v>1.97</v>
          </cell>
          <cell r="Q58">
            <v>1.36</v>
          </cell>
          <cell r="R58">
            <v>2.51</v>
          </cell>
          <cell r="S58">
            <v>2.48</v>
          </cell>
          <cell r="T58">
            <v>1.96</v>
          </cell>
        </row>
        <row r="59">
          <cell r="F59">
            <v>24.76</v>
          </cell>
          <cell r="G59">
            <v>31.26</v>
          </cell>
          <cell r="H59">
            <v>36.54</v>
          </cell>
          <cell r="I59">
            <v>28.42</v>
          </cell>
          <cell r="J59">
            <v>35.9</v>
          </cell>
          <cell r="K59">
            <v>27.47</v>
          </cell>
          <cell r="L59">
            <v>45.36</v>
          </cell>
          <cell r="M59">
            <v>34.15</v>
          </cell>
          <cell r="N59">
            <v>26.94</v>
          </cell>
          <cell r="O59">
            <v>13.38</v>
          </cell>
          <cell r="P59">
            <v>3.99</v>
          </cell>
          <cell r="Q59">
            <v>1.5</v>
          </cell>
          <cell r="R59">
            <v>2.45</v>
          </cell>
          <cell r="S59">
            <v>3.27</v>
          </cell>
          <cell r="T59">
            <v>2.12</v>
          </cell>
        </row>
        <row r="60">
          <cell r="F60">
            <v>0.28</v>
          </cell>
          <cell r="G60">
            <v>1.26</v>
          </cell>
          <cell r="H60">
            <v>0.66</v>
          </cell>
          <cell r="I60">
            <v>0.52</v>
          </cell>
          <cell r="J60">
            <v>0.47</v>
          </cell>
          <cell r="K60">
            <v>0.46</v>
          </cell>
          <cell r="N60">
            <v>0.04</v>
          </cell>
        </row>
        <row r="61">
          <cell r="F61">
            <v>29.57</v>
          </cell>
          <cell r="G61">
            <v>24.4</v>
          </cell>
          <cell r="H61">
            <v>29.94</v>
          </cell>
          <cell r="I61">
            <v>25.48</v>
          </cell>
          <cell r="J61">
            <v>26.92</v>
          </cell>
          <cell r="K61">
            <v>25</v>
          </cell>
          <cell r="L61">
            <v>33.97</v>
          </cell>
          <cell r="M61">
            <v>37.28</v>
          </cell>
          <cell r="N61">
            <v>32.21</v>
          </cell>
          <cell r="O61">
            <v>18.93</v>
          </cell>
          <cell r="P61">
            <v>8.44</v>
          </cell>
          <cell r="Q61">
            <v>2.63</v>
          </cell>
          <cell r="R61">
            <v>8.59</v>
          </cell>
          <cell r="S61">
            <v>9.35</v>
          </cell>
          <cell r="T61">
            <v>6.63</v>
          </cell>
        </row>
        <row r="62">
          <cell r="F62">
            <v>0.04</v>
          </cell>
          <cell r="G62">
            <v>0.05</v>
          </cell>
          <cell r="H62">
            <v>0.04</v>
          </cell>
        </row>
        <row r="63">
          <cell r="F63">
            <v>4.48</v>
          </cell>
          <cell r="G63">
            <v>2.42</v>
          </cell>
          <cell r="H63">
            <v>3.26</v>
          </cell>
          <cell r="I63">
            <v>3.62</v>
          </cell>
          <cell r="J63">
            <v>8.65</v>
          </cell>
          <cell r="K63">
            <v>17.26</v>
          </cell>
          <cell r="L63">
            <v>8.98</v>
          </cell>
          <cell r="M63">
            <v>12.38</v>
          </cell>
          <cell r="N63">
            <v>7.68</v>
          </cell>
          <cell r="O63">
            <v>0.23</v>
          </cell>
          <cell r="P63">
            <v>4.82</v>
          </cell>
          <cell r="Q63">
            <v>2.02</v>
          </cell>
          <cell r="R63">
            <v>3.98</v>
          </cell>
          <cell r="S63">
            <v>6.33</v>
          </cell>
          <cell r="T63">
            <v>2.26</v>
          </cell>
        </row>
        <row r="64">
          <cell r="F64">
            <v>0.05</v>
          </cell>
          <cell r="G64">
            <v>0.08</v>
          </cell>
          <cell r="H64">
            <v>0.07</v>
          </cell>
          <cell r="I64">
            <v>0.06</v>
          </cell>
        </row>
        <row r="65">
          <cell r="F65">
            <v>5.36</v>
          </cell>
          <cell r="G65">
            <v>2.81</v>
          </cell>
          <cell r="H65">
            <v>1.93</v>
          </cell>
          <cell r="I65">
            <v>1.49</v>
          </cell>
          <cell r="J65">
            <v>1.17</v>
          </cell>
          <cell r="K65">
            <v>1.16</v>
          </cell>
          <cell r="L65">
            <v>1.62</v>
          </cell>
          <cell r="M65">
            <v>2.17</v>
          </cell>
          <cell r="N65">
            <v>1.83</v>
          </cell>
          <cell r="O65">
            <v>1.94</v>
          </cell>
          <cell r="P65">
            <v>0.82</v>
          </cell>
          <cell r="Q65">
            <v>0.51</v>
          </cell>
          <cell r="R65">
            <v>1.21</v>
          </cell>
          <cell r="S65">
            <v>0.89</v>
          </cell>
          <cell r="T65">
            <v>1.19</v>
          </cell>
        </row>
        <row r="66">
          <cell r="F66">
            <v>2.29</v>
          </cell>
          <cell r="G66">
            <v>0.76</v>
          </cell>
          <cell r="H66">
            <v>0.61</v>
          </cell>
          <cell r="I66">
            <v>0.22</v>
          </cell>
          <cell r="J66">
            <v>0.81</v>
          </cell>
          <cell r="K66">
            <v>0.34</v>
          </cell>
          <cell r="L66">
            <v>0.39</v>
          </cell>
          <cell r="N66">
            <v>0.05</v>
          </cell>
          <cell r="S66">
            <v>0.04</v>
          </cell>
          <cell r="T66">
            <v>0.03</v>
          </cell>
        </row>
        <row r="67">
          <cell r="F67">
            <v>7.19</v>
          </cell>
          <cell r="G67">
            <v>5.03</v>
          </cell>
          <cell r="H67">
            <v>1.57</v>
          </cell>
          <cell r="I67">
            <v>0.46</v>
          </cell>
          <cell r="J67">
            <v>0.09</v>
          </cell>
          <cell r="K67">
            <v>0.25</v>
          </cell>
          <cell r="L67">
            <v>0.34</v>
          </cell>
          <cell r="M67">
            <v>0.43</v>
          </cell>
          <cell r="N67">
            <v>0.37</v>
          </cell>
          <cell r="O67">
            <v>0.45</v>
          </cell>
          <cell r="P67">
            <v>0.34</v>
          </cell>
          <cell r="Q67">
            <v>0.27</v>
          </cell>
          <cell r="R67">
            <v>0.15</v>
          </cell>
          <cell r="S67">
            <v>0.47</v>
          </cell>
          <cell r="T67">
            <v>0.81</v>
          </cell>
        </row>
        <row r="70">
          <cell r="F70">
            <v>54.97</v>
          </cell>
          <cell r="G70">
            <v>0.48</v>
          </cell>
          <cell r="H70">
            <v>1.44</v>
          </cell>
          <cell r="I70">
            <v>1.11</v>
          </cell>
          <cell r="J70">
            <v>0.75</v>
          </cell>
          <cell r="K70">
            <v>1.21</v>
          </cell>
          <cell r="L70">
            <v>1.62</v>
          </cell>
          <cell r="M70">
            <v>2.79</v>
          </cell>
          <cell r="N70">
            <v>2.01</v>
          </cell>
          <cell r="O70">
            <v>2.62</v>
          </cell>
          <cell r="P70">
            <v>0.76</v>
          </cell>
          <cell r="Q70">
            <v>0.67</v>
          </cell>
          <cell r="R70">
            <v>1.1</v>
          </cell>
          <cell r="S70">
            <v>1.01</v>
          </cell>
          <cell r="T70">
            <v>1.29</v>
          </cell>
        </row>
        <row r="71">
          <cell r="F71">
            <v>0.85</v>
          </cell>
          <cell r="G71">
            <v>0.99</v>
          </cell>
          <cell r="H71">
            <v>1.19</v>
          </cell>
          <cell r="I71">
            <v>1.37</v>
          </cell>
          <cell r="J71">
            <v>3.1</v>
          </cell>
          <cell r="K71">
            <v>3.77</v>
          </cell>
          <cell r="L71">
            <v>3.9</v>
          </cell>
          <cell r="M71">
            <v>6.57</v>
          </cell>
          <cell r="N71">
            <v>5.29</v>
          </cell>
          <cell r="O71">
            <v>4.66</v>
          </cell>
          <cell r="P71">
            <v>1.09</v>
          </cell>
          <cell r="Q71">
            <v>0.67</v>
          </cell>
          <cell r="R71">
            <v>0.94</v>
          </cell>
          <cell r="S71">
            <v>1.06</v>
          </cell>
          <cell r="T71">
            <v>1.26</v>
          </cell>
        </row>
        <row r="72">
          <cell r="F72">
            <v>0.64</v>
          </cell>
          <cell r="G72">
            <v>0.61</v>
          </cell>
          <cell r="H72">
            <v>0.46</v>
          </cell>
          <cell r="I72">
            <v>0.07</v>
          </cell>
          <cell r="J72">
            <v>0.14</v>
          </cell>
          <cell r="K72">
            <v>0.29</v>
          </cell>
          <cell r="L72">
            <v>0.45</v>
          </cell>
          <cell r="M72">
            <v>0.15</v>
          </cell>
          <cell r="O72">
            <v>0.01</v>
          </cell>
        </row>
        <row r="73">
          <cell r="F73">
            <v>1.41</v>
          </cell>
          <cell r="G73">
            <v>1.48</v>
          </cell>
          <cell r="H73">
            <v>2.06</v>
          </cell>
          <cell r="I73">
            <v>1.75</v>
          </cell>
          <cell r="J73">
            <v>1.58</v>
          </cell>
          <cell r="K73">
            <v>1.15</v>
          </cell>
          <cell r="L73">
            <v>1.18</v>
          </cell>
          <cell r="M73">
            <v>1.41</v>
          </cell>
          <cell r="N73">
            <v>1.21</v>
          </cell>
          <cell r="O73">
            <v>2.19</v>
          </cell>
          <cell r="P73">
            <v>0.93</v>
          </cell>
          <cell r="Q73">
            <v>0.64</v>
          </cell>
          <cell r="R73">
            <v>1.13</v>
          </cell>
          <cell r="S73">
            <v>1.56</v>
          </cell>
          <cell r="T73">
            <v>1.06</v>
          </cell>
        </row>
        <row r="74">
          <cell r="F74">
            <v>126.61</v>
          </cell>
          <cell r="K74">
            <v>11.27</v>
          </cell>
          <cell r="L74">
            <v>11.5</v>
          </cell>
          <cell r="M74">
            <v>10.26</v>
          </cell>
          <cell r="N74">
            <v>7.04</v>
          </cell>
          <cell r="O74">
            <v>5.27</v>
          </cell>
          <cell r="P74">
            <v>0.95</v>
          </cell>
          <cell r="Q74">
            <v>0.05</v>
          </cell>
          <cell r="R74">
            <v>0.46</v>
          </cell>
          <cell r="S74">
            <v>1.54</v>
          </cell>
          <cell r="T74">
            <v>2.23</v>
          </cell>
        </row>
        <row r="76">
          <cell r="F76">
            <v>4.38</v>
          </cell>
          <cell r="G76">
            <v>4.37</v>
          </cell>
          <cell r="H76">
            <v>3.97</v>
          </cell>
          <cell r="I76">
            <v>3.47</v>
          </cell>
          <cell r="J76">
            <v>2.19</v>
          </cell>
          <cell r="K76">
            <v>1.43</v>
          </cell>
          <cell r="L76">
            <v>1.78</v>
          </cell>
          <cell r="M76">
            <v>1.62</v>
          </cell>
          <cell r="N76">
            <v>1.62</v>
          </cell>
          <cell r="O76">
            <v>2.24</v>
          </cell>
          <cell r="P76">
            <v>0.58</v>
          </cell>
          <cell r="Q76">
            <v>0.3</v>
          </cell>
          <cell r="R76">
            <v>0.74</v>
          </cell>
          <cell r="S76">
            <v>2.97</v>
          </cell>
          <cell r="T76">
            <v>2.7</v>
          </cell>
        </row>
        <row r="78">
          <cell r="F78">
            <v>1.3</v>
          </cell>
          <cell r="G78">
            <v>1.97</v>
          </cell>
          <cell r="H78">
            <v>1.56</v>
          </cell>
          <cell r="I78">
            <v>1.3</v>
          </cell>
          <cell r="J78">
            <v>1.31</v>
          </cell>
          <cell r="K78">
            <v>0.87</v>
          </cell>
          <cell r="L78">
            <v>3.79</v>
          </cell>
          <cell r="M78">
            <v>32.34</v>
          </cell>
          <cell r="N78">
            <v>36.2</v>
          </cell>
          <cell r="O78">
            <v>13.67</v>
          </cell>
          <cell r="P78">
            <v>4.17</v>
          </cell>
          <cell r="Q78">
            <v>1.75</v>
          </cell>
          <cell r="R78">
            <v>2.57</v>
          </cell>
          <cell r="S78">
            <v>2.34</v>
          </cell>
          <cell r="T78">
            <v>1.48</v>
          </cell>
        </row>
        <row r="79">
          <cell r="F79">
            <v>0.19</v>
          </cell>
          <cell r="G79">
            <v>0.26</v>
          </cell>
          <cell r="H79">
            <v>0.29</v>
          </cell>
          <cell r="I79">
            <v>0.19</v>
          </cell>
          <cell r="J79">
            <v>0.06</v>
          </cell>
          <cell r="K79">
            <v>8.96</v>
          </cell>
          <cell r="L79">
            <v>10.99</v>
          </cell>
          <cell r="M79">
            <v>10.51</v>
          </cell>
          <cell r="N79">
            <v>5.71</v>
          </cell>
          <cell r="O79">
            <v>0.95</v>
          </cell>
          <cell r="P79">
            <v>0.53</v>
          </cell>
          <cell r="Q79">
            <v>0.23</v>
          </cell>
          <cell r="R79">
            <v>0.18</v>
          </cell>
          <cell r="S79">
            <v>0.49</v>
          </cell>
          <cell r="T79">
            <v>2.18</v>
          </cell>
        </row>
        <row r="80">
          <cell r="F80">
            <v>2.37</v>
          </cell>
          <cell r="G80">
            <v>3.1</v>
          </cell>
          <cell r="H80">
            <v>4.2</v>
          </cell>
          <cell r="I80">
            <v>4.73</v>
          </cell>
          <cell r="J80">
            <v>5.5</v>
          </cell>
          <cell r="K80">
            <v>5.48</v>
          </cell>
          <cell r="L80">
            <v>5.91</v>
          </cell>
          <cell r="M80">
            <v>3.91</v>
          </cell>
          <cell r="N80">
            <v>4.59</v>
          </cell>
          <cell r="O80">
            <v>3.23</v>
          </cell>
          <cell r="P80">
            <v>1.09</v>
          </cell>
          <cell r="Q80">
            <v>0.73</v>
          </cell>
          <cell r="R80">
            <v>1.94</v>
          </cell>
          <cell r="S80">
            <v>2.65</v>
          </cell>
          <cell r="T80">
            <v>3.8</v>
          </cell>
        </row>
        <row r="82">
          <cell r="F82">
            <v>12.34</v>
          </cell>
          <cell r="G82">
            <v>15.31</v>
          </cell>
          <cell r="H82">
            <v>14.68</v>
          </cell>
          <cell r="I82">
            <v>13.74</v>
          </cell>
          <cell r="J82">
            <v>12.93</v>
          </cell>
          <cell r="K82">
            <v>12.01</v>
          </cell>
          <cell r="L82">
            <v>11.65</v>
          </cell>
          <cell r="M82">
            <v>21.45</v>
          </cell>
          <cell r="N82">
            <v>16.01</v>
          </cell>
          <cell r="O82">
            <v>12.95</v>
          </cell>
          <cell r="P82">
            <v>0.85</v>
          </cell>
          <cell r="Q82">
            <v>0.43</v>
          </cell>
          <cell r="R82">
            <v>1.27</v>
          </cell>
          <cell r="S82">
            <v>1.14</v>
          </cell>
          <cell r="T82">
            <v>4.27</v>
          </cell>
        </row>
        <row r="83">
          <cell r="F83">
            <v>1.21</v>
          </cell>
          <cell r="G83">
            <v>1.07</v>
          </cell>
          <cell r="H83">
            <v>0.87</v>
          </cell>
          <cell r="I83">
            <v>0.65</v>
          </cell>
          <cell r="J83">
            <v>0.53</v>
          </cell>
          <cell r="K83">
            <v>0.43</v>
          </cell>
          <cell r="L83">
            <v>0.39</v>
          </cell>
          <cell r="M83">
            <v>0.18</v>
          </cell>
          <cell r="N83">
            <v>0.21</v>
          </cell>
        </row>
        <row r="84">
          <cell r="F84">
            <v>2.88</v>
          </cell>
          <cell r="G84">
            <v>7.09</v>
          </cell>
          <cell r="H84">
            <v>2.67</v>
          </cell>
          <cell r="I84">
            <v>1</v>
          </cell>
          <cell r="J84">
            <v>2.55</v>
          </cell>
          <cell r="K84">
            <v>32.95</v>
          </cell>
          <cell r="L84">
            <v>38.76</v>
          </cell>
          <cell r="M84">
            <v>40.13</v>
          </cell>
          <cell r="N84">
            <v>28.84</v>
          </cell>
          <cell r="P84">
            <v>0.56</v>
          </cell>
          <cell r="Q84">
            <v>0.05</v>
          </cell>
          <cell r="R84">
            <v>0.95</v>
          </cell>
          <cell r="S84">
            <v>2.63</v>
          </cell>
          <cell r="T84">
            <v>4.22</v>
          </cell>
        </row>
        <row r="85">
          <cell r="F85">
            <v>1.01</v>
          </cell>
          <cell r="G85">
            <v>0.79</v>
          </cell>
          <cell r="H85">
            <v>0.61</v>
          </cell>
          <cell r="I85">
            <v>1.1</v>
          </cell>
          <cell r="J85">
            <v>0.46</v>
          </cell>
          <cell r="K85">
            <v>0.34</v>
          </cell>
          <cell r="L85">
            <v>0.34</v>
          </cell>
          <cell r="Q85">
            <v>0.01</v>
          </cell>
          <cell r="R85">
            <v>0.07</v>
          </cell>
          <cell r="S85">
            <v>0.18</v>
          </cell>
          <cell r="T85">
            <v>0.4</v>
          </cell>
        </row>
        <row r="87">
          <cell r="F87">
            <v>2.64</v>
          </cell>
          <cell r="G87">
            <v>3.03</v>
          </cell>
          <cell r="H87">
            <v>4.05</v>
          </cell>
          <cell r="I87">
            <v>4.05</v>
          </cell>
          <cell r="J87">
            <v>4.65</v>
          </cell>
          <cell r="K87">
            <v>12.73</v>
          </cell>
          <cell r="L87">
            <v>18.07</v>
          </cell>
          <cell r="M87">
            <v>23.87</v>
          </cell>
          <cell r="N87">
            <v>14.55</v>
          </cell>
          <cell r="O87">
            <v>12.41</v>
          </cell>
          <cell r="P87">
            <v>2.57</v>
          </cell>
          <cell r="Q87">
            <v>2.07</v>
          </cell>
          <cell r="R87">
            <v>2.72</v>
          </cell>
          <cell r="S87">
            <v>3.12</v>
          </cell>
          <cell r="T87">
            <v>3.81</v>
          </cell>
        </row>
        <row r="88">
          <cell r="F88">
            <v>1.67</v>
          </cell>
          <cell r="G88">
            <v>1.4</v>
          </cell>
          <cell r="H88">
            <v>1.24</v>
          </cell>
          <cell r="I88">
            <v>1.1</v>
          </cell>
          <cell r="J88">
            <v>1.05</v>
          </cell>
          <cell r="K88">
            <v>1.05</v>
          </cell>
          <cell r="L88">
            <v>1.73</v>
          </cell>
          <cell r="M88">
            <v>2.82</v>
          </cell>
          <cell r="N88">
            <v>1.75</v>
          </cell>
          <cell r="O88">
            <v>2.31</v>
          </cell>
          <cell r="P88">
            <v>0.64</v>
          </cell>
          <cell r="Q88">
            <v>0.44</v>
          </cell>
          <cell r="R88">
            <v>0.74</v>
          </cell>
          <cell r="S88">
            <v>0.67</v>
          </cell>
          <cell r="T88">
            <v>1.26</v>
          </cell>
        </row>
        <row r="98">
          <cell r="F98">
            <v>1.87</v>
          </cell>
          <cell r="G98">
            <v>1.64</v>
          </cell>
          <cell r="H98">
            <v>1.26</v>
          </cell>
          <cell r="I98">
            <v>0.74</v>
          </cell>
          <cell r="J98">
            <v>1.29</v>
          </cell>
        </row>
        <row r="101">
          <cell r="F101">
            <v>1.26</v>
          </cell>
          <cell r="G101">
            <v>1.26</v>
          </cell>
          <cell r="H101">
            <v>0.76</v>
          </cell>
          <cell r="I101">
            <v>0.61</v>
          </cell>
          <cell r="J101">
            <v>0.65</v>
          </cell>
          <cell r="K101">
            <v>0.75</v>
          </cell>
          <cell r="L101">
            <v>1.28</v>
          </cell>
          <cell r="M101">
            <v>1.75</v>
          </cell>
          <cell r="N101">
            <v>1.43</v>
          </cell>
          <cell r="O101">
            <v>1.26</v>
          </cell>
          <cell r="P101">
            <v>0.93</v>
          </cell>
          <cell r="Q101">
            <v>0.33</v>
          </cell>
          <cell r="R101">
            <v>0.26</v>
          </cell>
          <cell r="S101">
            <v>2.18</v>
          </cell>
          <cell r="T101">
            <v>0.95</v>
          </cell>
        </row>
        <row r="102">
          <cell r="F102">
            <v>0.25</v>
          </cell>
          <cell r="G102">
            <v>0.44</v>
          </cell>
          <cell r="H102">
            <v>0.5</v>
          </cell>
          <cell r="I102">
            <v>0.43</v>
          </cell>
          <cell r="J102">
            <v>0.47</v>
          </cell>
          <cell r="K102">
            <v>0.56</v>
          </cell>
          <cell r="L102">
            <v>0.73</v>
          </cell>
          <cell r="M102">
            <v>0.7</v>
          </cell>
          <cell r="N102">
            <v>0.48</v>
          </cell>
          <cell r="O102">
            <v>0.49</v>
          </cell>
          <cell r="P102">
            <v>0.28</v>
          </cell>
          <cell r="Q102">
            <v>0.23</v>
          </cell>
          <cell r="R102">
            <v>0.14</v>
          </cell>
          <cell r="S102">
            <v>0.23</v>
          </cell>
          <cell r="T102">
            <v>0.14</v>
          </cell>
        </row>
        <row r="104">
          <cell r="F104">
            <v>0.76</v>
          </cell>
          <cell r="G104">
            <v>0.81</v>
          </cell>
          <cell r="H104">
            <v>0.67</v>
          </cell>
          <cell r="I104">
            <v>0.16</v>
          </cell>
          <cell r="O104">
            <v>0.11</v>
          </cell>
        </row>
        <row r="105">
          <cell r="F105">
            <v>0.44</v>
          </cell>
          <cell r="G105">
            <v>0.41</v>
          </cell>
          <cell r="H105">
            <v>0.4</v>
          </cell>
          <cell r="I105">
            <v>0.33</v>
          </cell>
        </row>
        <row r="107">
          <cell r="F107">
            <v>12.56</v>
          </cell>
          <cell r="G107">
            <v>0.28</v>
          </cell>
          <cell r="H107">
            <v>0.31</v>
          </cell>
          <cell r="I107">
            <v>0.2</v>
          </cell>
          <cell r="J107">
            <v>0.2</v>
          </cell>
          <cell r="K107">
            <v>0.38</v>
          </cell>
        </row>
        <row r="108">
          <cell r="F108">
            <v>0.71</v>
          </cell>
        </row>
        <row r="109">
          <cell r="F109">
            <v>0.09</v>
          </cell>
          <cell r="G109">
            <v>0.07</v>
          </cell>
        </row>
        <row r="111">
          <cell r="F111">
            <v>6.15</v>
          </cell>
          <cell r="G111">
            <v>9.57</v>
          </cell>
          <cell r="H111">
            <v>13.21</v>
          </cell>
          <cell r="I111">
            <v>12.47</v>
          </cell>
          <cell r="J111">
            <v>12.12</v>
          </cell>
          <cell r="K111">
            <v>6.56</v>
          </cell>
          <cell r="L111">
            <v>6.47</v>
          </cell>
          <cell r="M111">
            <v>2.6</v>
          </cell>
          <cell r="N111">
            <v>1.93</v>
          </cell>
          <cell r="O111">
            <v>1.76</v>
          </cell>
          <cell r="P111">
            <v>1.24</v>
          </cell>
          <cell r="T111">
            <v>0.96</v>
          </cell>
        </row>
        <row r="114">
          <cell r="F114">
            <v>0.1</v>
          </cell>
          <cell r="G114">
            <v>0.12</v>
          </cell>
          <cell r="H114">
            <v>0.13</v>
          </cell>
          <cell r="I114">
            <v>0.09</v>
          </cell>
        </row>
        <row r="115">
          <cell r="I115">
            <v>0.03</v>
          </cell>
          <cell r="J115">
            <v>0.13</v>
          </cell>
          <cell r="L115">
            <v>0.39</v>
          </cell>
          <cell r="M115">
            <v>0.56</v>
          </cell>
          <cell r="N115">
            <v>0.55</v>
          </cell>
          <cell r="O115">
            <v>0.81</v>
          </cell>
          <cell r="P115">
            <v>0.5</v>
          </cell>
          <cell r="Q115">
            <v>0.11</v>
          </cell>
          <cell r="R115">
            <v>0.17</v>
          </cell>
          <cell r="S115">
            <v>0.7</v>
          </cell>
          <cell r="T115">
            <v>1.12</v>
          </cell>
        </row>
        <row r="125">
          <cell r="F125">
            <v>2.48</v>
          </cell>
          <cell r="G125">
            <v>2.58</v>
          </cell>
          <cell r="H125">
            <v>2.92</v>
          </cell>
          <cell r="I125">
            <v>2.85</v>
          </cell>
          <cell r="J125">
            <v>1.65</v>
          </cell>
          <cell r="K125">
            <v>1.5</v>
          </cell>
          <cell r="L125">
            <v>1.45</v>
          </cell>
          <cell r="M125">
            <v>1.22</v>
          </cell>
          <cell r="N125">
            <v>0.76</v>
          </cell>
          <cell r="O125">
            <v>0.88</v>
          </cell>
          <cell r="P125">
            <v>0.9</v>
          </cell>
          <cell r="T125">
            <v>1.82</v>
          </cell>
        </row>
        <row r="126">
          <cell r="F126">
            <v>0.25</v>
          </cell>
          <cell r="G126">
            <v>0.28</v>
          </cell>
          <cell r="H126">
            <v>0.27</v>
          </cell>
          <cell r="I126">
            <v>0.23</v>
          </cell>
        </row>
        <row r="127">
          <cell r="F127">
            <v>2.65</v>
          </cell>
          <cell r="G127">
            <v>2.35</v>
          </cell>
          <cell r="H127">
            <v>2.32</v>
          </cell>
          <cell r="I127">
            <v>2.11</v>
          </cell>
          <cell r="O127">
            <v>0.37</v>
          </cell>
          <cell r="P127">
            <v>1.75</v>
          </cell>
          <cell r="Q127">
            <v>0.9</v>
          </cell>
          <cell r="R127">
            <v>1.71</v>
          </cell>
          <cell r="S127">
            <v>2.11</v>
          </cell>
          <cell r="T127">
            <v>1.62</v>
          </cell>
        </row>
        <row r="128">
          <cell r="F128">
            <v>0.49</v>
          </cell>
          <cell r="G128">
            <v>0.28</v>
          </cell>
          <cell r="H128">
            <v>0.27</v>
          </cell>
          <cell r="I128">
            <v>0.25</v>
          </cell>
        </row>
        <row r="129">
          <cell r="F129">
            <v>0.06</v>
          </cell>
          <cell r="G129">
            <v>0.07</v>
          </cell>
          <cell r="I129">
            <v>0.23</v>
          </cell>
          <cell r="J129">
            <v>0.78</v>
          </cell>
          <cell r="K129">
            <v>2.59</v>
          </cell>
          <cell r="L129">
            <v>5.14</v>
          </cell>
          <cell r="M129">
            <v>6.41</v>
          </cell>
          <cell r="N129">
            <v>6.32</v>
          </cell>
          <cell r="Q129">
            <v>0.27</v>
          </cell>
          <cell r="R129">
            <v>0.02</v>
          </cell>
          <cell r="S129">
            <v>0.37</v>
          </cell>
          <cell r="T129">
            <v>0.12</v>
          </cell>
        </row>
        <row r="130">
          <cell r="F130">
            <v>0.06</v>
          </cell>
          <cell r="G130">
            <v>0.04</v>
          </cell>
          <cell r="J130">
            <v>0.17</v>
          </cell>
          <cell r="K130">
            <v>0.21</v>
          </cell>
          <cell r="L130">
            <v>1.39</v>
          </cell>
          <cell r="M130">
            <v>1.99</v>
          </cell>
          <cell r="N130">
            <v>2.01</v>
          </cell>
          <cell r="O130">
            <v>0.56</v>
          </cell>
          <cell r="P130">
            <v>0.42</v>
          </cell>
          <cell r="R130">
            <v>0.08</v>
          </cell>
          <cell r="S130">
            <v>2.33</v>
          </cell>
          <cell r="T130">
            <v>2.5</v>
          </cell>
        </row>
        <row r="133">
          <cell r="F133">
            <v>0.01</v>
          </cell>
          <cell r="G133">
            <v>0.03</v>
          </cell>
          <cell r="H133">
            <v>0.03</v>
          </cell>
          <cell r="I133">
            <v>0.03</v>
          </cell>
        </row>
        <row r="134">
          <cell r="F134">
            <v>0.11</v>
          </cell>
          <cell r="G134">
            <v>0.13</v>
          </cell>
          <cell r="H134">
            <v>0.14</v>
          </cell>
          <cell r="I134">
            <v>0.2</v>
          </cell>
          <cell r="J134">
            <v>0.01</v>
          </cell>
        </row>
        <row r="136">
          <cell r="F136">
            <v>0.14</v>
          </cell>
          <cell r="G136">
            <v>0.16</v>
          </cell>
          <cell r="H136">
            <v>0.17</v>
          </cell>
          <cell r="I136">
            <v>0.14</v>
          </cell>
        </row>
        <row r="137">
          <cell r="F137">
            <v>1.5</v>
          </cell>
          <cell r="G137">
            <v>1.59</v>
          </cell>
          <cell r="H137">
            <v>2.36</v>
          </cell>
          <cell r="I137">
            <v>2.4</v>
          </cell>
          <cell r="J137">
            <v>2.08</v>
          </cell>
          <cell r="K137">
            <v>1.5</v>
          </cell>
          <cell r="L137">
            <v>2.18</v>
          </cell>
          <cell r="M137">
            <v>2.38</v>
          </cell>
          <cell r="N137">
            <v>1.71</v>
          </cell>
          <cell r="O137">
            <v>0.8</v>
          </cell>
          <cell r="P137">
            <v>0.45</v>
          </cell>
          <cell r="T137">
            <v>1.47</v>
          </cell>
        </row>
        <row r="143">
          <cell r="F143">
            <v>2.21</v>
          </cell>
          <cell r="G143">
            <v>0.5</v>
          </cell>
          <cell r="H143">
            <v>0.59</v>
          </cell>
          <cell r="I143">
            <v>0.14</v>
          </cell>
          <cell r="J143">
            <v>0.16</v>
          </cell>
          <cell r="K143">
            <v>3.82</v>
          </cell>
          <cell r="L143">
            <v>1.18</v>
          </cell>
          <cell r="M143">
            <v>1.68</v>
          </cell>
          <cell r="N143">
            <v>0.59</v>
          </cell>
          <cell r="P143">
            <v>0.35</v>
          </cell>
          <cell r="Q143">
            <v>0.01</v>
          </cell>
          <cell r="R143">
            <v>0.61</v>
          </cell>
          <cell r="S143">
            <v>0.65</v>
          </cell>
          <cell r="T143">
            <v>0.46</v>
          </cell>
        </row>
        <row r="144">
          <cell r="F144">
            <v>3.35</v>
          </cell>
          <cell r="G144">
            <v>3.96</v>
          </cell>
          <cell r="H144">
            <v>4.33</v>
          </cell>
          <cell r="I144">
            <v>4.07</v>
          </cell>
          <cell r="J144">
            <v>2.94</v>
          </cell>
          <cell r="K144">
            <v>2.43</v>
          </cell>
          <cell r="L144">
            <v>3.23</v>
          </cell>
          <cell r="M144">
            <v>4.04</v>
          </cell>
          <cell r="N144">
            <v>3.66</v>
          </cell>
          <cell r="P144">
            <v>1.72</v>
          </cell>
          <cell r="Q144">
            <v>0.3</v>
          </cell>
          <cell r="R144">
            <v>2.36</v>
          </cell>
          <cell r="S144">
            <v>2.35</v>
          </cell>
          <cell r="T144">
            <v>1.76</v>
          </cell>
        </row>
        <row r="146">
          <cell r="F146">
            <v>4.48</v>
          </cell>
          <cell r="G146">
            <v>2.88</v>
          </cell>
        </row>
        <row r="147">
          <cell r="F147">
            <v>0.53</v>
          </cell>
          <cell r="G147">
            <v>0.77</v>
          </cell>
          <cell r="H147">
            <v>1.04</v>
          </cell>
          <cell r="I147">
            <v>0.68</v>
          </cell>
          <cell r="J147">
            <v>1.24</v>
          </cell>
          <cell r="K147">
            <v>1.68</v>
          </cell>
          <cell r="L147">
            <v>9.42</v>
          </cell>
          <cell r="M147">
            <v>8.56</v>
          </cell>
          <cell r="N147">
            <v>7.72</v>
          </cell>
          <cell r="P147">
            <v>1.17</v>
          </cell>
          <cell r="Q147">
            <v>0.27</v>
          </cell>
          <cell r="R147">
            <v>1.14</v>
          </cell>
          <cell r="S147">
            <v>0.98</v>
          </cell>
          <cell r="T147">
            <v>0.96</v>
          </cell>
        </row>
        <row r="149">
          <cell r="N149">
            <v>0.4</v>
          </cell>
        </row>
        <row r="150">
          <cell r="K150">
            <v>1.34</v>
          </cell>
          <cell r="L150">
            <v>0.67</v>
          </cell>
        </row>
        <row r="152">
          <cell r="F152">
            <v>0.81</v>
          </cell>
          <cell r="G152">
            <v>1.39</v>
          </cell>
          <cell r="H152">
            <v>1.12</v>
          </cell>
          <cell r="I152">
            <v>0.88</v>
          </cell>
          <cell r="J152">
            <v>0.84</v>
          </cell>
          <cell r="K152">
            <v>0.59</v>
          </cell>
          <cell r="L152">
            <v>0.94</v>
          </cell>
          <cell r="N152">
            <v>1.45</v>
          </cell>
          <cell r="P152">
            <v>1.06</v>
          </cell>
          <cell r="Q152">
            <v>0.31</v>
          </cell>
          <cell r="R152">
            <v>1.97</v>
          </cell>
          <cell r="S152">
            <v>2.66</v>
          </cell>
          <cell r="T152">
            <v>2.21</v>
          </cell>
        </row>
        <row r="154">
          <cell r="M154">
            <v>0.15</v>
          </cell>
          <cell r="N154">
            <v>0.07</v>
          </cell>
          <cell r="P154">
            <v>0.06</v>
          </cell>
          <cell r="S154">
            <v>0.09</v>
          </cell>
          <cell r="T154">
            <v>0.22</v>
          </cell>
        </row>
        <row r="155">
          <cell r="F155">
            <v>2.65</v>
          </cell>
          <cell r="G155">
            <v>1.63</v>
          </cell>
          <cell r="H155">
            <v>1.23</v>
          </cell>
          <cell r="I155">
            <v>0.95</v>
          </cell>
          <cell r="J155">
            <v>0.48</v>
          </cell>
          <cell r="K155">
            <v>0.4</v>
          </cell>
          <cell r="L155">
            <v>0.73</v>
          </cell>
          <cell r="M155">
            <v>0.52</v>
          </cell>
          <cell r="N155">
            <v>0.35</v>
          </cell>
          <cell r="P155">
            <v>0.08</v>
          </cell>
          <cell r="Q155">
            <v>0.02</v>
          </cell>
          <cell r="R155">
            <v>0.13</v>
          </cell>
          <cell r="S155">
            <v>0.11</v>
          </cell>
          <cell r="T155">
            <v>0.25</v>
          </cell>
        </row>
        <row r="156">
          <cell r="F156">
            <v>0.38</v>
          </cell>
        </row>
        <row r="157">
          <cell r="F157">
            <v>7.94</v>
          </cell>
          <cell r="G157">
            <v>8.79</v>
          </cell>
          <cell r="H157">
            <v>7.03</v>
          </cell>
          <cell r="I157">
            <v>4.22</v>
          </cell>
          <cell r="J157">
            <v>3.31</v>
          </cell>
          <cell r="K157">
            <v>5.74</v>
          </cell>
          <cell r="L157">
            <v>5.97</v>
          </cell>
          <cell r="M157">
            <v>6.39</v>
          </cell>
          <cell r="N157">
            <v>5.87</v>
          </cell>
          <cell r="P157">
            <v>2.85</v>
          </cell>
          <cell r="Q157">
            <v>0.48</v>
          </cell>
          <cell r="R157">
            <v>5.27</v>
          </cell>
          <cell r="S157">
            <v>4.47</v>
          </cell>
          <cell r="T157">
            <v>2.85</v>
          </cell>
        </row>
        <row r="158">
          <cell r="L158">
            <v>13.06</v>
          </cell>
          <cell r="M158">
            <v>6.18</v>
          </cell>
          <cell r="N158">
            <v>1.49</v>
          </cell>
          <cell r="P158">
            <v>0.23</v>
          </cell>
          <cell r="R158">
            <v>0.59</v>
          </cell>
          <cell r="S158">
            <v>0.11</v>
          </cell>
          <cell r="T158">
            <v>0.09</v>
          </cell>
        </row>
        <row r="159">
          <cell r="K159">
            <v>0.16</v>
          </cell>
          <cell r="L159">
            <v>0.17</v>
          </cell>
          <cell r="M159">
            <v>0.28</v>
          </cell>
          <cell r="N159">
            <v>0.08</v>
          </cell>
          <cell r="P159">
            <v>0.2</v>
          </cell>
          <cell r="Q159">
            <v>0.05</v>
          </cell>
          <cell r="R159">
            <v>0.12</v>
          </cell>
          <cell r="S159">
            <v>0.16</v>
          </cell>
          <cell r="T159">
            <v>0.18</v>
          </cell>
        </row>
        <row r="162">
          <cell r="F162">
            <v>25.3</v>
          </cell>
          <cell r="G162">
            <v>0.65</v>
          </cell>
          <cell r="H162">
            <v>0.31</v>
          </cell>
          <cell r="K162">
            <v>8.5</v>
          </cell>
          <cell r="L162">
            <v>9.87</v>
          </cell>
          <cell r="M162">
            <v>9.62</v>
          </cell>
          <cell r="N162">
            <v>0.3</v>
          </cell>
          <cell r="O162">
            <v>54.39</v>
          </cell>
          <cell r="P162">
            <v>10.58</v>
          </cell>
          <cell r="Q162">
            <v>8.51</v>
          </cell>
          <cell r="R162">
            <v>1.81</v>
          </cell>
          <cell r="S162">
            <v>2.04</v>
          </cell>
        </row>
        <row r="163">
          <cell r="F163">
            <v>7.2</v>
          </cell>
          <cell r="G163">
            <v>5.73</v>
          </cell>
          <cell r="H163">
            <v>2.34</v>
          </cell>
          <cell r="I163">
            <v>0.75</v>
          </cell>
          <cell r="J163">
            <v>0.46</v>
          </cell>
          <cell r="K163">
            <v>3.42</v>
          </cell>
          <cell r="L163">
            <v>3.9</v>
          </cell>
          <cell r="M163">
            <v>3.4</v>
          </cell>
          <cell r="N163">
            <v>1.63</v>
          </cell>
          <cell r="O163">
            <v>1.44</v>
          </cell>
          <cell r="P163">
            <v>0.88</v>
          </cell>
          <cell r="Q163">
            <v>0.72</v>
          </cell>
          <cell r="R163">
            <v>1.16</v>
          </cell>
          <cell r="S163">
            <v>0.99</v>
          </cell>
          <cell r="T163">
            <v>0.63</v>
          </cell>
        </row>
        <row r="164">
          <cell r="F164">
            <v>6.91</v>
          </cell>
          <cell r="H164">
            <v>0.29</v>
          </cell>
          <cell r="J164">
            <v>0.51</v>
          </cell>
          <cell r="K164">
            <v>6.05</v>
          </cell>
          <cell r="L164">
            <v>5.42</v>
          </cell>
          <cell r="M164">
            <v>4.73</v>
          </cell>
          <cell r="N164">
            <v>3.1</v>
          </cell>
          <cell r="O164">
            <v>2.1</v>
          </cell>
          <cell r="P164">
            <v>1.5</v>
          </cell>
          <cell r="Q164">
            <v>1.11</v>
          </cell>
          <cell r="R164">
            <v>1.28</v>
          </cell>
          <cell r="S164">
            <v>1.26</v>
          </cell>
          <cell r="T164">
            <v>1.67</v>
          </cell>
        </row>
        <row r="165">
          <cell r="F165">
            <v>6.88</v>
          </cell>
          <cell r="G165">
            <v>5.11</v>
          </cell>
          <cell r="H165">
            <v>4.22</v>
          </cell>
          <cell r="I165">
            <v>1.03</v>
          </cell>
          <cell r="J165">
            <v>1.08</v>
          </cell>
          <cell r="K165">
            <v>2.78</v>
          </cell>
          <cell r="L165">
            <v>3.4</v>
          </cell>
          <cell r="M165">
            <v>3.51</v>
          </cell>
          <cell r="N165">
            <v>2.83</v>
          </cell>
          <cell r="P165">
            <v>0.09</v>
          </cell>
          <cell r="Q165">
            <v>0.31</v>
          </cell>
          <cell r="R165">
            <v>0.52</v>
          </cell>
          <cell r="S165">
            <v>0.21</v>
          </cell>
          <cell r="T165">
            <v>0.62</v>
          </cell>
        </row>
        <row r="167">
          <cell r="F167">
            <v>6.1</v>
          </cell>
          <cell r="K167">
            <v>6.2</v>
          </cell>
          <cell r="L167">
            <v>7.64</v>
          </cell>
          <cell r="M167">
            <v>6.45</v>
          </cell>
          <cell r="N167">
            <v>4.95</v>
          </cell>
          <cell r="O167">
            <v>4.09</v>
          </cell>
          <cell r="P167">
            <v>1.68</v>
          </cell>
          <cell r="Q167">
            <v>1.26</v>
          </cell>
          <cell r="R167">
            <v>2.53</v>
          </cell>
          <cell r="S167">
            <v>3.02</v>
          </cell>
          <cell r="T167">
            <v>0.99</v>
          </cell>
        </row>
        <row r="168">
          <cell r="F168">
            <v>6.23</v>
          </cell>
          <cell r="G168">
            <v>4.76</v>
          </cell>
          <cell r="H168">
            <v>3.76</v>
          </cell>
          <cell r="I168">
            <v>3.24</v>
          </cell>
          <cell r="J168">
            <v>3.29</v>
          </cell>
          <cell r="K168">
            <v>3.18</v>
          </cell>
          <cell r="L168">
            <v>3.4</v>
          </cell>
          <cell r="M168">
            <v>3.67</v>
          </cell>
          <cell r="N168">
            <v>3.01</v>
          </cell>
          <cell r="P168">
            <v>0.92</v>
          </cell>
          <cell r="Q168">
            <v>0.14</v>
          </cell>
          <cell r="R168">
            <v>1.68</v>
          </cell>
          <cell r="S168">
            <v>2.1</v>
          </cell>
          <cell r="T168">
            <v>1.9</v>
          </cell>
        </row>
        <row r="170">
          <cell r="H170">
            <v>0.39</v>
          </cell>
          <cell r="I170">
            <v>0.29</v>
          </cell>
          <cell r="J170">
            <v>0.33</v>
          </cell>
          <cell r="K170">
            <v>0.97</v>
          </cell>
          <cell r="L170">
            <v>1.35</v>
          </cell>
          <cell r="M170">
            <v>1.93</v>
          </cell>
          <cell r="N170">
            <v>1.19</v>
          </cell>
          <cell r="O170">
            <v>1.65</v>
          </cell>
          <cell r="P170">
            <v>1</v>
          </cell>
          <cell r="Q170">
            <v>0.95</v>
          </cell>
          <cell r="R170">
            <v>0.67</v>
          </cell>
          <cell r="S170">
            <v>0.97</v>
          </cell>
          <cell r="T170">
            <v>0.59</v>
          </cell>
        </row>
        <row r="171">
          <cell r="H171">
            <v>0.71</v>
          </cell>
          <cell r="I171">
            <v>0.8</v>
          </cell>
          <cell r="J171">
            <v>0.64</v>
          </cell>
          <cell r="K171">
            <v>1.61</v>
          </cell>
          <cell r="L171">
            <v>1.56</v>
          </cell>
          <cell r="M171">
            <v>1.38</v>
          </cell>
          <cell r="N171">
            <v>1.17</v>
          </cell>
          <cell r="O171">
            <v>1.29</v>
          </cell>
          <cell r="P171">
            <v>1.7</v>
          </cell>
          <cell r="Q171">
            <v>0.81</v>
          </cell>
          <cell r="R171">
            <v>0.68</v>
          </cell>
          <cell r="S171">
            <v>0.82</v>
          </cell>
          <cell r="T171">
            <v>0.37</v>
          </cell>
        </row>
        <row r="173">
          <cell r="F173">
            <v>14.55</v>
          </cell>
          <cell r="K173">
            <v>9.28</v>
          </cell>
          <cell r="L173">
            <v>6.75</v>
          </cell>
          <cell r="M173">
            <v>7.91</v>
          </cell>
          <cell r="N173">
            <v>4.28</v>
          </cell>
          <cell r="P173">
            <v>0.28</v>
          </cell>
          <cell r="Q173">
            <v>0.18</v>
          </cell>
          <cell r="R173">
            <v>0.68</v>
          </cell>
          <cell r="S173">
            <v>0.62</v>
          </cell>
          <cell r="T173">
            <v>0.39</v>
          </cell>
        </row>
        <row r="174">
          <cell r="F174">
            <v>7.93</v>
          </cell>
          <cell r="G174">
            <v>7.53</v>
          </cell>
          <cell r="H174">
            <v>8.21</v>
          </cell>
          <cell r="I174">
            <v>7.22</v>
          </cell>
          <cell r="J174">
            <v>7.08</v>
          </cell>
          <cell r="K174">
            <v>6.07</v>
          </cell>
          <cell r="L174">
            <v>7.26</v>
          </cell>
          <cell r="M174">
            <v>7.67</v>
          </cell>
          <cell r="N174">
            <v>6.04</v>
          </cell>
          <cell r="P174">
            <v>1.12</v>
          </cell>
          <cell r="Q174">
            <v>0.16</v>
          </cell>
          <cell r="R174">
            <v>3.41</v>
          </cell>
          <cell r="S174">
            <v>1.36</v>
          </cell>
          <cell r="T174">
            <v>1.55</v>
          </cell>
        </row>
        <row r="175">
          <cell r="F175">
            <v>16.51</v>
          </cell>
          <cell r="G175">
            <v>17.11</v>
          </cell>
          <cell r="H175">
            <v>16.73</v>
          </cell>
          <cell r="I175">
            <v>17.69</v>
          </cell>
          <cell r="J175">
            <v>18.99</v>
          </cell>
          <cell r="K175">
            <v>18.31</v>
          </cell>
          <cell r="L175">
            <v>22.87</v>
          </cell>
          <cell r="M175">
            <v>30.71</v>
          </cell>
          <cell r="N175">
            <v>26.8</v>
          </cell>
          <cell r="O175">
            <v>27.43</v>
          </cell>
          <cell r="P175">
            <v>7.65</v>
          </cell>
          <cell r="Q175">
            <v>5.34</v>
          </cell>
          <cell r="R175">
            <v>1.16</v>
          </cell>
          <cell r="S175">
            <v>1.68</v>
          </cell>
        </row>
        <row r="176">
          <cell r="F176">
            <v>6.83</v>
          </cell>
          <cell r="G176">
            <v>0.05</v>
          </cell>
          <cell r="H176">
            <v>0.06</v>
          </cell>
          <cell r="I176">
            <v>0.07</v>
          </cell>
          <cell r="J176">
            <v>0.06</v>
          </cell>
          <cell r="K176">
            <v>6.67</v>
          </cell>
          <cell r="L176">
            <v>8.03</v>
          </cell>
          <cell r="M176">
            <v>7.97</v>
          </cell>
          <cell r="N176">
            <v>6.64</v>
          </cell>
          <cell r="P176">
            <v>0.58</v>
          </cell>
          <cell r="Q176">
            <v>0.11</v>
          </cell>
          <cell r="R176">
            <v>0.12</v>
          </cell>
          <cell r="S176">
            <v>1.99</v>
          </cell>
        </row>
        <row r="177">
          <cell r="G177">
            <v>0.46</v>
          </cell>
          <cell r="H177">
            <v>0.37</v>
          </cell>
          <cell r="I177">
            <v>0.38</v>
          </cell>
          <cell r="J177">
            <v>0.43</v>
          </cell>
          <cell r="K177">
            <v>2.95</v>
          </cell>
          <cell r="L177">
            <v>2.34</v>
          </cell>
          <cell r="M177">
            <v>2.26</v>
          </cell>
          <cell r="N177">
            <v>1.46</v>
          </cell>
          <cell r="O177">
            <v>1.43</v>
          </cell>
          <cell r="P177">
            <v>0.58</v>
          </cell>
          <cell r="Q177">
            <v>0.64</v>
          </cell>
          <cell r="R177">
            <v>0.45</v>
          </cell>
          <cell r="S177">
            <v>0.43</v>
          </cell>
          <cell r="T177">
            <v>0.2</v>
          </cell>
        </row>
        <row r="178">
          <cell r="H178">
            <v>0.21</v>
          </cell>
          <cell r="I178">
            <v>0.26</v>
          </cell>
          <cell r="J178">
            <v>0.31</v>
          </cell>
          <cell r="K178">
            <v>1.03</v>
          </cell>
          <cell r="L178">
            <v>1.28</v>
          </cell>
          <cell r="M178">
            <v>1.11</v>
          </cell>
          <cell r="N178">
            <v>0.9</v>
          </cell>
          <cell r="O178">
            <v>1.14</v>
          </cell>
          <cell r="P178">
            <v>0.77</v>
          </cell>
          <cell r="Q178">
            <v>0.52</v>
          </cell>
          <cell r="R178">
            <v>0.24</v>
          </cell>
          <cell r="S178">
            <v>0.31</v>
          </cell>
          <cell r="T178">
            <v>0.18</v>
          </cell>
        </row>
        <row r="179">
          <cell r="G179">
            <v>1.52</v>
          </cell>
          <cell r="H179">
            <v>0.41</v>
          </cell>
          <cell r="I179">
            <v>0.41</v>
          </cell>
          <cell r="J179">
            <v>0.43</v>
          </cell>
          <cell r="K179">
            <v>1.38</v>
          </cell>
          <cell r="L179">
            <v>1.22</v>
          </cell>
          <cell r="M179">
            <v>1.29</v>
          </cell>
          <cell r="N179">
            <v>1.03</v>
          </cell>
          <cell r="O179">
            <v>1.28</v>
          </cell>
          <cell r="P179">
            <v>0.94</v>
          </cell>
          <cell r="Q179">
            <v>0.36</v>
          </cell>
          <cell r="R179">
            <v>0.07</v>
          </cell>
          <cell r="S179">
            <v>0.06</v>
          </cell>
          <cell r="T179">
            <v>0.05</v>
          </cell>
        </row>
        <row r="185">
          <cell r="F185">
            <v>11.77</v>
          </cell>
          <cell r="G185">
            <v>17.26</v>
          </cell>
          <cell r="H185">
            <v>20.44</v>
          </cell>
          <cell r="I185">
            <v>17.4</v>
          </cell>
          <cell r="J185">
            <v>18.25</v>
          </cell>
          <cell r="K185">
            <v>16.31</v>
          </cell>
          <cell r="L185">
            <v>17.46</v>
          </cell>
          <cell r="M185">
            <v>30.13</v>
          </cell>
          <cell r="N185">
            <v>14.09</v>
          </cell>
          <cell r="O185">
            <v>18.25</v>
          </cell>
          <cell r="P185">
            <v>2.99</v>
          </cell>
          <cell r="Q185">
            <v>3.76</v>
          </cell>
          <cell r="R185">
            <v>0.75</v>
          </cell>
          <cell r="S185">
            <v>1.57</v>
          </cell>
        </row>
        <row r="186">
          <cell r="F186">
            <v>5.7</v>
          </cell>
          <cell r="G186">
            <v>5.31</v>
          </cell>
          <cell r="H186">
            <v>6.02</v>
          </cell>
          <cell r="I186">
            <v>5.35</v>
          </cell>
          <cell r="J186">
            <v>4.15</v>
          </cell>
          <cell r="K186">
            <v>3.77</v>
          </cell>
          <cell r="L186">
            <v>4.24</v>
          </cell>
          <cell r="M186">
            <v>4.71</v>
          </cell>
          <cell r="N186">
            <v>2.76</v>
          </cell>
          <cell r="O186">
            <v>0.51</v>
          </cell>
          <cell r="Q186">
            <v>0.67</v>
          </cell>
          <cell r="R186">
            <v>0.09</v>
          </cell>
          <cell r="S186">
            <v>0.16</v>
          </cell>
          <cell r="T186">
            <v>0.35</v>
          </cell>
        </row>
        <row r="188">
          <cell r="F188">
            <v>1.59</v>
          </cell>
          <cell r="G188">
            <v>2.01</v>
          </cell>
          <cell r="H188">
            <v>1.94</v>
          </cell>
          <cell r="I188">
            <v>1.91</v>
          </cell>
          <cell r="J188">
            <v>2.29</v>
          </cell>
          <cell r="K188">
            <v>1.65</v>
          </cell>
          <cell r="L188">
            <v>1.67</v>
          </cell>
          <cell r="M188">
            <v>2.04</v>
          </cell>
          <cell r="N188">
            <v>1.56</v>
          </cell>
          <cell r="O188">
            <v>1.54</v>
          </cell>
          <cell r="P188">
            <v>0.7</v>
          </cell>
          <cell r="Q188">
            <v>0.36</v>
          </cell>
          <cell r="S188">
            <v>0.43</v>
          </cell>
          <cell r="T188">
            <v>0.91</v>
          </cell>
        </row>
        <row r="189">
          <cell r="F189">
            <v>0.57</v>
          </cell>
        </row>
        <row r="190">
          <cell r="F190">
            <v>0.96</v>
          </cell>
          <cell r="G190">
            <v>1.8</v>
          </cell>
          <cell r="H190">
            <v>2.49</v>
          </cell>
          <cell r="I190">
            <v>3.5</v>
          </cell>
          <cell r="J190">
            <v>3.66</v>
          </cell>
          <cell r="K190">
            <v>2.5</v>
          </cell>
          <cell r="L190">
            <v>2.79</v>
          </cell>
          <cell r="M190">
            <v>3.18</v>
          </cell>
          <cell r="N190">
            <v>2.7</v>
          </cell>
          <cell r="O190">
            <v>3.15</v>
          </cell>
          <cell r="P190">
            <v>1.26</v>
          </cell>
          <cell r="Q190">
            <v>0.48</v>
          </cell>
          <cell r="R190">
            <v>1.92</v>
          </cell>
          <cell r="S190">
            <v>0.98</v>
          </cell>
          <cell r="T190">
            <v>1.48</v>
          </cell>
        </row>
        <row r="194">
          <cell r="F194">
            <v>1.41</v>
          </cell>
          <cell r="G194">
            <v>1.68</v>
          </cell>
          <cell r="H194">
            <v>1.73</v>
          </cell>
          <cell r="I194">
            <v>2.04</v>
          </cell>
          <cell r="J194">
            <v>1.78</v>
          </cell>
          <cell r="K194">
            <v>1.43</v>
          </cell>
          <cell r="L194">
            <v>2.06</v>
          </cell>
          <cell r="M194">
            <v>2.81</v>
          </cell>
          <cell r="N194">
            <v>1.62</v>
          </cell>
          <cell r="O194">
            <v>2.09</v>
          </cell>
          <cell r="P194">
            <v>1.08</v>
          </cell>
          <cell r="Q194">
            <v>1.02</v>
          </cell>
          <cell r="R194">
            <v>0.8</v>
          </cell>
        </row>
        <row r="195">
          <cell r="F195">
            <v>2.6</v>
          </cell>
          <cell r="G195">
            <v>2.87</v>
          </cell>
          <cell r="H195">
            <v>3.23</v>
          </cell>
          <cell r="I195">
            <v>3.33</v>
          </cell>
          <cell r="J195">
            <v>3.46</v>
          </cell>
          <cell r="K195">
            <v>2.27</v>
          </cell>
          <cell r="L195">
            <v>2.46</v>
          </cell>
          <cell r="M195">
            <v>2.73</v>
          </cell>
          <cell r="N195">
            <v>1.41</v>
          </cell>
          <cell r="O195">
            <v>1.61</v>
          </cell>
          <cell r="P195">
            <v>0.8</v>
          </cell>
          <cell r="Q195">
            <v>0.41</v>
          </cell>
          <cell r="R195">
            <v>0.22</v>
          </cell>
          <cell r="S195">
            <v>0.52</v>
          </cell>
          <cell r="T195">
            <v>1.01</v>
          </cell>
        </row>
        <row r="197">
          <cell r="F197">
            <v>3.04</v>
          </cell>
          <cell r="G197">
            <v>3.61</v>
          </cell>
          <cell r="H197">
            <v>3.33</v>
          </cell>
          <cell r="I197">
            <v>3.78</v>
          </cell>
          <cell r="J197">
            <v>4.95</v>
          </cell>
          <cell r="K197">
            <v>4.33</v>
          </cell>
          <cell r="L197">
            <v>4.52</v>
          </cell>
          <cell r="M197">
            <v>4.8</v>
          </cell>
          <cell r="N197">
            <v>3.85</v>
          </cell>
          <cell r="O197">
            <v>2.89</v>
          </cell>
          <cell r="P197">
            <v>1.67</v>
          </cell>
          <cell r="Q197">
            <v>2.08</v>
          </cell>
          <cell r="R197">
            <v>1.04</v>
          </cell>
          <cell r="S197">
            <v>1.66</v>
          </cell>
          <cell r="T197">
            <v>4.57</v>
          </cell>
        </row>
        <row r="212">
          <cell r="F212">
            <v>1.01</v>
          </cell>
          <cell r="G212">
            <v>0.69</v>
          </cell>
          <cell r="H212">
            <v>0.2</v>
          </cell>
          <cell r="I212">
            <v>0.2</v>
          </cell>
          <cell r="J212">
            <v>0.16</v>
          </cell>
          <cell r="K212">
            <v>0.24</v>
          </cell>
          <cell r="L212">
            <v>0.62</v>
          </cell>
          <cell r="M212">
            <v>0.22</v>
          </cell>
          <cell r="P212">
            <v>0.21</v>
          </cell>
          <cell r="Q212">
            <v>0.06</v>
          </cell>
          <cell r="R212">
            <v>0.2</v>
          </cell>
          <cell r="S212">
            <v>0.48</v>
          </cell>
          <cell r="T212">
            <v>0.5</v>
          </cell>
        </row>
      </sheetData>
      <sheetData sheetId="10">
        <row r="188">
          <cell r="F188">
            <v>97.64</v>
          </cell>
          <cell r="G188">
            <v>76.1</v>
          </cell>
          <cell r="H188">
            <v>109.76</v>
          </cell>
          <cell r="I188">
            <v>109.96</v>
          </cell>
          <cell r="J188">
            <v>118.05</v>
          </cell>
          <cell r="K188">
            <v>116.75</v>
          </cell>
          <cell r="L188">
            <v>123.44</v>
          </cell>
          <cell r="M188">
            <v>118.91</v>
          </cell>
          <cell r="N188">
            <v>115.63</v>
          </cell>
          <cell r="O188">
            <v>106.9</v>
          </cell>
          <cell r="P188">
            <v>118.04</v>
          </cell>
          <cell r="Q188">
            <v>114.58</v>
          </cell>
          <cell r="R188">
            <v>116.82</v>
          </cell>
          <cell r="S188">
            <v>130.8</v>
          </cell>
          <cell r="T188">
            <v>137.53</v>
          </cell>
        </row>
        <row r="190">
          <cell r="F190">
            <v>53</v>
          </cell>
          <cell r="G190">
            <v>45.36</v>
          </cell>
          <cell r="H190">
            <v>58.61</v>
          </cell>
          <cell r="I190">
            <v>68</v>
          </cell>
          <cell r="J190">
            <v>61.16</v>
          </cell>
          <cell r="K190">
            <v>69.54</v>
          </cell>
          <cell r="L190">
            <v>72.41</v>
          </cell>
          <cell r="M190">
            <v>72.96</v>
          </cell>
          <cell r="N190">
            <v>66.63</v>
          </cell>
          <cell r="O190">
            <v>68.49</v>
          </cell>
          <cell r="P190">
            <v>75.52</v>
          </cell>
          <cell r="Q190">
            <v>70.43</v>
          </cell>
          <cell r="R190">
            <v>88.41</v>
          </cell>
          <cell r="S190">
            <v>122.53</v>
          </cell>
          <cell r="T190">
            <v>126.74</v>
          </cell>
        </row>
        <row r="192">
          <cell r="F192">
            <v>227.61</v>
          </cell>
          <cell r="G192">
            <v>156.2</v>
          </cell>
          <cell r="H192">
            <v>178.76</v>
          </cell>
          <cell r="I192">
            <v>222.81</v>
          </cell>
          <cell r="J192">
            <v>200.54</v>
          </cell>
          <cell r="K192">
            <v>223.36</v>
          </cell>
          <cell r="L192">
            <v>326.57</v>
          </cell>
          <cell r="M192">
            <v>353.09</v>
          </cell>
          <cell r="N192">
            <v>343.47</v>
          </cell>
          <cell r="O192">
            <v>326.1</v>
          </cell>
          <cell r="P192">
            <v>355.69</v>
          </cell>
          <cell r="Q192">
            <v>456.93</v>
          </cell>
          <cell r="R192">
            <v>487.9</v>
          </cell>
          <cell r="S192">
            <v>496.61</v>
          </cell>
          <cell r="T192">
            <v>469.2</v>
          </cell>
        </row>
        <row r="195">
          <cell r="F195">
            <v>32.98</v>
          </cell>
          <cell r="G195">
            <v>25.18</v>
          </cell>
          <cell r="H195">
            <v>29.59</v>
          </cell>
          <cell r="I195">
            <v>30.38</v>
          </cell>
          <cell r="J195">
            <v>27.02</v>
          </cell>
          <cell r="K195">
            <v>33.41</v>
          </cell>
          <cell r="L195">
            <v>33.7</v>
          </cell>
          <cell r="M195">
            <v>37.94</v>
          </cell>
          <cell r="N195">
            <v>34.9</v>
          </cell>
          <cell r="O195">
            <v>33.7</v>
          </cell>
          <cell r="P195">
            <v>40.24</v>
          </cell>
          <cell r="Q195">
            <v>39.97</v>
          </cell>
          <cell r="R195">
            <v>44.28</v>
          </cell>
          <cell r="S195">
            <v>57.13</v>
          </cell>
          <cell r="T195">
            <v>61.96</v>
          </cell>
        </row>
      </sheetData>
      <sheetData sheetId="13">
        <row r="12">
          <cell r="F12">
            <v>0</v>
          </cell>
          <cell r="G12">
            <v>0</v>
          </cell>
          <cell r="H12">
            <v>0</v>
          </cell>
          <cell r="I12">
            <v>0.3910690094260944</v>
          </cell>
          <cell r="J12">
            <v>0</v>
          </cell>
          <cell r="K12">
            <v>0</v>
          </cell>
          <cell r="L12">
            <v>0.12871357576376974</v>
          </cell>
          <cell r="M12">
            <v>0.6241988224417304</v>
          </cell>
          <cell r="N12">
            <v>2.7398546353462434</v>
          </cell>
          <cell r="O12">
            <v>0.3285557115130695</v>
          </cell>
          <cell r="P12">
            <v>1.274285011260607</v>
          </cell>
          <cell r="Q12">
            <v>0.008187250081776247</v>
          </cell>
          <cell r="R12">
            <v>0</v>
          </cell>
          <cell r="S12">
            <v>0</v>
          </cell>
          <cell r="T12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F14">
            <v>0.15433042654504994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0.33097776624969355</v>
          </cell>
          <cell r="M19">
            <v>-0.03671757779069002</v>
          </cell>
          <cell r="N19">
            <v>0.11145171398018616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1.8966341566078195</v>
          </cell>
          <cell r="K23">
            <v>0.29149989455305786</v>
          </cell>
          <cell r="L23">
            <v>2.2524875758659704</v>
          </cell>
          <cell r="M23">
            <v>-0.5048666946219879</v>
          </cell>
          <cell r="N23">
            <v>0</v>
          </cell>
          <cell r="O23">
            <v>-0.006318379067559029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F25">
            <v>95.20562787023843</v>
          </cell>
          <cell r="G25">
            <v>51.630989090699536</v>
          </cell>
          <cell r="H25">
            <v>-54.70319545838366</v>
          </cell>
          <cell r="I25">
            <v>0.15828983714865727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6">
          <cell r="F26">
            <v>0.454868625606463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</row>
        <row r="31">
          <cell r="F31">
            <v>5.352829004904627</v>
          </cell>
          <cell r="G31">
            <v>0.6376477979699781</v>
          </cell>
          <cell r="H31">
            <v>0.8363828200989771</v>
          </cell>
          <cell r="I31">
            <v>0.9311166891097487</v>
          </cell>
          <cell r="J31">
            <v>1.5559765653724342</v>
          </cell>
          <cell r="K31">
            <v>3.0521753664967233</v>
          </cell>
          <cell r="L31">
            <v>4.3670677491279015</v>
          </cell>
          <cell r="M31">
            <v>6.287885196655666</v>
          </cell>
          <cell r="N31">
            <v>4.318753916732214</v>
          </cell>
          <cell r="O31">
            <v>2.1040202294971566</v>
          </cell>
          <cell r="P31">
            <v>3.710163162037686</v>
          </cell>
          <cell r="Q31">
            <v>2.054999770525838</v>
          </cell>
          <cell r="R31">
            <v>0.9191259866038732</v>
          </cell>
          <cell r="S31">
            <v>3.404922489737594</v>
          </cell>
          <cell r="T31">
            <v>1.982512771894715</v>
          </cell>
        </row>
        <row r="32">
          <cell r="F32">
            <v>7.70839867322381</v>
          </cell>
          <cell r="G32">
            <v>0.24027308329303526</v>
          </cell>
          <cell r="H32">
            <v>5.723113903823338</v>
          </cell>
          <cell r="I32">
            <v>5.065274788757033</v>
          </cell>
          <cell r="J32">
            <v>4.769206277295391</v>
          </cell>
          <cell r="K32">
            <v>11.539966413776938</v>
          </cell>
          <cell r="L32">
            <v>2.151355480623008</v>
          </cell>
          <cell r="M32">
            <v>4.39692994043513</v>
          </cell>
          <cell r="N32">
            <v>4.7459854869895945</v>
          </cell>
          <cell r="O32">
            <v>2.9317278873473893</v>
          </cell>
          <cell r="P32">
            <v>4.10891901590155</v>
          </cell>
          <cell r="Q32">
            <v>1.0234062602220309</v>
          </cell>
          <cell r="R32">
            <v>0.3528787269997013</v>
          </cell>
          <cell r="S32">
            <v>0.44668537612894177</v>
          </cell>
          <cell r="T32">
            <v>2.2183182557764654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1.126918717441353</v>
          </cell>
          <cell r="Q33">
            <v>0.3356772533528261</v>
          </cell>
          <cell r="R33">
            <v>0</v>
          </cell>
          <cell r="S33">
            <v>-0.008428025964697015</v>
          </cell>
          <cell r="T33">
            <v>0</v>
          </cell>
        </row>
        <row r="34">
          <cell r="F34">
            <v>2.05503146925777</v>
          </cell>
          <cell r="G34">
            <v>0.5822001633638931</v>
          </cell>
          <cell r="H34">
            <v>5.817089501587268</v>
          </cell>
          <cell r="I34">
            <v>0.5493588465747516</v>
          </cell>
          <cell r="J34">
            <v>3.4341967981296926</v>
          </cell>
          <cell r="K34">
            <v>2.7692489982540494</v>
          </cell>
          <cell r="L34">
            <v>2.9328307620458958</v>
          </cell>
          <cell r="M34">
            <v>1.8266994950868285</v>
          </cell>
          <cell r="N34">
            <v>0.464382141584109</v>
          </cell>
          <cell r="O34">
            <v>0.11373082321606252</v>
          </cell>
          <cell r="P34">
            <v>0.01733721103755928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</row>
        <row r="35">
          <cell r="F35">
            <v>3.9719778200278637</v>
          </cell>
          <cell r="G35">
            <v>3.0126548135972877</v>
          </cell>
          <cell r="H35">
            <v>5.3566090725440105</v>
          </cell>
          <cell r="I35">
            <v>-0.12104516958426732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8">
          <cell r="F38">
            <v>43.4480763994459</v>
          </cell>
          <cell r="G38">
            <v>12.697508324793478</v>
          </cell>
          <cell r="H38">
            <v>18.080905009780132</v>
          </cell>
          <cell r="I38">
            <v>3.687222088874605</v>
          </cell>
          <cell r="J38">
            <v>36.1649464425025</v>
          </cell>
          <cell r="K38">
            <v>48.44899717998029</v>
          </cell>
          <cell r="L38">
            <v>28.749096529521992</v>
          </cell>
          <cell r="M38">
            <v>41.27973683118326</v>
          </cell>
          <cell r="N38">
            <v>34.048498620946866</v>
          </cell>
          <cell r="O38">
            <v>10.829701721796177</v>
          </cell>
          <cell r="P38">
            <v>9.12804161127496</v>
          </cell>
          <cell r="Q38">
            <v>1.629262766273473</v>
          </cell>
          <cell r="R38">
            <v>0.5088018854414298</v>
          </cell>
          <cell r="S38">
            <v>0.3961172203407597</v>
          </cell>
          <cell r="T38">
            <v>0.02620060932019447</v>
          </cell>
        </row>
        <row r="39">
          <cell r="F39">
            <v>6.043254597343008</v>
          </cell>
          <cell r="G39">
            <v>1.6726703106168992</v>
          </cell>
          <cell r="H39">
            <v>5.196850556345329</v>
          </cell>
          <cell r="I39">
            <v>5.782234639371539</v>
          </cell>
          <cell r="J39">
            <v>1.0772145452578392</v>
          </cell>
          <cell r="K39">
            <v>2.400587366907535</v>
          </cell>
          <cell r="L39">
            <v>2.5007209005532403</v>
          </cell>
          <cell r="M39">
            <v>1.8725964673251911</v>
          </cell>
          <cell r="N39">
            <v>3.0277715631283906</v>
          </cell>
          <cell r="O39">
            <v>1.737554243578733</v>
          </cell>
          <cell r="P39">
            <v>2.669930499784129</v>
          </cell>
          <cell r="Q39">
            <v>2.259681022570244</v>
          </cell>
          <cell r="R39">
            <v>1.124288037185095</v>
          </cell>
          <cell r="S39">
            <v>1.7108892708334937</v>
          </cell>
          <cell r="T39">
            <v>1.9039109439341317</v>
          </cell>
        </row>
        <row r="40">
          <cell r="F40">
            <v>4.8898377252694765</v>
          </cell>
          <cell r="G40">
            <v>3.160515172546848</v>
          </cell>
          <cell r="H40">
            <v>0.10337315754032302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</row>
        <row r="41">
          <cell r="F41">
            <v>8.650626540551484</v>
          </cell>
          <cell r="G41">
            <v>5.775795271467193</v>
          </cell>
          <cell r="H41">
            <v>7.696601456865867</v>
          </cell>
          <cell r="I41">
            <v>8.566273539809687</v>
          </cell>
          <cell r="J41">
            <v>5.699109431748739</v>
          </cell>
          <cell r="K41">
            <v>1.3631906833510647</v>
          </cell>
          <cell r="L41">
            <v>1.6181135238873907</v>
          </cell>
          <cell r="M41">
            <v>2.946585617702874</v>
          </cell>
          <cell r="N41">
            <v>5.061765343266789</v>
          </cell>
          <cell r="O41">
            <v>3.392969559279199</v>
          </cell>
          <cell r="P41">
            <v>2.1498141686573504</v>
          </cell>
          <cell r="Q41">
            <v>2.218744772161363</v>
          </cell>
          <cell r="R41">
            <v>2.8722687081371037</v>
          </cell>
          <cell r="S41">
            <v>2.4778396336209223</v>
          </cell>
          <cell r="T41">
            <v>8.620000466343981</v>
          </cell>
        </row>
        <row r="42">
          <cell r="F42">
            <v>16.960101611898118</v>
          </cell>
          <cell r="G42">
            <v>0.10165399677782261</v>
          </cell>
          <cell r="H42">
            <v>0.009397559776393002</v>
          </cell>
          <cell r="I42">
            <v>0</v>
          </cell>
          <cell r="J42">
            <v>3.2960923692504824</v>
          </cell>
          <cell r="K42">
            <v>2.5892049457359843</v>
          </cell>
          <cell r="L42">
            <v>11.299213186690928</v>
          </cell>
          <cell r="M42">
            <v>7.315977374794986</v>
          </cell>
          <cell r="N42">
            <v>8.210276263207048</v>
          </cell>
          <cell r="O42">
            <v>2.868544096671799</v>
          </cell>
          <cell r="P42">
            <v>1.7077152871995889</v>
          </cell>
          <cell r="Q42">
            <v>1.3754580137384096</v>
          </cell>
          <cell r="R42">
            <v>2.1254788440214565</v>
          </cell>
          <cell r="S42">
            <v>0.8006624666462163</v>
          </cell>
          <cell r="T42">
            <v>5.406059056400126</v>
          </cell>
        </row>
        <row r="43">
          <cell r="F43">
            <v>2.558636019036354</v>
          </cell>
          <cell r="G43">
            <v>0.13861908651521263</v>
          </cell>
          <cell r="H43">
            <v>1.2216827709310902</v>
          </cell>
          <cell r="I43">
            <v>1.3501191992091355</v>
          </cell>
          <cell r="J43">
            <v>6.914428405885788</v>
          </cell>
          <cell r="K43">
            <v>0.48011747338150706</v>
          </cell>
          <cell r="L43">
            <v>1.6089196970471216</v>
          </cell>
          <cell r="M43">
            <v>2.1112607229646763</v>
          </cell>
          <cell r="N43">
            <v>2.377636564910638</v>
          </cell>
          <cell r="O43">
            <v>1.0425325461472397</v>
          </cell>
          <cell r="P43">
            <v>1.2222733781479291</v>
          </cell>
          <cell r="Q43">
            <v>1.662011766600578</v>
          </cell>
          <cell r="R43">
            <v>2.1336853260447057</v>
          </cell>
          <cell r="S43">
            <v>2.7475364644912266</v>
          </cell>
          <cell r="T43">
            <v>1.1266262007683623</v>
          </cell>
        </row>
        <row r="44">
          <cell r="F44">
            <v>9.422278673276733</v>
          </cell>
          <cell r="G44">
            <v>2.4396959226677426</v>
          </cell>
          <cell r="H44">
            <v>5.055887159699434</v>
          </cell>
          <cell r="I44">
            <v>2.448836892358639</v>
          </cell>
          <cell r="J44">
            <v>0.340657591235385</v>
          </cell>
          <cell r="K44">
            <v>1.1231319466603111</v>
          </cell>
          <cell r="L44">
            <v>1.0848715671517732</v>
          </cell>
          <cell r="M44">
            <v>3.1209941122086517</v>
          </cell>
          <cell r="N44">
            <v>0.7244361408712101</v>
          </cell>
          <cell r="O44">
            <v>0.2590535417699202</v>
          </cell>
          <cell r="P44">
            <v>0.3554128262699652</v>
          </cell>
          <cell r="Q44">
            <v>0.8023505080140723</v>
          </cell>
          <cell r="R44">
            <v>0.23798797867421714</v>
          </cell>
          <cell r="S44">
            <v>0.1685605192939403</v>
          </cell>
          <cell r="T44">
            <v>0.13100304660097237</v>
          </cell>
        </row>
        <row r="45">
          <cell r="F45">
            <v>-1.4295871090488836</v>
          </cell>
          <cell r="G45">
            <v>0</v>
          </cell>
          <cell r="H45">
            <v>1.1840925318255182</v>
          </cell>
          <cell r="I45">
            <v>0.3910690094260944</v>
          </cell>
          <cell r="J45">
            <v>1.5191487176713117</v>
          </cell>
          <cell r="K45">
            <v>2.0319257355610207</v>
          </cell>
          <cell r="L45">
            <v>1.0113209524296194</v>
          </cell>
          <cell r="M45">
            <v>3.6809371735166745</v>
          </cell>
          <cell r="N45">
            <v>2.5541017787125995</v>
          </cell>
          <cell r="O45">
            <v>2.849588959469122</v>
          </cell>
          <cell r="P45">
            <v>3.1120293812418907</v>
          </cell>
          <cell r="Q45">
            <v>3.430457784264248</v>
          </cell>
          <cell r="R45">
            <v>3.0938437227648232</v>
          </cell>
          <cell r="S45">
            <v>4.567990072865782</v>
          </cell>
          <cell r="T45">
            <v>3.6506182319470963</v>
          </cell>
        </row>
        <row r="46">
          <cell r="F46">
            <v>7.8058705215680515</v>
          </cell>
          <cell r="G46">
            <v>6.967919415498022</v>
          </cell>
          <cell r="H46">
            <v>12.442369143944333</v>
          </cell>
          <cell r="I46">
            <v>3.743089090221189</v>
          </cell>
          <cell r="J46">
            <v>4.769206277295391</v>
          </cell>
          <cell r="K46">
            <v>4.381071944606252</v>
          </cell>
          <cell r="L46">
            <v>5.819692389890445</v>
          </cell>
          <cell r="M46">
            <v>2.322386795261144</v>
          </cell>
          <cell r="N46">
            <v>5.219655271405386</v>
          </cell>
          <cell r="O46">
            <v>3.538292277833056</v>
          </cell>
          <cell r="P46">
            <v>12.898885011944104</v>
          </cell>
          <cell r="Q46">
            <v>3.1357167813203026</v>
          </cell>
          <cell r="R46">
            <v>4.209925277926669</v>
          </cell>
          <cell r="S46">
            <v>3.1605097367613806</v>
          </cell>
          <cell r="T46">
            <v>2.620060932019447</v>
          </cell>
        </row>
        <row r="47">
          <cell r="F47">
            <v>1.551426919479186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</row>
        <row r="48">
          <cell r="F48">
            <v>26.414870901289603</v>
          </cell>
          <cell r="G48">
            <v>0</v>
          </cell>
          <cell r="H48">
            <v>0</v>
          </cell>
          <cell r="I48">
            <v>0</v>
          </cell>
          <cell r="J48">
            <v>2.6608119964061157</v>
          </cell>
          <cell r="K48">
            <v>2.6149255246671363</v>
          </cell>
          <cell r="L48">
            <v>16.65002040772764</v>
          </cell>
          <cell r="M48">
            <v>14.081191082729623</v>
          </cell>
          <cell r="N48">
            <v>13.866450747701494</v>
          </cell>
          <cell r="O48">
            <v>2.546306764226289</v>
          </cell>
          <cell r="P48">
            <v>0.4507674869765413</v>
          </cell>
          <cell r="Q48">
            <v>1.817569518154327</v>
          </cell>
          <cell r="R48">
            <v>1.4033084259755564</v>
          </cell>
          <cell r="S48">
            <v>0.05899618175287911</v>
          </cell>
          <cell r="T48">
            <v>4.296899928511893</v>
          </cell>
        </row>
        <row r="49">
          <cell r="F49">
            <v>-0.040613270143434195</v>
          </cell>
          <cell r="G49">
            <v>0</v>
          </cell>
          <cell r="H49">
            <v>0</v>
          </cell>
          <cell r="I49">
            <v>0</v>
          </cell>
          <cell r="J49">
            <v>1.2981816314645753</v>
          </cell>
          <cell r="K49">
            <v>0.10288231572460865</v>
          </cell>
          <cell r="L49">
            <v>0.7722814545826183</v>
          </cell>
          <cell r="M49">
            <v>0.44979032793595275</v>
          </cell>
          <cell r="N49">
            <v>0.24147871362373668</v>
          </cell>
          <cell r="O49">
            <v>1.4405904274034584</v>
          </cell>
          <cell r="P49">
            <v>1.9764420582817577</v>
          </cell>
          <cell r="Q49">
            <v>0.5321712553154561</v>
          </cell>
          <cell r="R49">
            <v>0.5416278135344254</v>
          </cell>
          <cell r="S49">
            <v>0.23598472701151643</v>
          </cell>
          <cell r="T49">
            <v>0</v>
          </cell>
        </row>
        <row r="50">
          <cell r="F50">
            <v>2.729211753638778</v>
          </cell>
          <cell r="G50">
            <v>3.1974802622842384</v>
          </cell>
          <cell r="H50">
            <v>4.219504339600458</v>
          </cell>
          <cell r="I50">
            <v>1.1080288600406007</v>
          </cell>
          <cell r="J50">
            <v>1.1508702406600846</v>
          </cell>
          <cell r="K50">
            <v>1.0202496309357023</v>
          </cell>
          <cell r="L50">
            <v>1.1492283550336582</v>
          </cell>
          <cell r="M50">
            <v>2.157157695203039</v>
          </cell>
          <cell r="N50">
            <v>2.3404859935839095</v>
          </cell>
          <cell r="O50">
            <v>-0.3096005743103924</v>
          </cell>
          <cell r="P50">
            <v>2.9213200598287385</v>
          </cell>
          <cell r="Q50">
            <v>3.086593280829645</v>
          </cell>
          <cell r="R50">
            <v>1.8136325271379998</v>
          </cell>
          <cell r="S50">
            <v>4.256153112171992</v>
          </cell>
          <cell r="T50">
            <v>2.943201780301846</v>
          </cell>
        </row>
        <row r="51">
          <cell r="F51">
            <v>3.7932794313967535</v>
          </cell>
          <cell r="G51">
            <v>0.7023367050104107</v>
          </cell>
          <cell r="H51">
            <v>1.6633680804215611</v>
          </cell>
          <cell r="I51">
            <v>0.3072685074062171</v>
          </cell>
          <cell r="J51">
            <v>2.476672757900502</v>
          </cell>
          <cell r="K51">
            <v>1.114558420349927</v>
          </cell>
          <cell r="L51">
            <v>1.8387653680538532</v>
          </cell>
          <cell r="M51">
            <v>3.5340668623539147</v>
          </cell>
          <cell r="N51">
            <v>1.0216407114850399</v>
          </cell>
          <cell r="O51">
            <v>1.1373082321606252</v>
          </cell>
          <cell r="P51">
            <v>1.8117385534249446</v>
          </cell>
          <cell r="Q51">
            <v>1.0152190101402547</v>
          </cell>
          <cell r="R51">
            <v>1.9367297574867326</v>
          </cell>
          <cell r="S51">
            <v>1.677177166974706</v>
          </cell>
          <cell r="T51">
            <v>3.0480042175826236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</row>
        <row r="53">
          <cell r="F53">
            <v>2.2987110901183754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</row>
        <row r="54">
          <cell r="F54">
            <v>8.447560189834313</v>
          </cell>
          <cell r="G54">
            <v>0</v>
          </cell>
          <cell r="H54">
            <v>1.099514493837981</v>
          </cell>
          <cell r="I54">
            <v>0</v>
          </cell>
          <cell r="J54">
            <v>0.4971759439651566</v>
          </cell>
          <cell r="K54">
            <v>2.1862492091479337</v>
          </cell>
          <cell r="L54">
            <v>1.1676160087141967</v>
          </cell>
          <cell r="M54">
            <v>2.8823298565691666</v>
          </cell>
          <cell r="N54">
            <v>4.105138131603524</v>
          </cell>
          <cell r="O54">
            <v>1.8512850667947955</v>
          </cell>
          <cell r="P54">
            <v>4.464331842171514</v>
          </cell>
          <cell r="Q54">
            <v>0.6877290068692048</v>
          </cell>
          <cell r="R54">
            <v>0</v>
          </cell>
          <cell r="S54">
            <v>0</v>
          </cell>
          <cell r="T54">
            <v>0</v>
          </cell>
        </row>
        <row r="55">
          <cell r="F55">
            <v>65.24115715841268</v>
          </cell>
          <cell r="G55">
            <v>20.28459299339278</v>
          </cell>
          <cell r="H55">
            <v>29.96881812691728</v>
          </cell>
          <cell r="I55">
            <v>21.732263523821533</v>
          </cell>
          <cell r="J55">
            <v>26.009667438917912</v>
          </cell>
          <cell r="K55">
            <v>45.49113060289779</v>
          </cell>
          <cell r="L55">
            <v>38.85311222697791</v>
          </cell>
          <cell r="M55">
            <v>32.10034238351075</v>
          </cell>
          <cell r="N55">
            <v>18.43597102088913</v>
          </cell>
          <cell r="O55">
            <v>7.405140267179182</v>
          </cell>
          <cell r="P55">
            <v>14.15583281216715</v>
          </cell>
          <cell r="Q55">
            <v>14.859858898423887</v>
          </cell>
          <cell r="R55">
            <v>10.602774774037536</v>
          </cell>
          <cell r="S55">
            <v>13.425845361762343</v>
          </cell>
          <cell r="T55">
            <v>14.916880239630718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0.025720578931152163</v>
          </cell>
          <cell r="L56">
            <v>0.31259011256915503</v>
          </cell>
          <cell r="M56">
            <v>0.03671757779069002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</row>
        <row r="57">
          <cell r="F57">
            <v>-0.24367962086060516</v>
          </cell>
          <cell r="G57">
            <v>0.545235073626503</v>
          </cell>
          <cell r="H57">
            <v>2.1050533899120323</v>
          </cell>
          <cell r="I57">
            <v>3.4916875841615576</v>
          </cell>
          <cell r="J57">
            <v>1.6848740323263638</v>
          </cell>
          <cell r="K57">
            <v>1.9719110513883322</v>
          </cell>
          <cell r="L57">
            <v>0.7998629351034261</v>
          </cell>
          <cell r="M57">
            <v>1.1841418837497533</v>
          </cell>
          <cell r="N57">
            <v>1.4210093532473735</v>
          </cell>
          <cell r="O57">
            <v>0.7076584555666113</v>
          </cell>
          <cell r="P57">
            <v>1.6730408651244704</v>
          </cell>
          <cell r="Q57">
            <v>1.3099600130841997</v>
          </cell>
          <cell r="R57">
            <v>1.5346121383475384</v>
          </cell>
          <cell r="S57">
            <v>1.3147720504927343</v>
          </cell>
          <cell r="T57">
            <v>0.3231408482823985</v>
          </cell>
        </row>
        <row r="58">
          <cell r="F58">
            <v>9.852779336797136</v>
          </cell>
          <cell r="G58">
            <v>0.13861908651521263</v>
          </cell>
          <cell r="H58">
            <v>2.509148460296931</v>
          </cell>
          <cell r="I58">
            <v>1.9832785478037644</v>
          </cell>
          <cell r="J58">
            <v>1.6664601084758026</v>
          </cell>
          <cell r="K58">
            <v>1.9461904724571804</v>
          </cell>
          <cell r="L58">
            <v>0.8918012035061188</v>
          </cell>
          <cell r="M58">
            <v>1.4228061393892384</v>
          </cell>
          <cell r="N58">
            <v>1.2816947107721408</v>
          </cell>
          <cell r="O58">
            <v>0.5623357370127536</v>
          </cell>
          <cell r="P58">
            <v>3.2593956750611444</v>
          </cell>
          <cell r="Q58">
            <v>2.259681022570244</v>
          </cell>
          <cell r="R58">
            <v>2.412705714835167</v>
          </cell>
          <cell r="S58">
            <v>3.666191294643201</v>
          </cell>
          <cell r="T58">
            <v>4.209564564111245</v>
          </cell>
        </row>
        <row r="59">
          <cell r="F59">
            <v>1.0803129858153495</v>
          </cell>
          <cell r="G59">
            <v>0.37889216980824786</v>
          </cell>
          <cell r="H59">
            <v>-0.009397559776393002</v>
          </cell>
          <cell r="I59">
            <v>1.6201430390509626</v>
          </cell>
          <cell r="J59">
            <v>0.6905221443960508</v>
          </cell>
          <cell r="K59">
            <v>1.6032494200418181</v>
          </cell>
          <cell r="L59">
            <v>4.918697359544057</v>
          </cell>
          <cell r="M59">
            <v>4.268418418167715</v>
          </cell>
          <cell r="N59">
            <v>3.9751111319599732</v>
          </cell>
          <cell r="O59">
            <v>1.9018320993352675</v>
          </cell>
          <cell r="P59">
            <v>3.042680537091653</v>
          </cell>
          <cell r="Q59">
            <v>4.03631429031569</v>
          </cell>
          <cell r="R59">
            <v>2.2649890384166875</v>
          </cell>
          <cell r="S59">
            <v>4.197156930419114</v>
          </cell>
          <cell r="T59">
            <v>2.98686946250217</v>
          </cell>
        </row>
        <row r="60">
          <cell r="F60">
            <v>1.9088236967414072</v>
          </cell>
          <cell r="G60">
            <v>4.334156771708982</v>
          </cell>
          <cell r="H60">
            <v>2.4057753027566084</v>
          </cell>
          <cell r="I60">
            <v>1.3501191992091355</v>
          </cell>
          <cell r="J60">
            <v>0.5892455632179633</v>
          </cell>
          <cell r="K60">
            <v>0.24863226300113755</v>
          </cell>
          <cell r="L60">
            <v>1.4342369870820055</v>
          </cell>
          <cell r="M60">
            <v>2.2948486119181264</v>
          </cell>
          <cell r="N60">
            <v>1.4302969960790557</v>
          </cell>
          <cell r="O60">
            <v>1.6364601784977884</v>
          </cell>
          <cell r="P60">
            <v>2.0804653245071134</v>
          </cell>
          <cell r="Q60">
            <v>1.5473902654557106</v>
          </cell>
          <cell r="R60">
            <v>1.8546649372542439</v>
          </cell>
          <cell r="S60">
            <v>1.6687491410100088</v>
          </cell>
          <cell r="T60">
            <v>0.2882067025221392</v>
          </cell>
        </row>
        <row r="61">
          <cell r="F61">
            <v>9.934005877084005</v>
          </cell>
          <cell r="G61">
            <v>5.1011823837598245</v>
          </cell>
          <cell r="H61">
            <v>24.959918766099808</v>
          </cell>
          <cell r="I61">
            <v>11.55515811185198</v>
          </cell>
          <cell r="J61">
            <v>11.122010005739057</v>
          </cell>
          <cell r="K61">
            <v>24.477417616146475</v>
          </cell>
          <cell r="L61">
            <v>24.602680624560556</v>
          </cell>
          <cell r="M61">
            <v>14.365752310607471</v>
          </cell>
          <cell r="N61">
            <v>14.080066532830186</v>
          </cell>
          <cell r="O61">
            <v>5.534900063181709</v>
          </cell>
          <cell r="P61">
            <v>11.936669799359564</v>
          </cell>
          <cell r="Q61">
            <v>12.903106128879365</v>
          </cell>
          <cell r="R61">
            <v>10.241689565014587</v>
          </cell>
          <cell r="S61">
            <v>15.212586866278112</v>
          </cell>
          <cell r="T61">
            <v>7.1964340266134155</v>
          </cell>
        </row>
        <row r="62">
          <cell r="F62">
            <v>7.497209668477953</v>
          </cell>
          <cell r="G62">
            <v>4.639118762042449</v>
          </cell>
          <cell r="H62">
            <v>4.2758896982588155</v>
          </cell>
          <cell r="I62">
            <v>2.718860732200466</v>
          </cell>
          <cell r="J62">
            <v>1.8045645373550125</v>
          </cell>
          <cell r="K62">
            <v>1.568955314800282</v>
          </cell>
          <cell r="L62">
            <v>1.4250431602417362</v>
          </cell>
          <cell r="M62">
            <v>4.745746929446685</v>
          </cell>
          <cell r="N62">
            <v>2.925607491979887</v>
          </cell>
          <cell r="O62">
            <v>4.719829163466595</v>
          </cell>
          <cell r="P62">
            <v>4.949773751223174</v>
          </cell>
          <cell r="Q62">
            <v>2.357928023551559</v>
          </cell>
          <cell r="R62">
            <v>1.0832556270688507</v>
          </cell>
          <cell r="S62">
            <v>1.3232000764574314</v>
          </cell>
          <cell r="T62">
            <v>1.5720365592116683</v>
          </cell>
        </row>
        <row r="63">
          <cell r="F63">
            <v>65.45234616315855</v>
          </cell>
          <cell r="G63">
            <v>45.319200018040185</v>
          </cell>
          <cell r="H63">
            <v>17.53584654274934</v>
          </cell>
          <cell r="I63">
            <v>5.8474128076092216</v>
          </cell>
          <cell r="J63">
            <v>34.848350887187365</v>
          </cell>
          <cell r="K63">
            <v>16.015347147797414</v>
          </cell>
          <cell r="L63">
            <v>3.4109097577398977</v>
          </cell>
          <cell r="M63">
            <v>6.811110680172999</v>
          </cell>
          <cell r="N63">
            <v>7.857345835603125</v>
          </cell>
          <cell r="O63">
            <v>2.312526738726605</v>
          </cell>
          <cell r="P63">
            <v>0</v>
          </cell>
          <cell r="Q63">
            <v>2.849163028458134</v>
          </cell>
          <cell r="R63">
            <v>1.9859686496262259</v>
          </cell>
          <cell r="S63">
            <v>11.40311913023506</v>
          </cell>
          <cell r="T63">
            <v>5.240121864038894</v>
          </cell>
        </row>
        <row r="64">
          <cell r="F64">
            <v>4.9791869195850325</v>
          </cell>
          <cell r="G64">
            <v>1.3677083202834315</v>
          </cell>
          <cell r="H64">
            <v>3.317338601066729</v>
          </cell>
          <cell r="I64">
            <v>3.007506905824488</v>
          </cell>
          <cell r="J64">
            <v>1.6480461846252412</v>
          </cell>
          <cell r="K64">
            <v>3.4122634715328535</v>
          </cell>
          <cell r="L64">
            <v>6.362128173466332</v>
          </cell>
          <cell r="M64">
            <v>5.7187627408999715</v>
          </cell>
          <cell r="N64">
            <v>5.656174484494447</v>
          </cell>
          <cell r="O64">
            <v>1.7944196551867642</v>
          </cell>
          <cell r="P64">
            <v>3.7621747951503632</v>
          </cell>
          <cell r="Q64">
            <v>2.7017925269861616</v>
          </cell>
          <cell r="R64">
            <v>3.9719372992524518</v>
          </cell>
          <cell r="S64">
            <v>2.309279114326982</v>
          </cell>
          <cell r="T64">
            <v>4.716109677635005</v>
          </cell>
        </row>
        <row r="65">
          <cell r="F65">
            <v>27.617023697535252</v>
          </cell>
          <cell r="G65">
            <v>1.9499084836473244</v>
          </cell>
          <cell r="H65">
            <v>1.2874656893658412</v>
          </cell>
          <cell r="I65">
            <v>1.0614730255851135</v>
          </cell>
          <cell r="J65">
            <v>0.6905221443960508</v>
          </cell>
          <cell r="K65">
            <v>2.237690367010238</v>
          </cell>
          <cell r="L65">
            <v>6.288577558744177</v>
          </cell>
          <cell r="M65">
            <v>9.546570225579407</v>
          </cell>
          <cell r="N65">
            <v>5.061765343266789</v>
          </cell>
          <cell r="O65">
            <v>3.6709782382517955</v>
          </cell>
          <cell r="P65">
            <v>5.53057032098141</v>
          </cell>
          <cell r="Q65">
            <v>4.1018122909698995</v>
          </cell>
          <cell r="R65">
            <v>5.202909602739782</v>
          </cell>
          <cell r="S65">
            <v>5.2843722798650274</v>
          </cell>
          <cell r="T65">
            <v>6.93442793341147</v>
          </cell>
        </row>
        <row r="66">
          <cell r="F66">
            <v>4.321251943261398</v>
          </cell>
          <cell r="G66">
            <v>1.5340512241016866</v>
          </cell>
          <cell r="H66">
            <v>7.104555190953108</v>
          </cell>
          <cell r="I66">
            <v>3.44513174970607</v>
          </cell>
          <cell r="J66">
            <v>2.6884328821819574</v>
          </cell>
          <cell r="K66">
            <v>2.4863226300113754</v>
          </cell>
          <cell r="L66">
            <v>4.578525766454095</v>
          </cell>
          <cell r="M66">
            <v>6.388858535580064</v>
          </cell>
          <cell r="N66">
            <v>4.634533773009408</v>
          </cell>
          <cell r="O66">
            <v>2.2935716015239276</v>
          </cell>
          <cell r="P66">
            <v>5.703942431357003</v>
          </cell>
          <cell r="Q66">
            <v>2.3251790232244542</v>
          </cell>
          <cell r="R66">
            <v>2.10085939795171</v>
          </cell>
          <cell r="S66">
            <v>1.137783505234097</v>
          </cell>
          <cell r="T66">
            <v>1.0567579092478436</v>
          </cell>
        </row>
        <row r="67">
          <cell r="F67">
            <v>7.440351090277145</v>
          </cell>
          <cell r="G67">
            <v>4.870150572901137</v>
          </cell>
          <cell r="H67">
            <v>4.294684817811602</v>
          </cell>
          <cell r="I67">
            <v>2.737483065982661</v>
          </cell>
          <cell r="J67">
            <v>1.2061120122117688</v>
          </cell>
          <cell r="K67">
            <v>2.7692489982540494</v>
          </cell>
          <cell r="L67">
            <v>4.25674182704467</v>
          </cell>
          <cell r="M67">
            <v>6.811110680172999</v>
          </cell>
          <cell r="N67">
            <v>10.402159971484041</v>
          </cell>
          <cell r="O67">
            <v>1.2573574344442469</v>
          </cell>
          <cell r="P67">
            <v>6.432105294934493</v>
          </cell>
          <cell r="Q67">
            <v>4.371991543668516</v>
          </cell>
          <cell r="R67">
            <v>6.753934705133818</v>
          </cell>
          <cell r="S67">
            <v>5.528785032841241</v>
          </cell>
          <cell r="T67">
            <v>4.384235292912542</v>
          </cell>
        </row>
        <row r="68">
          <cell r="F68">
            <v>2.4043055924913044</v>
          </cell>
          <cell r="G68">
            <v>0.24027308329303526</v>
          </cell>
          <cell r="H68">
            <v>0.009397559776393002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F70">
            <v>16.407761137947414</v>
          </cell>
          <cell r="G70">
            <v>0</v>
          </cell>
          <cell r="H70">
            <v>4.933718882606326</v>
          </cell>
          <cell r="I70">
            <v>4.245892102340454</v>
          </cell>
          <cell r="J70">
            <v>2.9186069303139743</v>
          </cell>
          <cell r="K70">
            <v>4.2524690499504905</v>
          </cell>
          <cell r="L70">
            <v>3.3281653161774742</v>
          </cell>
          <cell r="M70">
            <v>7.8208440694169745</v>
          </cell>
          <cell r="N70">
            <v>10.61577575661273</v>
          </cell>
          <cell r="O70">
            <v>3.9237134009541568</v>
          </cell>
          <cell r="P70">
            <v>6.414768083896933</v>
          </cell>
          <cell r="Q70">
            <v>7.884321828750527</v>
          </cell>
          <cell r="R70">
            <v>7.262736590575248</v>
          </cell>
          <cell r="S70">
            <v>8.4701660945205</v>
          </cell>
          <cell r="T70">
            <v>8.497730956183075</v>
          </cell>
        </row>
        <row r="71">
          <cell r="F71">
            <v>1.470200379192318</v>
          </cell>
          <cell r="G71">
            <v>0.6930954325760632</v>
          </cell>
          <cell r="H71">
            <v>0</v>
          </cell>
          <cell r="I71">
            <v>0</v>
          </cell>
          <cell r="J71">
            <v>0.3498645531606657</v>
          </cell>
          <cell r="K71">
            <v>0.32579399979459406</v>
          </cell>
          <cell r="L71">
            <v>1.351492545519582</v>
          </cell>
          <cell r="M71">
            <v>1.2575770393311334</v>
          </cell>
          <cell r="N71">
            <v>1.4860228530691488</v>
          </cell>
          <cell r="O71">
            <v>1.8891953412001499</v>
          </cell>
          <cell r="P71">
            <v>0.6414768083896933</v>
          </cell>
          <cell r="Q71">
            <v>0.9251592592407158</v>
          </cell>
          <cell r="R71">
            <v>1.2063528574175835</v>
          </cell>
          <cell r="S71">
            <v>1.078787323481218</v>
          </cell>
          <cell r="T71">
            <v>0.29694023896220406</v>
          </cell>
        </row>
        <row r="72">
          <cell r="F72">
            <v>8.276984455231888</v>
          </cell>
          <cell r="G72">
            <v>5.822001633638931</v>
          </cell>
          <cell r="H72">
            <v>10.872976661286701</v>
          </cell>
          <cell r="I72">
            <v>7.653779184482135</v>
          </cell>
          <cell r="J72">
            <v>2.6608119964061157</v>
          </cell>
          <cell r="K72">
            <v>3.7980721555001358</v>
          </cell>
          <cell r="L72">
            <v>8.412351558846378</v>
          </cell>
          <cell r="M72">
            <v>5.480098485260485</v>
          </cell>
          <cell r="N72">
            <v>2.266184850930452</v>
          </cell>
          <cell r="O72">
            <v>4.189085321791636</v>
          </cell>
          <cell r="P72">
            <v>15.8808853104043</v>
          </cell>
          <cell r="Q72">
            <v>6.811792068037838</v>
          </cell>
          <cell r="R72">
            <v>1.4443408360918006</v>
          </cell>
          <cell r="S72">
            <v>5.73105765599397</v>
          </cell>
          <cell r="T72">
            <v>2.427923130338021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</row>
        <row r="74">
          <cell r="F74">
            <v>154.62284209008268</v>
          </cell>
          <cell r="G74">
            <v>98.5581705123162</v>
          </cell>
          <cell r="H74">
            <v>-93.77824900862576</v>
          </cell>
          <cell r="I74">
            <v>6.201237149470926</v>
          </cell>
          <cell r="J74">
            <v>44.46041913718039</v>
          </cell>
          <cell r="K74">
            <v>25.23188793146027</v>
          </cell>
          <cell r="L74">
            <v>6.205833117181754</v>
          </cell>
          <cell r="M74">
            <v>6.572446424533514</v>
          </cell>
          <cell r="N74">
            <v>8.098824549226862</v>
          </cell>
          <cell r="O74">
            <v>5.275846521411789</v>
          </cell>
          <cell r="P74">
            <v>4.169599254533006</v>
          </cell>
          <cell r="Q74">
            <v>5.059720550537721</v>
          </cell>
          <cell r="R74">
            <v>6.9837162017847865</v>
          </cell>
          <cell r="S74">
            <v>6.034466590723063</v>
          </cell>
          <cell r="T74">
            <v>1.6768389964924462</v>
          </cell>
        </row>
        <row r="75">
          <cell r="F75">
            <v>2.2337298578888807</v>
          </cell>
          <cell r="G75">
            <v>0.4805461665860705</v>
          </cell>
          <cell r="H75">
            <v>0.22554143463343201</v>
          </cell>
          <cell r="I75">
            <v>0.7169598506145065</v>
          </cell>
          <cell r="J75">
            <v>0.2393810100572976</v>
          </cell>
          <cell r="K75">
            <v>1.4746465253860572</v>
          </cell>
          <cell r="L75">
            <v>0.514854303055079</v>
          </cell>
          <cell r="M75">
            <v>0.5874812446510403</v>
          </cell>
          <cell r="N75">
            <v>0.7430114265345744</v>
          </cell>
          <cell r="O75">
            <v>0.1516410976214167</v>
          </cell>
          <cell r="P75">
            <v>0.6068023863145747</v>
          </cell>
          <cell r="Q75">
            <v>0.6058565060514423</v>
          </cell>
          <cell r="R75">
            <v>0.13130371237198188</v>
          </cell>
          <cell r="S75">
            <v>0.11799236350575822</v>
          </cell>
          <cell r="T75">
            <v>0.4279432855631764</v>
          </cell>
        </row>
        <row r="76">
          <cell r="F76">
            <v>6.091990521515129</v>
          </cell>
          <cell r="G76">
            <v>1.848254486869502</v>
          </cell>
          <cell r="H76">
            <v>3.2515556826319783</v>
          </cell>
          <cell r="I76">
            <v>3.3706424145772904</v>
          </cell>
          <cell r="J76">
            <v>5.082242982754933</v>
          </cell>
          <cell r="K76">
            <v>3.772351576568984</v>
          </cell>
          <cell r="L76">
            <v>2.969606069406973</v>
          </cell>
          <cell r="M76">
            <v>5.030308157324534</v>
          </cell>
          <cell r="N76">
            <v>4.263028059742121</v>
          </cell>
          <cell r="O76">
            <v>1.8891953412001499</v>
          </cell>
          <cell r="P76">
            <v>3.1640410143545683</v>
          </cell>
          <cell r="Q76">
            <v>3.610577286063325</v>
          </cell>
          <cell r="R76">
            <v>3.9965567453221986</v>
          </cell>
          <cell r="S76">
            <v>4.340433371818963</v>
          </cell>
          <cell r="T76">
            <v>0.9344883990869363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</row>
        <row r="78">
          <cell r="F78">
            <v>3.070363222843625</v>
          </cell>
          <cell r="G78">
            <v>2.4027308329303527</v>
          </cell>
          <cell r="H78">
            <v>4.98070668148829</v>
          </cell>
          <cell r="I78">
            <v>3.3240865801218025</v>
          </cell>
          <cell r="J78">
            <v>0.9851449260050325</v>
          </cell>
          <cell r="K78">
            <v>0.051441157862304326</v>
          </cell>
          <cell r="L78">
            <v>3.6131739482258216</v>
          </cell>
          <cell r="M78">
            <v>8.86729503645164</v>
          </cell>
          <cell r="N78">
            <v>6.380610625365658</v>
          </cell>
          <cell r="O78">
            <v>3.6457047219815593</v>
          </cell>
          <cell r="P78">
            <v>5.4005412381997155</v>
          </cell>
          <cell r="Q78">
            <v>4.42930229424095</v>
          </cell>
          <cell r="R78">
            <v>4.767966055507592</v>
          </cell>
          <cell r="S78">
            <v>4.812402825841995</v>
          </cell>
          <cell r="T78">
            <v>4.305633464951958</v>
          </cell>
        </row>
        <row r="79">
          <cell r="F79">
            <v>24.562905782749</v>
          </cell>
          <cell r="G79">
            <v>5.4615920086993786</v>
          </cell>
          <cell r="H79">
            <v>-5.629138306059407</v>
          </cell>
          <cell r="I79">
            <v>3.3147754132307052</v>
          </cell>
          <cell r="J79">
            <v>0.8378335352005416</v>
          </cell>
          <cell r="K79">
            <v>0.8830732099695576</v>
          </cell>
          <cell r="L79">
            <v>1.4066555065611976</v>
          </cell>
          <cell r="M79">
            <v>1.9001346506682084</v>
          </cell>
          <cell r="N79">
            <v>2.5541017787125995</v>
          </cell>
          <cell r="O79">
            <v>1.2447206763091287</v>
          </cell>
          <cell r="P79">
            <v>5.235837733342902</v>
          </cell>
          <cell r="Q79">
            <v>4.060876040561019</v>
          </cell>
          <cell r="R79">
            <v>2.2649890384166875</v>
          </cell>
          <cell r="S79">
            <v>5.5035009549471505</v>
          </cell>
          <cell r="T79">
            <v>13.17890648805782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0.01733721103755928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</row>
        <row r="82">
          <cell r="F82">
            <v>2.4936547868068595</v>
          </cell>
          <cell r="G82">
            <v>8.751484995327091</v>
          </cell>
          <cell r="H82">
            <v>7.132747870282287</v>
          </cell>
          <cell r="I82">
            <v>16.55525473237133</v>
          </cell>
          <cell r="J82">
            <v>9.5292055926655</v>
          </cell>
          <cell r="K82">
            <v>8.444923415728294</v>
          </cell>
          <cell r="L82">
            <v>19.30703636456546</v>
          </cell>
          <cell r="M82">
            <v>15.366306305403773</v>
          </cell>
          <cell r="N82">
            <v>7.170060266058643</v>
          </cell>
          <cell r="O82">
            <v>8.163345755286265</v>
          </cell>
          <cell r="P82">
            <v>44.03651603540057</v>
          </cell>
          <cell r="Q82">
            <v>52.05453601993338</v>
          </cell>
          <cell r="R82">
            <v>0.5498342955576742</v>
          </cell>
          <cell r="S82">
            <v>11.655959909175971</v>
          </cell>
          <cell r="T82">
            <v>10.777183967039992</v>
          </cell>
        </row>
        <row r="83">
          <cell r="F83">
            <v>1.5351816114218124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0.1652291000581051</v>
          </cell>
          <cell r="N83">
            <v>1.0495036399800863</v>
          </cell>
          <cell r="O83">
            <v>0.4991519463371633</v>
          </cell>
          <cell r="P83">
            <v>0.6154709918333544</v>
          </cell>
          <cell r="Q83">
            <v>0</v>
          </cell>
          <cell r="R83">
            <v>0.3036398348602081</v>
          </cell>
          <cell r="S83">
            <v>0.1095643375410612</v>
          </cell>
          <cell r="T83">
            <v>1.1091591278882327</v>
          </cell>
        </row>
        <row r="84">
          <cell r="F84">
            <v>22.467261043347797</v>
          </cell>
          <cell r="G84">
            <v>0</v>
          </cell>
          <cell r="H84">
            <v>0.56385358658358</v>
          </cell>
          <cell r="I84">
            <v>1.4246085343379156</v>
          </cell>
          <cell r="J84">
            <v>3.618336036635306</v>
          </cell>
          <cell r="K84">
            <v>3.180778261152484</v>
          </cell>
          <cell r="L84">
            <v>23.462646096367166</v>
          </cell>
          <cell r="M84">
            <v>10.547124220375709</v>
          </cell>
          <cell r="N84">
            <v>8.888274189919846</v>
          </cell>
          <cell r="O84">
            <v>2.6474008293072333</v>
          </cell>
          <cell r="P84">
            <v>5.747285458950901</v>
          </cell>
          <cell r="Q84">
            <v>5.067907800619498</v>
          </cell>
          <cell r="R84">
            <v>6.548772654552597</v>
          </cell>
          <cell r="S84">
            <v>4.711266514265631</v>
          </cell>
          <cell r="T84">
            <v>2.6025938591393176</v>
          </cell>
        </row>
        <row r="85">
          <cell r="F85">
            <v>0.43862331754908934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0.2947325876385078</v>
          </cell>
          <cell r="Q85">
            <v>0.3356772533528261</v>
          </cell>
          <cell r="R85">
            <v>0.623692633766914</v>
          </cell>
          <cell r="S85">
            <v>1.5760408553983418</v>
          </cell>
          <cell r="T85">
            <v>0.15720365592116683</v>
          </cell>
        </row>
        <row r="87">
          <cell r="F87">
            <v>15.441165308533682</v>
          </cell>
          <cell r="G87">
            <v>0.9056446985660559</v>
          </cell>
          <cell r="H87">
            <v>0.9679486569684791</v>
          </cell>
          <cell r="I87">
            <v>3.500998751052655</v>
          </cell>
          <cell r="J87">
            <v>5.561005002869528</v>
          </cell>
          <cell r="K87">
            <v>5.358453943990034</v>
          </cell>
          <cell r="L87">
            <v>10.78435888363585</v>
          </cell>
          <cell r="M87">
            <v>15.035848105287563</v>
          </cell>
          <cell r="N87">
            <v>3.315688490910538</v>
          </cell>
          <cell r="O87">
            <v>5.768680088681394</v>
          </cell>
          <cell r="P87">
            <v>7.428994929594151</v>
          </cell>
          <cell r="Q87">
            <v>15.29378315275803</v>
          </cell>
          <cell r="R87">
            <v>5.211116084763031</v>
          </cell>
          <cell r="S87">
            <v>6.843557083333975</v>
          </cell>
          <cell r="T87">
            <v>4.654974922554551</v>
          </cell>
        </row>
        <row r="88">
          <cell r="F88">
            <v>-1.4783230332210047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1.7652147533316989</v>
          </cell>
          <cell r="M88">
            <v>5.663686374213936</v>
          </cell>
          <cell r="N88">
            <v>5.934803769444913</v>
          </cell>
          <cell r="O88">
            <v>-1.8386483086596774</v>
          </cell>
          <cell r="P88">
            <v>126.07619866513107</v>
          </cell>
          <cell r="Q88">
            <v>7.745138577360331</v>
          </cell>
          <cell r="R88">
            <v>0.5498342955576742</v>
          </cell>
          <cell r="S88">
            <v>0.5056815578818209</v>
          </cell>
          <cell r="T88">
            <v>3.4410133573855406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</row>
        <row r="97"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0.1555577515537487</v>
          </cell>
          <cell r="R97">
            <v>0.024619446069746604</v>
          </cell>
          <cell r="S97">
            <v>0.01685605192939403</v>
          </cell>
          <cell r="T97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0.06001468417268838</v>
          </cell>
          <cell r="L98">
            <v>0.28500863204834725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</row>
        <row r="101">
          <cell r="F101">
            <v>1.559549573507873</v>
          </cell>
          <cell r="G101">
            <v>0.545235073626503</v>
          </cell>
          <cell r="H101">
            <v>0.347709711726541</v>
          </cell>
          <cell r="I101">
            <v>0.05586700134658492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</row>
        <row r="102">
          <cell r="F102">
            <v>5.897046824826645</v>
          </cell>
          <cell r="G102">
            <v>0.31420326276781535</v>
          </cell>
          <cell r="H102">
            <v>8.777320831151062</v>
          </cell>
          <cell r="I102">
            <v>3.352020080795095</v>
          </cell>
          <cell r="J102">
            <v>4.124718942525743</v>
          </cell>
          <cell r="K102">
            <v>2.5549108404944483</v>
          </cell>
          <cell r="L102">
            <v>4.183191212322516</v>
          </cell>
          <cell r="M102">
            <v>1.6614703950287235</v>
          </cell>
          <cell r="N102">
            <v>2.8048681351680185</v>
          </cell>
          <cell r="O102">
            <v>2.243024568983455</v>
          </cell>
          <cell r="P102">
            <v>3.8922038779320585</v>
          </cell>
          <cell r="Q102">
            <v>3.1848402818109602</v>
          </cell>
          <cell r="R102">
            <v>1.5756445484637827</v>
          </cell>
          <cell r="S102">
            <v>0.07585223368227313</v>
          </cell>
          <cell r="T102">
            <v>0.23580548388175027</v>
          </cell>
        </row>
        <row r="103">
          <cell r="F103">
            <v>1.3239926066759546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</row>
        <row r="104">
          <cell r="F104">
            <v>1.4458324171062573</v>
          </cell>
          <cell r="G104">
            <v>2.3657657431929624</v>
          </cell>
          <cell r="H104">
            <v>2.4433655418621805</v>
          </cell>
          <cell r="I104">
            <v>6.201237149470926</v>
          </cell>
          <cell r="J104">
            <v>1.5743904892229956</v>
          </cell>
          <cell r="K104">
            <v>1.2088672097641515</v>
          </cell>
          <cell r="L104">
            <v>3.217839394094243</v>
          </cell>
          <cell r="M104">
            <v>0.5140460890696603</v>
          </cell>
          <cell r="N104">
            <v>0.5293956414058842</v>
          </cell>
          <cell r="O104">
            <v>0.1263675813511806</v>
          </cell>
          <cell r="P104">
            <v>0.01733721103755928</v>
          </cell>
          <cell r="Q104">
            <v>0</v>
          </cell>
          <cell r="R104">
            <v>0</v>
          </cell>
          <cell r="S104">
            <v>0.581533791564094</v>
          </cell>
          <cell r="T104">
            <v>0.02620060932019447</v>
          </cell>
        </row>
        <row r="105">
          <cell r="F105">
            <v>7.984568910199163</v>
          </cell>
          <cell r="G105">
            <v>2.236387929112097</v>
          </cell>
          <cell r="H105">
            <v>5.619740746283015</v>
          </cell>
          <cell r="I105">
            <v>6.5364391575504355</v>
          </cell>
          <cell r="J105">
            <v>3.6827847701122707</v>
          </cell>
          <cell r="K105">
            <v>1.097411367729159</v>
          </cell>
          <cell r="L105">
            <v>4.339486268607093</v>
          </cell>
          <cell r="M105">
            <v>0.13769091671508757</v>
          </cell>
          <cell r="N105">
            <v>0.14860228530691488</v>
          </cell>
          <cell r="O105">
            <v>0.859299553188028</v>
          </cell>
          <cell r="P105">
            <v>0.71949425805871</v>
          </cell>
          <cell r="Q105">
            <v>0.9660955096495971</v>
          </cell>
          <cell r="R105">
            <v>1.1489074832548414</v>
          </cell>
          <cell r="S105">
            <v>0.09270828561166716</v>
          </cell>
          <cell r="T105">
            <v>0.2532725567618799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</row>
        <row r="107">
          <cell r="F107">
            <v>7.131690237187044</v>
          </cell>
          <cell r="G107">
            <v>2.2733530188494875</v>
          </cell>
          <cell r="H107">
            <v>7.536842940667186</v>
          </cell>
          <cell r="I107">
            <v>5.707745304242759</v>
          </cell>
          <cell r="J107">
            <v>5.828006898702668</v>
          </cell>
          <cell r="K107">
            <v>3.4122634715328535</v>
          </cell>
          <cell r="L107">
            <v>2.0502233853800464</v>
          </cell>
          <cell r="M107">
            <v>4.378571151539784</v>
          </cell>
          <cell r="N107">
            <v>2.999908634633344</v>
          </cell>
          <cell r="O107">
            <v>0.3285557115130695</v>
          </cell>
          <cell r="P107">
            <v>3.6581515289250075</v>
          </cell>
          <cell r="Q107">
            <v>4.584860045794698</v>
          </cell>
          <cell r="R107">
            <v>2.1254788440214565</v>
          </cell>
          <cell r="S107">
            <v>1.8541657122333433</v>
          </cell>
          <cell r="T107">
            <v>1.4235664397305663</v>
          </cell>
        </row>
        <row r="108">
          <cell r="F108">
            <v>4.686771374552306</v>
          </cell>
          <cell r="G108">
            <v>0.1848254486869502</v>
          </cell>
          <cell r="H108">
            <v>5.38480175187319</v>
          </cell>
          <cell r="I108">
            <v>3.7896449246766775</v>
          </cell>
          <cell r="J108">
            <v>4.428548686060005</v>
          </cell>
          <cell r="K108">
            <v>7.639011942552193</v>
          </cell>
          <cell r="L108">
            <v>7.070052840167066</v>
          </cell>
          <cell r="M108">
            <v>4.8742584517141</v>
          </cell>
          <cell r="N108">
            <v>7.309374908533876</v>
          </cell>
          <cell r="O108">
            <v>5.174752456330844</v>
          </cell>
          <cell r="P108">
            <v>1.8204071589437243</v>
          </cell>
          <cell r="Q108">
            <v>2.644481776413728</v>
          </cell>
          <cell r="R108">
            <v>1.600263994533529</v>
          </cell>
          <cell r="S108">
            <v>4.20558495638381</v>
          </cell>
          <cell r="T108">
            <v>0.2445390203218151</v>
          </cell>
        </row>
        <row r="109">
          <cell r="F109">
            <v>7.675908057109062</v>
          </cell>
          <cell r="G109">
            <v>2.6892102783951253</v>
          </cell>
          <cell r="H109">
            <v>5.149862757463365</v>
          </cell>
          <cell r="I109">
            <v>7.113731504798479</v>
          </cell>
          <cell r="J109">
            <v>3.655163884336429</v>
          </cell>
          <cell r="K109">
            <v>1.1488525255914632</v>
          </cell>
          <cell r="L109">
            <v>4.394649229648709</v>
          </cell>
          <cell r="M109">
            <v>2.891509251016839</v>
          </cell>
          <cell r="N109">
            <v>2.3497736364155912</v>
          </cell>
          <cell r="O109">
            <v>1.5922315250248753</v>
          </cell>
          <cell r="P109">
            <v>1.0749070843286752</v>
          </cell>
          <cell r="Q109">
            <v>0.5403585053972323</v>
          </cell>
          <cell r="R109">
            <v>2.191130700207448</v>
          </cell>
          <cell r="S109">
            <v>0.47196945402303286</v>
          </cell>
          <cell r="T109">
            <v>0.5764134050442784</v>
          </cell>
        </row>
        <row r="110">
          <cell r="F110">
            <v>7.765257251424618</v>
          </cell>
          <cell r="G110">
            <v>0.00924127243434751</v>
          </cell>
          <cell r="H110">
            <v>3.0730020468805113</v>
          </cell>
          <cell r="I110">
            <v>-0.02793350067329246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</row>
        <row r="111">
          <cell r="F111">
            <v>7.302265971789468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</row>
        <row r="113"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</row>
        <row r="114">
          <cell r="F114">
            <v>7.091076967043611</v>
          </cell>
          <cell r="G114">
            <v>1.3399845029803887</v>
          </cell>
          <cell r="H114">
            <v>4.388660415575531</v>
          </cell>
          <cell r="I114">
            <v>11.843804285476004</v>
          </cell>
          <cell r="J114">
            <v>21.645567486334873</v>
          </cell>
          <cell r="K114">
            <v>10.605452045945075</v>
          </cell>
          <cell r="L114">
            <v>5.120961550029981</v>
          </cell>
          <cell r="M114">
            <v>2.891509251016839</v>
          </cell>
          <cell r="N114">
            <v>2.006130851643351</v>
          </cell>
          <cell r="O114">
            <v>3.4056063174143163</v>
          </cell>
          <cell r="P114">
            <v>1.7597269203122667</v>
          </cell>
          <cell r="Q114">
            <v>0.5567330055607849</v>
          </cell>
          <cell r="R114">
            <v>0.9929843248131129</v>
          </cell>
          <cell r="S114">
            <v>0.21070064911742536</v>
          </cell>
          <cell r="T114">
            <v>0.40174267624298193</v>
          </cell>
        </row>
        <row r="115">
          <cell r="F115">
            <v>0.8447560189834312</v>
          </cell>
          <cell r="G115">
            <v>0.7670256120508433</v>
          </cell>
          <cell r="H115">
            <v>1.090116934061588</v>
          </cell>
          <cell r="I115">
            <v>0.38175784253499695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0.2865537528621686</v>
          </cell>
          <cell r="R115">
            <v>0</v>
          </cell>
          <cell r="S115">
            <v>0</v>
          </cell>
          <cell r="T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0.036827847701122705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</row>
        <row r="117">
          <cell r="F117">
            <v>0.5767084360367655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</row>
        <row r="125"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</row>
        <row r="126">
          <cell r="F126">
            <v>6.944869194527247</v>
          </cell>
          <cell r="G126">
            <v>2.0515624804251473</v>
          </cell>
          <cell r="H126">
            <v>8.232262364120269</v>
          </cell>
          <cell r="I126">
            <v>5.931213309629099</v>
          </cell>
          <cell r="J126">
            <v>5.855627784478511</v>
          </cell>
          <cell r="K126">
            <v>7.158894469170685</v>
          </cell>
          <cell r="L126">
            <v>3.898182580274169</v>
          </cell>
          <cell r="M126">
            <v>3.873704456917797</v>
          </cell>
          <cell r="N126">
            <v>3.1113603486135304</v>
          </cell>
          <cell r="O126">
            <v>1.6364601784977884</v>
          </cell>
          <cell r="P126">
            <v>3.2593956750611444</v>
          </cell>
          <cell r="Q126">
            <v>2.7017925269861616</v>
          </cell>
          <cell r="R126">
            <v>3.9965567453221986</v>
          </cell>
          <cell r="S126">
            <v>3.506058801313958</v>
          </cell>
          <cell r="T126">
            <v>1.2750963202494643</v>
          </cell>
        </row>
        <row r="127">
          <cell r="F127">
            <v>1.41334180099151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</row>
        <row r="129">
          <cell r="F129">
            <v>2.8510515640690803</v>
          </cell>
          <cell r="G129">
            <v>2.2548704739807923</v>
          </cell>
          <cell r="H129">
            <v>0.084578037987537</v>
          </cell>
          <cell r="I129">
            <v>2.141568384952422</v>
          </cell>
          <cell r="J129">
            <v>3.3513341408021664</v>
          </cell>
          <cell r="K129">
            <v>4.055277944811658</v>
          </cell>
          <cell r="L129">
            <v>1.0205147792698885</v>
          </cell>
          <cell r="M129">
            <v>0.890401261424233</v>
          </cell>
          <cell r="N129">
            <v>0.7615867121979387</v>
          </cell>
          <cell r="O129">
            <v>0.006318379067559029</v>
          </cell>
          <cell r="P129">
            <v>2.912651454309959</v>
          </cell>
          <cell r="Q129">
            <v>1.5801392657828157</v>
          </cell>
          <cell r="R129">
            <v>1.1981463753943347</v>
          </cell>
          <cell r="S129">
            <v>1.112499427340006</v>
          </cell>
          <cell r="T129">
            <v>0.9694225448471956</v>
          </cell>
        </row>
        <row r="130">
          <cell r="F130">
            <v>4.459337061749075</v>
          </cell>
          <cell r="G130">
            <v>2.0977688425968846</v>
          </cell>
          <cell r="H130">
            <v>2.6595094167192195</v>
          </cell>
          <cell r="I130">
            <v>4.785939782024108</v>
          </cell>
          <cell r="J130">
            <v>3.9958214755718138</v>
          </cell>
          <cell r="K130">
            <v>2.880704840289042</v>
          </cell>
          <cell r="L130">
            <v>3.245420874615051</v>
          </cell>
          <cell r="M130">
            <v>2.0286461729356238</v>
          </cell>
          <cell r="N130">
            <v>2.312623065088863</v>
          </cell>
          <cell r="O130">
            <v>0.08213892787826738</v>
          </cell>
          <cell r="P130">
            <v>0.1993779269319317</v>
          </cell>
          <cell r="Q130">
            <v>0.892410258913611</v>
          </cell>
          <cell r="R130">
            <v>0.2297814966509683</v>
          </cell>
          <cell r="S130">
            <v>0.025284077894091043</v>
          </cell>
          <cell r="T130">
            <v>0.49781157708369494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</row>
        <row r="132">
          <cell r="F132">
            <v>2.420550900548678</v>
          </cell>
          <cell r="G132">
            <v>4.038436053809861</v>
          </cell>
          <cell r="H132">
            <v>1.4942120044464873</v>
          </cell>
          <cell r="I132">
            <v>1.1080288600406007</v>
          </cell>
          <cell r="J132">
            <v>1.3258025172404173</v>
          </cell>
          <cell r="K132">
            <v>0.06001468417268838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0.24272095452582992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</row>
        <row r="133">
          <cell r="F133">
            <v>0.49548189574989715</v>
          </cell>
          <cell r="G133">
            <v>1.395432137586474</v>
          </cell>
          <cell r="H133">
            <v>0.667226744123903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</row>
        <row r="134">
          <cell r="F134">
            <v>11.607272606993492</v>
          </cell>
          <cell r="G134">
            <v>1.5063274067986439</v>
          </cell>
          <cell r="H134">
            <v>4.087938502730955</v>
          </cell>
          <cell r="I134">
            <v>6.080191979886659</v>
          </cell>
          <cell r="J134">
            <v>6.564563852725122</v>
          </cell>
          <cell r="K134">
            <v>4.878336470608527</v>
          </cell>
          <cell r="L134">
            <v>1.8939283290954687</v>
          </cell>
          <cell r="M134">
            <v>2.8823298565691666</v>
          </cell>
          <cell r="N134">
            <v>2.2476095652670876</v>
          </cell>
          <cell r="O134">
            <v>0.9288017229311772</v>
          </cell>
          <cell r="P134">
            <v>3.4847794185494148</v>
          </cell>
          <cell r="Q134">
            <v>0.564920255642561</v>
          </cell>
          <cell r="R134">
            <v>0.615486151743665</v>
          </cell>
          <cell r="S134">
            <v>2.2587109585388</v>
          </cell>
          <cell r="T134">
            <v>0.3668085304827226</v>
          </cell>
        </row>
        <row r="135"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</row>
        <row r="136"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</row>
        <row r="137"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0.27435284193228976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</row>
        <row r="142"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</row>
        <row r="143">
          <cell r="F143">
            <v>28.46177971651868</v>
          </cell>
          <cell r="G143">
            <v>2.8925182719507703</v>
          </cell>
          <cell r="H143">
            <v>2.885050851352651</v>
          </cell>
          <cell r="I143">
            <v>4.8511179502617905</v>
          </cell>
          <cell r="J143">
            <v>3.0659183211184655</v>
          </cell>
          <cell r="K143">
            <v>12.868862991886465</v>
          </cell>
          <cell r="L143">
            <v>11.933587238669507</v>
          </cell>
          <cell r="M143">
            <v>4.351032968196768</v>
          </cell>
          <cell r="N143">
            <v>3.715057132672872</v>
          </cell>
          <cell r="O143">
            <v>2.350437013131959</v>
          </cell>
          <cell r="P143">
            <v>1.2396105891854885</v>
          </cell>
          <cell r="Q143">
            <v>2.5052985250235316</v>
          </cell>
          <cell r="R143">
            <v>3.4959613419040174</v>
          </cell>
          <cell r="S143">
            <v>4.736550592159722</v>
          </cell>
          <cell r="T143">
            <v>2.4453902032181505</v>
          </cell>
        </row>
        <row r="144">
          <cell r="F144">
            <v>21.760590142852042</v>
          </cell>
          <cell r="G144">
            <v>19.905700823584535</v>
          </cell>
          <cell r="H144">
            <v>25.382808956037497</v>
          </cell>
          <cell r="I144">
            <v>14.134351340685985</v>
          </cell>
          <cell r="J144">
            <v>8.507232818959345</v>
          </cell>
          <cell r="K144">
            <v>9.508040678215917</v>
          </cell>
          <cell r="L144">
            <v>15.638699455298022</v>
          </cell>
          <cell r="M144">
            <v>16.44947485022913</v>
          </cell>
          <cell r="N144">
            <v>13.067713464176828</v>
          </cell>
          <cell r="O144">
            <v>4.776694575074625</v>
          </cell>
          <cell r="P144">
            <v>8.044465921427506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</row>
        <row r="145"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</row>
        <row r="146"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</row>
        <row r="147">
          <cell r="F147">
            <v>1.2021527962456522</v>
          </cell>
          <cell r="G147">
            <v>0</v>
          </cell>
          <cell r="H147">
            <v>0</v>
          </cell>
          <cell r="I147">
            <v>2.6164378963983936</v>
          </cell>
          <cell r="J147">
            <v>0.06444873347696474</v>
          </cell>
          <cell r="K147">
            <v>0.008573526310384055</v>
          </cell>
          <cell r="L147">
            <v>0.3401715930899628</v>
          </cell>
          <cell r="M147">
            <v>0.5140460890696603</v>
          </cell>
          <cell r="N147">
            <v>0.02786292849504654</v>
          </cell>
          <cell r="O147">
            <v>0.46756005099936815</v>
          </cell>
          <cell r="P147">
            <v>7.611035645488523</v>
          </cell>
          <cell r="Q147">
            <v>62.4195946234621</v>
          </cell>
          <cell r="R147">
            <v>0.016412964046497735</v>
          </cell>
          <cell r="S147">
            <v>0.47196945402303286</v>
          </cell>
          <cell r="T147">
            <v>2.4628572760982803</v>
          </cell>
        </row>
        <row r="148"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</row>
        <row r="149">
          <cell r="F149">
            <v>2.1118900474585782</v>
          </cell>
          <cell r="G149">
            <v>6.810817784114114</v>
          </cell>
          <cell r="H149">
            <v>-4.379262855799139</v>
          </cell>
          <cell r="I149">
            <v>1.6573877066153526</v>
          </cell>
          <cell r="J149">
            <v>0.46955505818931453</v>
          </cell>
          <cell r="K149">
            <v>0.7030291574514924</v>
          </cell>
          <cell r="L149">
            <v>0.8366382424645032</v>
          </cell>
          <cell r="M149">
            <v>0.06425576113370754</v>
          </cell>
          <cell r="N149">
            <v>3.9100976321381977</v>
          </cell>
          <cell r="O149">
            <v>5.642312507330213</v>
          </cell>
          <cell r="P149">
            <v>8.486564802885267</v>
          </cell>
          <cell r="Q149">
            <v>1.686573516845907</v>
          </cell>
          <cell r="R149">
            <v>0.8452676483946334</v>
          </cell>
          <cell r="S149">
            <v>3.2785021002671386</v>
          </cell>
          <cell r="T149">
            <v>6.497751111408229</v>
          </cell>
        </row>
        <row r="150">
          <cell r="F150">
            <v>1.6732667299094888</v>
          </cell>
          <cell r="G150">
            <v>1.8944608490412393</v>
          </cell>
          <cell r="H150">
            <v>4.773960366407644</v>
          </cell>
          <cell r="I150">
            <v>1.6853212072886452</v>
          </cell>
          <cell r="J150">
            <v>0</v>
          </cell>
          <cell r="K150">
            <v>1.2002936834537674</v>
          </cell>
          <cell r="L150">
            <v>2.408782632150548</v>
          </cell>
          <cell r="M150">
            <v>3.708475356859692</v>
          </cell>
          <cell r="N150">
            <v>2.5912523500393285</v>
          </cell>
          <cell r="O150">
            <v>1.522729355281726</v>
          </cell>
          <cell r="P150">
            <v>2.8866456377536203</v>
          </cell>
          <cell r="Q150">
            <v>2.7672905276403714</v>
          </cell>
          <cell r="R150">
            <v>4.111447493647683</v>
          </cell>
          <cell r="S150">
            <v>4.087592592878051</v>
          </cell>
          <cell r="T150">
            <v>2.2183182557764654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</row>
        <row r="152"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</row>
        <row r="153"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</row>
        <row r="154">
          <cell r="F154">
            <v>-0.024367962086060516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</row>
        <row r="155">
          <cell r="F155">
            <v>1.6651440758808018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1.5392030153739344</v>
          </cell>
          <cell r="R155">
            <v>4.9813345881120625</v>
          </cell>
          <cell r="S155">
            <v>4.711266514265631</v>
          </cell>
          <cell r="T155">
            <v>1.8864438710540021</v>
          </cell>
        </row>
        <row r="156"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</row>
        <row r="157">
          <cell r="F157">
            <v>-0.12996246445898943</v>
          </cell>
          <cell r="G157">
            <v>0</v>
          </cell>
          <cell r="H157">
            <v>0.5074682279252221</v>
          </cell>
          <cell r="I157">
            <v>2.141568384952422</v>
          </cell>
          <cell r="J157">
            <v>0</v>
          </cell>
          <cell r="K157">
            <v>0.03429410524153622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</row>
        <row r="158"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2.2741195955443274</v>
          </cell>
          <cell r="K158">
            <v>0.21433815775960136</v>
          </cell>
          <cell r="L158">
            <v>0.027581480520807795</v>
          </cell>
          <cell r="M158">
            <v>0.009179394447672505</v>
          </cell>
          <cell r="N158">
            <v>0.07430114265345744</v>
          </cell>
          <cell r="O158">
            <v>0.037910274405354175</v>
          </cell>
          <cell r="P158">
            <v>0.07801744966901675</v>
          </cell>
          <cell r="Q158">
            <v>0.18011950179907743</v>
          </cell>
          <cell r="R158">
            <v>0.05744537416274208</v>
          </cell>
          <cell r="S158">
            <v>1.247347842775158</v>
          </cell>
          <cell r="T158">
            <v>0.5589463321641488</v>
          </cell>
        </row>
        <row r="159">
          <cell r="F159">
            <v>13.10184094827187</v>
          </cell>
          <cell r="G159">
            <v>12.041377981954804</v>
          </cell>
          <cell r="H159">
            <v>18.607168357258143</v>
          </cell>
          <cell r="I159">
            <v>15.354114203419753</v>
          </cell>
          <cell r="J159">
            <v>11.536323292376688</v>
          </cell>
          <cell r="K159">
            <v>12.808848307713777</v>
          </cell>
          <cell r="L159">
            <v>0.2666209783678087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</row>
        <row r="162">
          <cell r="F162">
            <v>31.751454598136856</v>
          </cell>
          <cell r="G162">
            <v>20.2291453587867</v>
          </cell>
          <cell r="H162">
            <v>32.656520222965675</v>
          </cell>
          <cell r="I162">
            <v>0.2141568384952422</v>
          </cell>
          <cell r="J162">
            <v>3.194815788072395</v>
          </cell>
          <cell r="K162">
            <v>8.427776363107526</v>
          </cell>
          <cell r="L162">
            <v>9.506416952838421</v>
          </cell>
          <cell r="M162">
            <v>2.671203784272699</v>
          </cell>
          <cell r="N162">
            <v>1.764652138019614</v>
          </cell>
          <cell r="O162">
            <v>-1.6743704529031427</v>
          </cell>
          <cell r="P162">
            <v>0</v>
          </cell>
          <cell r="Q162">
            <v>1.391832513901962</v>
          </cell>
          <cell r="R162">
            <v>0.3528787269997013</v>
          </cell>
          <cell r="S162">
            <v>3.7588995802548686</v>
          </cell>
          <cell r="T162">
            <v>2.340587765937373</v>
          </cell>
        </row>
        <row r="163">
          <cell r="F163">
            <v>5.117272038072708</v>
          </cell>
          <cell r="G163">
            <v>0</v>
          </cell>
          <cell r="H163">
            <v>0</v>
          </cell>
          <cell r="I163">
            <v>0</v>
          </cell>
          <cell r="J163">
            <v>1.8966341566078195</v>
          </cell>
          <cell r="K163">
            <v>3.292234103187477</v>
          </cell>
          <cell r="L163">
            <v>2.362813497949201</v>
          </cell>
          <cell r="M163">
            <v>1.7716231284007935</v>
          </cell>
          <cell r="N163">
            <v>1.3095576392671873</v>
          </cell>
          <cell r="O163">
            <v>0.24641678363480213</v>
          </cell>
          <cell r="P163">
            <v>0.9622152125845401</v>
          </cell>
          <cell r="Q163">
            <v>1.1544022615304508</v>
          </cell>
          <cell r="R163">
            <v>0.9683648787433663</v>
          </cell>
          <cell r="S163">
            <v>0.6489579992816701</v>
          </cell>
          <cell r="T163">
            <v>0.26200609320194473</v>
          </cell>
        </row>
        <row r="164">
          <cell r="F164">
            <v>5.068536113900588</v>
          </cell>
          <cell r="G164">
            <v>0</v>
          </cell>
          <cell r="H164">
            <v>0</v>
          </cell>
          <cell r="I164">
            <v>0</v>
          </cell>
          <cell r="J164">
            <v>5.137484754306618</v>
          </cell>
          <cell r="K164">
            <v>3.043601840186339</v>
          </cell>
          <cell r="L164">
            <v>4.422230710169517</v>
          </cell>
          <cell r="M164">
            <v>4.452006307121165</v>
          </cell>
          <cell r="N164">
            <v>2.3404859935839095</v>
          </cell>
          <cell r="O164">
            <v>1.0172590298770037</v>
          </cell>
          <cell r="P164">
            <v>1.898424608612741</v>
          </cell>
          <cell r="Q164">
            <v>1.6047010160281445</v>
          </cell>
          <cell r="R164">
            <v>2.1747177361609498</v>
          </cell>
          <cell r="S164">
            <v>0.8765147003284895</v>
          </cell>
          <cell r="T164">
            <v>0.23580548388175027</v>
          </cell>
        </row>
        <row r="165">
          <cell r="F165">
            <v>41.79917763162247</v>
          </cell>
          <cell r="G165">
            <v>4.186296412759422</v>
          </cell>
          <cell r="H165">
            <v>53.171393214831596</v>
          </cell>
          <cell r="I165">
            <v>21.657774188692756</v>
          </cell>
          <cell r="J165">
            <v>30.26328384839758</v>
          </cell>
          <cell r="K165">
            <v>11.265613571844648</v>
          </cell>
          <cell r="L165">
            <v>33.474723525420394</v>
          </cell>
          <cell r="M165">
            <v>34.67057282885906</v>
          </cell>
          <cell r="N165">
            <v>19.513337589364262</v>
          </cell>
          <cell r="O165">
            <v>7.487279195057449</v>
          </cell>
          <cell r="P165">
            <v>18.27342043358748</v>
          </cell>
          <cell r="Q165">
            <v>4.715856047103118</v>
          </cell>
          <cell r="R165">
            <v>10.028321032410117</v>
          </cell>
          <cell r="S165">
            <v>8.116189004003227</v>
          </cell>
          <cell r="T165">
            <v>19.702858208786242</v>
          </cell>
        </row>
        <row r="166">
          <cell r="F166">
            <v>1.518936303364439</v>
          </cell>
          <cell r="G166">
            <v>0.48978743902041805</v>
          </cell>
          <cell r="H166">
            <v>2.4997509005205383</v>
          </cell>
          <cell r="I166">
            <v>1.7877440430907174</v>
          </cell>
          <cell r="J166">
            <v>0.7825917636488575</v>
          </cell>
          <cell r="K166">
            <v>1.9033228409052603</v>
          </cell>
          <cell r="L166">
            <v>1.9031221559357379</v>
          </cell>
          <cell r="M166">
            <v>3.2219674511330494</v>
          </cell>
          <cell r="N166">
            <v>4.5880955588509975</v>
          </cell>
          <cell r="O166">
            <v>1.8765585830650318</v>
          </cell>
          <cell r="P166">
            <v>1.43898851611742</v>
          </cell>
          <cell r="Q166">
            <v>1.1707767616940032</v>
          </cell>
          <cell r="R166">
            <v>1.994175131649475</v>
          </cell>
          <cell r="S166">
            <v>1.3906242841750074</v>
          </cell>
          <cell r="T166">
            <v>0.5851469414843432</v>
          </cell>
        </row>
        <row r="167">
          <cell r="F167">
            <v>6.603717725322401</v>
          </cell>
          <cell r="G167">
            <v>0</v>
          </cell>
          <cell r="H167">
            <v>0</v>
          </cell>
          <cell r="I167">
            <v>0</v>
          </cell>
          <cell r="J167">
            <v>2.2280847859179236</v>
          </cell>
          <cell r="K167">
            <v>2.5720578931152165</v>
          </cell>
          <cell r="L167">
            <v>7.741202199506722</v>
          </cell>
          <cell r="M167">
            <v>1.2116800670927708</v>
          </cell>
          <cell r="N167">
            <v>0.6408473553860704</v>
          </cell>
          <cell r="O167">
            <v>0.03159189533779515</v>
          </cell>
          <cell r="P167">
            <v>0.7801744966901676</v>
          </cell>
          <cell r="Q167">
            <v>1.088904260876241</v>
          </cell>
          <cell r="R167">
            <v>2.453738124951412</v>
          </cell>
          <cell r="S167">
            <v>2.351419244150467</v>
          </cell>
          <cell r="T167">
            <v>0.02620060932019447</v>
          </cell>
        </row>
        <row r="168">
          <cell r="F168">
            <v>23.758763033909002</v>
          </cell>
          <cell r="G168">
            <v>7.402259219912355</v>
          </cell>
          <cell r="H168">
            <v>32.806881179387965</v>
          </cell>
          <cell r="I168">
            <v>16.545943565480233</v>
          </cell>
          <cell r="J168">
            <v>27.998371214778537</v>
          </cell>
          <cell r="K168">
            <v>34.09691413639739</v>
          </cell>
          <cell r="L168">
            <v>26.119662053204983</v>
          </cell>
          <cell r="M168">
            <v>12.869511015636853</v>
          </cell>
          <cell r="N168">
            <v>3.0184839202967084</v>
          </cell>
          <cell r="O168">
            <v>6.425791511707533</v>
          </cell>
          <cell r="P168">
            <v>9.717506786551978</v>
          </cell>
          <cell r="Q168">
            <v>8.940477089299662</v>
          </cell>
          <cell r="R168">
            <v>6.507740244436352</v>
          </cell>
          <cell r="S168">
            <v>4.289865216030781</v>
          </cell>
          <cell r="T168">
            <v>2.5327255676187987</v>
          </cell>
        </row>
        <row r="169"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</row>
        <row r="170"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1.1353597372084272</v>
          </cell>
        </row>
        <row r="172"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2.6872677108216885</v>
          </cell>
          <cell r="Q172">
            <v>0.07368525073598622</v>
          </cell>
          <cell r="R172">
            <v>0</v>
          </cell>
          <cell r="S172">
            <v>0</v>
          </cell>
          <cell r="T172">
            <v>0</v>
          </cell>
        </row>
        <row r="173">
          <cell r="F173">
            <v>1.2833793365325206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0.4964666493745404</v>
          </cell>
          <cell r="M173">
            <v>1.037271572586993</v>
          </cell>
          <cell r="N173">
            <v>1.290982353603823</v>
          </cell>
          <cell r="O173">
            <v>0.9919855136067676</v>
          </cell>
          <cell r="P173">
            <v>1.1355873229601328</v>
          </cell>
          <cell r="Q173">
            <v>1.0397807603855833</v>
          </cell>
          <cell r="R173">
            <v>1.542818620370787</v>
          </cell>
          <cell r="S173">
            <v>1.087215349445915</v>
          </cell>
          <cell r="T173">
            <v>1.7729078973331591</v>
          </cell>
        </row>
        <row r="174">
          <cell r="F174">
            <v>8.471928151920373</v>
          </cell>
          <cell r="G174">
            <v>9.31520261382229</v>
          </cell>
          <cell r="H174">
            <v>10.102376759622476</v>
          </cell>
          <cell r="I174">
            <v>12.542141802308315</v>
          </cell>
          <cell r="J174">
            <v>13.138334667375526</v>
          </cell>
          <cell r="K174">
            <v>7.981952994967555</v>
          </cell>
          <cell r="L174">
            <v>10.186760139018347</v>
          </cell>
          <cell r="M174">
            <v>10.244204203602516</v>
          </cell>
          <cell r="N174">
            <v>7.6065794791477055</v>
          </cell>
          <cell r="O174">
            <v>7.253499169557766</v>
          </cell>
          <cell r="P174">
            <v>5.53923892650019</v>
          </cell>
          <cell r="Q174">
            <v>6.9919115698369145</v>
          </cell>
          <cell r="R174">
            <v>10.701252558316522</v>
          </cell>
          <cell r="S174">
            <v>8.487022146449894</v>
          </cell>
          <cell r="T174">
            <v>8.829605340905538</v>
          </cell>
        </row>
        <row r="175">
          <cell r="F175">
            <v>3.338410805790291</v>
          </cell>
          <cell r="G175">
            <v>3.696508973739004</v>
          </cell>
          <cell r="H175">
            <v>17.63921970028966</v>
          </cell>
          <cell r="I175">
            <v>11.406179441594421</v>
          </cell>
          <cell r="J175">
            <v>12.585916951858685</v>
          </cell>
          <cell r="K175">
            <v>3.3865428926017014</v>
          </cell>
          <cell r="L175">
            <v>2.5466900347545867</v>
          </cell>
          <cell r="M175">
            <v>5.957426996539456</v>
          </cell>
          <cell r="N175">
            <v>13.624972034077759</v>
          </cell>
          <cell r="O175">
            <v>6.463701786112887</v>
          </cell>
          <cell r="P175">
            <v>10.792413870880651</v>
          </cell>
          <cell r="Q175">
            <v>10.135815601238995</v>
          </cell>
          <cell r="R175">
            <v>5.416278135344252</v>
          </cell>
          <cell r="S175">
            <v>10.973289806035513</v>
          </cell>
          <cell r="T175">
            <v>14.995482067591304</v>
          </cell>
        </row>
        <row r="176">
          <cell r="F176">
            <v>4.914205687355537</v>
          </cell>
          <cell r="G176">
            <v>1.395432137586474</v>
          </cell>
          <cell r="H176">
            <v>1.4284290860117361</v>
          </cell>
          <cell r="I176">
            <v>0.6610928492679216</v>
          </cell>
          <cell r="J176">
            <v>4.548239191088655</v>
          </cell>
          <cell r="K176">
            <v>3.0950429980486436</v>
          </cell>
          <cell r="L176">
            <v>2.9328307620458958</v>
          </cell>
          <cell r="M176">
            <v>5.783018502033678</v>
          </cell>
          <cell r="N176">
            <v>2.1825960654453125</v>
          </cell>
          <cell r="O176">
            <v>2.546306764226289</v>
          </cell>
          <cell r="P176">
            <v>6.75284369912934</v>
          </cell>
          <cell r="Q176">
            <v>0.7368525073598623</v>
          </cell>
          <cell r="R176">
            <v>1.5346121383475384</v>
          </cell>
          <cell r="S176">
            <v>4.610130202689267</v>
          </cell>
          <cell r="T176">
            <v>2.593860322699253</v>
          </cell>
        </row>
        <row r="177">
          <cell r="F177">
            <v>10.600063507436325</v>
          </cell>
          <cell r="G177">
            <v>0.04620636217173755</v>
          </cell>
          <cell r="H177">
            <v>0.21614387485703904</v>
          </cell>
          <cell r="I177">
            <v>0.35382434186170447</v>
          </cell>
          <cell r="J177">
            <v>5.561005002869528</v>
          </cell>
          <cell r="K177">
            <v>6.190085996097287</v>
          </cell>
          <cell r="L177">
            <v>9.166245359748459</v>
          </cell>
          <cell r="M177">
            <v>6.6275227912195485</v>
          </cell>
          <cell r="N177">
            <v>0.5108203557425199</v>
          </cell>
          <cell r="O177">
            <v>1.2952677088496007</v>
          </cell>
          <cell r="P177">
            <v>1.6730408651244704</v>
          </cell>
          <cell r="Q177">
            <v>1.1052787610397934</v>
          </cell>
          <cell r="R177">
            <v>1.4771667641847963</v>
          </cell>
          <cell r="S177">
            <v>5.377080565476695</v>
          </cell>
          <cell r="T177">
            <v>1.9912463083347798</v>
          </cell>
        </row>
        <row r="178"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0.0928764283168218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</row>
        <row r="179"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</row>
        <row r="184"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</row>
        <row r="185">
          <cell r="F185">
            <v>4.2075347868597825</v>
          </cell>
          <cell r="G185">
            <v>0.8317145190912759</v>
          </cell>
          <cell r="H185">
            <v>4.473238453563068</v>
          </cell>
          <cell r="I185">
            <v>2.1322572180613246</v>
          </cell>
          <cell r="J185">
            <v>0.9022822686775063</v>
          </cell>
          <cell r="K185">
            <v>0.16289699989729703</v>
          </cell>
          <cell r="L185">
            <v>2.8133110131223953</v>
          </cell>
          <cell r="M185">
            <v>1.1198861226160457</v>
          </cell>
          <cell r="N185">
            <v>1.4024340675840092</v>
          </cell>
          <cell r="O185">
            <v>0.1074124441485035</v>
          </cell>
          <cell r="P185">
            <v>0.3554128262699652</v>
          </cell>
          <cell r="Q185">
            <v>0.19649400196262992</v>
          </cell>
          <cell r="R185">
            <v>0.38570465509269675</v>
          </cell>
          <cell r="S185">
            <v>0.8259465445403075</v>
          </cell>
          <cell r="T185">
            <v>1.4060993668504367</v>
          </cell>
        </row>
        <row r="186">
          <cell r="F186">
            <v>4.914205687355537</v>
          </cell>
          <cell r="G186">
            <v>1.395432137586474</v>
          </cell>
          <cell r="H186">
            <v>1.4284290860117361</v>
          </cell>
          <cell r="I186">
            <v>0.6610928492679216</v>
          </cell>
          <cell r="J186">
            <v>4.548239191088655</v>
          </cell>
          <cell r="K186">
            <v>3.0950429980486436</v>
          </cell>
          <cell r="L186">
            <v>2.9328307620458958</v>
          </cell>
          <cell r="M186">
            <v>5.783018502033678</v>
          </cell>
          <cell r="N186">
            <v>2.1825960654453125</v>
          </cell>
          <cell r="O186">
            <v>2.546306764226289</v>
          </cell>
          <cell r="P186">
            <v>6.75284369912934</v>
          </cell>
          <cell r="Q186">
            <v>0.7368525073598623</v>
          </cell>
          <cell r="R186">
            <v>1.5346121383475384</v>
          </cell>
          <cell r="S186">
            <v>4.610130202689267</v>
          </cell>
          <cell r="T186">
            <v>2.593860322699253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</row>
        <row r="188">
          <cell r="F188">
            <v>5.588385971736545</v>
          </cell>
          <cell r="G188">
            <v>0.48978743902041805</v>
          </cell>
          <cell r="H188">
            <v>7.001182033412785</v>
          </cell>
          <cell r="I188">
            <v>4.180713934102772</v>
          </cell>
          <cell r="J188">
            <v>2.817330349135887</v>
          </cell>
          <cell r="K188">
            <v>1.5175141569379775</v>
          </cell>
          <cell r="L188">
            <v>1.480206121283352</v>
          </cell>
          <cell r="M188">
            <v>2.377463161947179</v>
          </cell>
          <cell r="N188">
            <v>1.5974745670493349</v>
          </cell>
          <cell r="O188">
            <v>1.2447206763091287</v>
          </cell>
          <cell r="P188">
            <v>0.338075615232406</v>
          </cell>
          <cell r="Q188">
            <v>0.3848007538434836</v>
          </cell>
          <cell r="R188">
            <v>0.36108520902295016</v>
          </cell>
          <cell r="S188">
            <v>0.050568155788182086</v>
          </cell>
          <cell r="T188">
            <v>0.043667682200324125</v>
          </cell>
        </row>
        <row r="189"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</row>
        <row r="190">
          <cell r="F190">
            <v>2.2337298578888807</v>
          </cell>
          <cell r="G190">
            <v>0.6561303428386731</v>
          </cell>
          <cell r="H190">
            <v>0</v>
          </cell>
          <cell r="I190">
            <v>0.06517816823768241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</row>
        <row r="192">
          <cell r="F192">
            <v>1.7951065403397912</v>
          </cell>
          <cell r="G192">
            <v>1.7835655798290693</v>
          </cell>
          <cell r="H192">
            <v>1.4754168848937013</v>
          </cell>
          <cell r="I192">
            <v>5.363232129272152</v>
          </cell>
          <cell r="J192">
            <v>3.471024645830815</v>
          </cell>
          <cell r="K192">
            <v>1.440352420144521</v>
          </cell>
          <cell r="L192">
            <v>6.3437405197857935</v>
          </cell>
          <cell r="M192">
            <v>7.371053741481021</v>
          </cell>
          <cell r="N192">
            <v>2.071144351465126</v>
          </cell>
          <cell r="O192">
            <v>1.743872622646292</v>
          </cell>
          <cell r="P192">
            <v>0</v>
          </cell>
          <cell r="Q192">
            <v>0.8187250081776247</v>
          </cell>
          <cell r="R192">
            <v>0.008206482023248867</v>
          </cell>
          <cell r="S192">
            <v>2.924525009749864</v>
          </cell>
          <cell r="T192">
            <v>1.7641743608930944</v>
          </cell>
        </row>
        <row r="193"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</row>
        <row r="194"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</row>
        <row r="195">
          <cell r="F195">
            <v>14.068436777685605</v>
          </cell>
          <cell r="G195">
            <v>1.940667211212977</v>
          </cell>
          <cell r="H195">
            <v>13.410317800912813</v>
          </cell>
          <cell r="I195">
            <v>7.234776674382746</v>
          </cell>
          <cell r="J195">
            <v>8.212610037350364</v>
          </cell>
          <cell r="K195">
            <v>5.761409680578084</v>
          </cell>
          <cell r="L195">
            <v>3.4109097577398977</v>
          </cell>
          <cell r="M195">
            <v>1.1841418837497533</v>
          </cell>
          <cell r="N195">
            <v>1.2631194251087765</v>
          </cell>
          <cell r="O195">
            <v>1.314222846052278</v>
          </cell>
          <cell r="P195">
            <v>1.8464129755000631</v>
          </cell>
          <cell r="Q195">
            <v>0.8105377580958485</v>
          </cell>
          <cell r="R195">
            <v>2.2649890384166875</v>
          </cell>
          <cell r="S195">
            <v>1.0113631157636418</v>
          </cell>
          <cell r="T195">
            <v>2.3056536201771136</v>
          </cell>
        </row>
        <row r="196"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</row>
        <row r="197">
          <cell r="F197">
            <v>5.490914123392303</v>
          </cell>
          <cell r="G197">
            <v>2.578315009182955</v>
          </cell>
          <cell r="H197">
            <v>7.471060022232436</v>
          </cell>
          <cell r="I197">
            <v>1.8063663768729123</v>
          </cell>
          <cell r="J197">
            <v>5.146691716231898</v>
          </cell>
          <cell r="K197">
            <v>8.899320310178648</v>
          </cell>
          <cell r="L197">
            <v>6.003568926695831</v>
          </cell>
          <cell r="M197">
            <v>4.764105718342031</v>
          </cell>
          <cell r="N197">
            <v>11.080157898196841</v>
          </cell>
          <cell r="O197">
            <v>5.610720611992418</v>
          </cell>
          <cell r="P197">
            <v>7.177605369549541</v>
          </cell>
          <cell r="Q197">
            <v>6.10768856100508</v>
          </cell>
          <cell r="R197">
            <v>4.029382673415194</v>
          </cell>
          <cell r="S197">
            <v>5.663633448276394</v>
          </cell>
          <cell r="T197">
            <v>6.908227324091276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</row>
        <row r="202"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</row>
        <row r="203"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</row>
        <row r="204"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</row>
        <row r="207"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</row>
        <row r="209"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</row>
        <row r="213"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</row>
        <row r="214"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</row>
        <row r="215"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</row>
        <row r="216"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</row>
        <row r="218"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</row>
        <row r="219"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</row>
      </sheetData>
      <sheetData sheetId="19">
        <row r="109">
          <cell r="C109">
            <v>0.08750408541235428</v>
          </cell>
          <cell r="D109">
            <v>0.11070019723865877</v>
          </cell>
          <cell r="E109">
            <v>0.10148160775564959</v>
          </cell>
          <cell r="F109">
            <v>0.09892808749516067</v>
          </cell>
          <cell r="G109">
            <v>0.05254675611858626</v>
          </cell>
          <cell r="H109">
            <v>0.02457688056065338</v>
          </cell>
          <cell r="I109">
            <v>0</v>
          </cell>
          <cell r="J109">
            <v>0.05517445799457994</v>
          </cell>
          <cell r="K109">
            <v>0</v>
          </cell>
          <cell r="L109">
            <v>0.13972299889459652</v>
          </cell>
          <cell r="M109">
            <v>0.04356751824817518</v>
          </cell>
          <cell r="N109">
            <v>0.03254879574944562</v>
          </cell>
          <cell r="O109">
            <v>0.16565355744125324</v>
          </cell>
          <cell r="P109">
            <v>0</v>
          </cell>
          <cell r="Q109">
            <v>0.05367856573987222</v>
          </cell>
          <cell r="R109">
            <v>0.10613612565445026</v>
          </cell>
          <cell r="S109">
            <v>0.023725115898554677</v>
          </cell>
          <cell r="T109">
            <v>0.12984645689547455</v>
          </cell>
          <cell r="U109">
            <v>0.11492825274327748</v>
          </cell>
          <cell r="V109">
            <v>0.037948899614754464</v>
          </cell>
          <cell r="W109">
            <v>0.046333264043695484</v>
          </cell>
          <cell r="X109">
            <v>0.17846817545286173</v>
          </cell>
          <cell r="Y109">
            <v>0.026387605561166382</v>
          </cell>
          <cell r="Z109">
            <v>0.17641041894773238</v>
          </cell>
          <cell r="AA109">
            <v>0.13188001593716206</v>
          </cell>
          <cell r="AB109">
            <v>0.00980831147785667</v>
          </cell>
          <cell r="AC109">
            <v>0.2521998078770413</v>
          </cell>
          <cell r="AD109">
            <v>0.2154112510663923</v>
          </cell>
          <cell r="AE109">
            <v>0.047011177709379556</v>
          </cell>
          <cell r="AF109">
            <v>0.16828074560033324</v>
          </cell>
          <cell r="AG109">
            <v>0.21022986755975034</v>
          </cell>
          <cell r="AH109">
            <v>0.0855684116301429</v>
          </cell>
          <cell r="AI109">
            <v>0.24942639682263396</v>
          </cell>
          <cell r="AJ109">
            <v>0.012229900186464845</v>
          </cell>
          <cell r="AK109">
            <v>0</v>
          </cell>
          <cell r="AL109">
            <v>0.03168975313263891</v>
          </cell>
          <cell r="AM109">
            <v>0.039576857050062635</v>
          </cell>
          <cell r="AN109">
            <v>0.0020983213429256594</v>
          </cell>
          <cell r="AO109">
            <v>0.027605325836554603</v>
          </cell>
          <cell r="AP109">
            <v>0.026049431149470382</v>
          </cell>
          <cell r="AQ109">
            <v>0</v>
          </cell>
          <cell r="AR109">
            <v>0.03155193714955492</v>
          </cell>
          <cell r="AS109">
            <v>0.05877137724271482</v>
          </cell>
          <cell r="AT109">
            <v>0.007304155511581888</v>
          </cell>
          <cell r="AU109">
            <v>0.019648295510364476</v>
          </cell>
        </row>
      </sheetData>
      <sheetData sheetId="20">
        <row r="12">
          <cell r="Q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Q19">
            <v>0</v>
          </cell>
          <cell r="R19">
            <v>0</v>
          </cell>
          <cell r="S19">
            <v>0</v>
          </cell>
          <cell r="T19">
            <v>0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1">
          <cell r="Q21">
            <v>0</v>
          </cell>
          <cell r="R21">
            <v>0</v>
          </cell>
          <cell r="S21">
            <v>0</v>
          </cell>
          <cell r="T21">
            <v>0</v>
          </cell>
        </row>
        <row r="22">
          <cell r="Q22">
            <v>0</v>
          </cell>
          <cell r="R22">
            <v>0</v>
          </cell>
          <cell r="S22">
            <v>0</v>
          </cell>
          <cell r="T22">
            <v>0</v>
          </cell>
        </row>
        <row r="23">
          <cell r="Q23">
            <v>0</v>
          </cell>
          <cell r="R23">
            <v>0</v>
          </cell>
          <cell r="S23">
            <v>0</v>
          </cell>
          <cell r="T23">
            <v>0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6">
          <cell r="Q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Q27">
            <v>0</v>
          </cell>
          <cell r="R27">
            <v>0</v>
          </cell>
          <cell r="S27">
            <v>0</v>
          </cell>
          <cell r="T27">
            <v>0</v>
          </cell>
        </row>
        <row r="31">
          <cell r="Q31">
            <v>0</v>
          </cell>
          <cell r="R31">
            <v>0</v>
          </cell>
          <cell r="S31">
            <v>0</v>
          </cell>
          <cell r="T31">
            <v>0.003922994181017649</v>
          </cell>
        </row>
        <row r="32">
          <cell r="Q32">
            <v>0</v>
          </cell>
          <cell r="R32">
            <v>0</v>
          </cell>
          <cell r="S32">
            <v>0</v>
          </cell>
          <cell r="T32">
            <v>0</v>
          </cell>
        </row>
        <row r="33">
          <cell r="Q33">
            <v>0</v>
          </cell>
          <cell r="R33">
            <v>0</v>
          </cell>
          <cell r="S33">
            <v>0</v>
          </cell>
          <cell r="T33">
            <v>0</v>
          </cell>
        </row>
        <row r="34">
          <cell r="Q34">
            <v>0</v>
          </cell>
          <cell r="R34">
            <v>0</v>
          </cell>
          <cell r="S34">
            <v>0</v>
          </cell>
          <cell r="T34">
            <v>0</v>
          </cell>
        </row>
        <row r="35"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8">
          <cell r="Q38">
            <v>0</v>
          </cell>
          <cell r="R38">
            <v>0</v>
          </cell>
          <cell r="S38">
            <v>0.007172806698297153</v>
          </cell>
          <cell r="T38">
            <v>0.006012507051041543</v>
          </cell>
        </row>
        <row r="39">
          <cell r="Q39">
            <v>0</v>
          </cell>
          <cell r="R39">
            <v>0</v>
          </cell>
          <cell r="S39">
            <v>0</v>
          </cell>
          <cell r="T39">
            <v>0</v>
          </cell>
        </row>
        <row r="40">
          <cell r="Q40">
            <v>0</v>
          </cell>
          <cell r="R40">
            <v>0</v>
          </cell>
          <cell r="S40">
            <v>0</v>
          </cell>
          <cell r="T40">
            <v>0</v>
          </cell>
        </row>
        <row r="41">
          <cell r="Q41">
            <v>0.05021551615909785</v>
          </cell>
          <cell r="R41">
            <v>0</v>
          </cell>
          <cell r="S41">
            <v>0.02584671076650868</v>
          </cell>
          <cell r="T41">
            <v>0.021775488437368953</v>
          </cell>
        </row>
        <row r="42">
          <cell r="Q42">
            <v>0.10218473389677796</v>
          </cell>
          <cell r="R42">
            <v>0</v>
          </cell>
          <cell r="S42">
            <v>0.024830391686408142</v>
          </cell>
          <cell r="T42">
            <v>0.010105727509510248</v>
          </cell>
        </row>
        <row r="43">
          <cell r="Q43">
            <v>0.012553879039774462</v>
          </cell>
          <cell r="R43">
            <v>0</v>
          </cell>
          <cell r="S43">
            <v>0.03216432955403194</v>
          </cell>
          <cell r="T43">
            <v>0</v>
          </cell>
        </row>
        <row r="44">
          <cell r="Q44">
            <v>0</v>
          </cell>
          <cell r="R44">
            <v>0</v>
          </cell>
          <cell r="S44">
            <v>0</v>
          </cell>
          <cell r="T44">
            <v>0.0012114747485908524</v>
          </cell>
        </row>
        <row r="45">
          <cell r="Q45">
            <v>0.142947605970813</v>
          </cell>
          <cell r="R45">
            <v>0</v>
          </cell>
          <cell r="S45">
            <v>0.016210821788917272</v>
          </cell>
          <cell r="T45">
            <v>0.0075986175277889005</v>
          </cell>
        </row>
        <row r="46">
          <cell r="Q46">
            <v>0.2365418208717056</v>
          </cell>
          <cell r="R46">
            <v>0</v>
          </cell>
          <cell r="S46">
            <v>0.05874534395805119</v>
          </cell>
          <cell r="T46">
            <v>0.019060868409280857</v>
          </cell>
        </row>
        <row r="47">
          <cell r="Q47">
            <v>0</v>
          </cell>
          <cell r="R47">
            <v>0</v>
          </cell>
          <cell r="S47">
            <v>0.0025559913940975776</v>
          </cell>
          <cell r="T47">
            <v>0</v>
          </cell>
        </row>
        <row r="48">
          <cell r="Q48">
            <v>0.9540948070228591</v>
          </cell>
          <cell r="R48">
            <v>0</v>
          </cell>
          <cell r="S48">
            <v>0.19674513984052455</v>
          </cell>
          <cell r="T48">
            <v>0.07771403712185035</v>
          </cell>
        </row>
        <row r="49">
          <cell r="Q49">
            <v>0.05021551615909785</v>
          </cell>
          <cell r="R49">
            <v>0</v>
          </cell>
          <cell r="S49">
            <v>0.009628116238953422</v>
          </cell>
          <cell r="T49">
            <v>0.020301972490875606</v>
          </cell>
        </row>
        <row r="50">
          <cell r="Q50">
            <v>0.14442690486134385</v>
          </cell>
          <cell r="R50">
            <v>0</v>
          </cell>
          <cell r="S50">
            <v>0.05779314518554493</v>
          </cell>
          <cell r="T50">
            <v>0.006161133874202975</v>
          </cell>
        </row>
        <row r="51">
          <cell r="Q51">
            <v>0.04783919239565894</v>
          </cell>
          <cell r="R51">
            <v>0</v>
          </cell>
          <cell r="S51">
            <v>0.026710016020096636</v>
          </cell>
          <cell r="T51">
            <v>0.0076542315891767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0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</row>
        <row r="54">
          <cell r="Q54">
            <v>0.1477668141643597</v>
          </cell>
          <cell r="R54">
            <v>0</v>
          </cell>
          <cell r="S54">
            <v>0.014340520912659074</v>
          </cell>
          <cell r="T54">
            <v>0.00899340797126422</v>
          </cell>
        </row>
        <row r="55">
          <cell r="Q55">
            <v>0.2503993198187283</v>
          </cell>
          <cell r="R55">
            <v>0</v>
          </cell>
          <cell r="S55">
            <v>0.1508985312118153</v>
          </cell>
          <cell r="T55">
            <v>0.03995885762611013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</row>
        <row r="57">
          <cell r="Q57">
            <v>0</v>
          </cell>
          <cell r="R57">
            <v>0</v>
          </cell>
          <cell r="S57">
            <v>0</v>
          </cell>
          <cell r="T57">
            <v>0.0009872460043667225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</row>
        <row r="59">
          <cell r="Q59">
            <v>0.05015397704404487</v>
          </cell>
          <cell r="R59">
            <v>0</v>
          </cell>
          <cell r="S59">
            <v>0.019140742217232817</v>
          </cell>
          <cell r="T59">
            <v>0.008823789553588606</v>
          </cell>
        </row>
        <row r="60">
          <cell r="Q60">
            <v>0.03418499096580633</v>
          </cell>
          <cell r="R60">
            <v>0</v>
          </cell>
          <cell r="S60">
            <v>0.005752817329116303</v>
          </cell>
          <cell r="T60">
            <v>0</v>
          </cell>
        </row>
        <row r="61">
          <cell r="Q61">
            <v>0.6826025600725341</v>
          </cell>
          <cell r="R61">
            <v>0</v>
          </cell>
          <cell r="S61">
            <v>0.1242981471813995</v>
          </cell>
          <cell r="T61">
            <v>0.067264753907744</v>
          </cell>
        </row>
        <row r="62">
          <cell r="Q62">
            <v>0</v>
          </cell>
          <cell r="R62">
            <v>0</v>
          </cell>
          <cell r="S62">
            <v>0.009073715126026978</v>
          </cell>
          <cell r="T62">
            <v>0.0014684538537415377</v>
          </cell>
        </row>
        <row r="63">
          <cell r="Q63">
            <v>0.10002129881409554</v>
          </cell>
          <cell r="R63">
            <v>0</v>
          </cell>
          <cell r="S63">
            <v>0.009093721312915394</v>
          </cell>
          <cell r="T63">
            <v>0</v>
          </cell>
        </row>
        <row r="64">
          <cell r="Q64">
            <v>0</v>
          </cell>
          <cell r="R64">
            <v>0</v>
          </cell>
          <cell r="S64">
            <v>0.031066066472563804</v>
          </cell>
          <cell r="T64">
            <v>0.016476049429544115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0.0013915902405398932</v>
          </cell>
        </row>
        <row r="66">
          <cell r="Q66">
            <v>0.04985391422723619</v>
          </cell>
          <cell r="R66">
            <v>0</v>
          </cell>
          <cell r="S66">
            <v>0.015310820976747148</v>
          </cell>
          <cell r="T66">
            <v>0</v>
          </cell>
        </row>
        <row r="67">
          <cell r="Q67">
            <v>0.052113763100944066</v>
          </cell>
          <cell r="R67">
            <v>0</v>
          </cell>
          <cell r="S67">
            <v>0.005420791205474426</v>
          </cell>
          <cell r="T67">
            <v>0.005553736378672092</v>
          </cell>
        </row>
        <row r="68">
          <cell r="Q68">
            <v>0</v>
          </cell>
          <cell r="R68">
            <v>0</v>
          </cell>
          <cell r="S68">
            <v>0</v>
          </cell>
          <cell r="T68">
            <v>0</v>
          </cell>
        </row>
        <row r="69"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Q70">
            <v>0</v>
          </cell>
          <cell r="R70">
            <v>0</v>
          </cell>
          <cell r="S70">
            <v>0.023161038120319815</v>
          </cell>
          <cell r="T70">
            <v>0.0013970584244862205</v>
          </cell>
        </row>
        <row r="71">
          <cell r="Q71">
            <v>0</v>
          </cell>
          <cell r="R71">
            <v>0</v>
          </cell>
          <cell r="S71">
            <v>0</v>
          </cell>
          <cell r="T71">
            <v>0.003319795515196136</v>
          </cell>
        </row>
        <row r="72">
          <cell r="Q72">
            <v>0.1381886563966572</v>
          </cell>
          <cell r="R72">
            <v>0</v>
          </cell>
          <cell r="S72">
            <v>0.0490804507956407</v>
          </cell>
          <cell r="T72">
            <v>0.029888452388425055</v>
          </cell>
        </row>
        <row r="73">
          <cell r="Q73">
            <v>0</v>
          </cell>
          <cell r="R73">
            <v>0</v>
          </cell>
          <cell r="S73">
            <v>0</v>
          </cell>
          <cell r="T73">
            <v>0.0032688732118230047</v>
          </cell>
        </row>
        <row r="74">
          <cell r="Q74">
            <v>0</v>
          </cell>
          <cell r="R74">
            <v>0</v>
          </cell>
          <cell r="S74">
            <v>0</v>
          </cell>
          <cell r="T74">
            <v>0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</row>
        <row r="76">
          <cell r="Q76">
            <v>0</v>
          </cell>
          <cell r="R76">
            <v>0</v>
          </cell>
          <cell r="S76">
            <v>0</v>
          </cell>
          <cell r="T76">
            <v>0</v>
          </cell>
        </row>
        <row r="77">
          <cell r="Q77">
            <v>0</v>
          </cell>
          <cell r="R77">
            <v>0</v>
          </cell>
          <cell r="S77">
            <v>0</v>
          </cell>
          <cell r="T77">
            <v>0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</row>
        <row r="79">
          <cell r="Q79">
            <v>0.41701613486992245</v>
          </cell>
          <cell r="R79">
            <v>0</v>
          </cell>
          <cell r="S79">
            <v>0.05610320151993653</v>
          </cell>
          <cell r="T79">
            <v>0.15460588004659573</v>
          </cell>
        </row>
        <row r="80">
          <cell r="Q80">
            <v>0</v>
          </cell>
          <cell r="R80">
            <v>0</v>
          </cell>
          <cell r="S80">
            <v>0</v>
          </cell>
          <cell r="T80">
            <v>0</v>
          </cell>
        </row>
        <row r="81">
          <cell r="Q81">
            <v>0</v>
          </cell>
          <cell r="R81">
            <v>0</v>
          </cell>
          <cell r="S81">
            <v>0</v>
          </cell>
          <cell r="T81">
            <v>0</v>
          </cell>
        </row>
        <row r="82">
          <cell r="Q82">
            <v>0.8918049448955481</v>
          </cell>
          <cell r="R82">
            <v>0</v>
          </cell>
          <cell r="S82">
            <v>0.0766995757077277</v>
          </cell>
          <cell r="T82">
            <v>0.06594521037479026</v>
          </cell>
        </row>
        <row r="83">
          <cell r="Q83">
            <v>0</v>
          </cell>
          <cell r="R83">
            <v>0</v>
          </cell>
          <cell r="S83">
            <v>0</v>
          </cell>
          <cell r="T83">
            <v>0.0033716040679057343</v>
          </cell>
        </row>
        <row r="84">
          <cell r="Q84">
            <v>0</v>
          </cell>
          <cell r="R84">
            <v>0</v>
          </cell>
          <cell r="S84">
            <v>0.00239288353692766</v>
          </cell>
          <cell r="T84">
            <v>0.0038726363188645724</v>
          </cell>
        </row>
        <row r="85">
          <cell r="Q85">
            <v>0</v>
          </cell>
          <cell r="R85">
            <v>0</v>
          </cell>
          <cell r="S85">
            <v>0.009926749260700451</v>
          </cell>
          <cell r="T85">
            <v>0</v>
          </cell>
        </row>
        <row r="87">
          <cell r="Q87">
            <v>0.012553879039774462</v>
          </cell>
          <cell r="R87">
            <v>0</v>
          </cell>
          <cell r="S87">
            <v>0</v>
          </cell>
          <cell r="T87">
            <v>0</v>
          </cell>
        </row>
        <row r="88">
          <cell r="Q88">
            <v>0.0502145871720489</v>
          </cell>
          <cell r="R88">
            <v>0</v>
          </cell>
          <cell r="S88">
            <v>0.05495542551900413</v>
          </cell>
          <cell r="T88">
            <v>0.06846870447608923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</row>
        <row r="99">
          <cell r="Q99">
            <v>0</v>
          </cell>
          <cell r="R99">
            <v>0</v>
          </cell>
          <cell r="S99">
            <v>0</v>
          </cell>
          <cell r="T99">
            <v>0</v>
          </cell>
        </row>
        <row r="100">
          <cell r="Q100">
            <v>0</v>
          </cell>
          <cell r="R100">
            <v>0</v>
          </cell>
          <cell r="S100">
            <v>0</v>
          </cell>
          <cell r="T100">
            <v>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</row>
        <row r="102">
          <cell r="Q102">
            <v>0</v>
          </cell>
          <cell r="R102">
            <v>0</v>
          </cell>
          <cell r="S102">
            <v>0.03526217751181324</v>
          </cell>
          <cell r="T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0.006348883369802446</v>
          </cell>
        </row>
        <row r="106">
          <cell r="Q106">
            <v>0</v>
          </cell>
          <cell r="R106">
            <v>0</v>
          </cell>
          <cell r="S106">
            <v>0</v>
          </cell>
          <cell r="T106">
            <v>0</v>
          </cell>
        </row>
        <row r="107">
          <cell r="Q107">
            <v>0</v>
          </cell>
          <cell r="R107">
            <v>0</v>
          </cell>
          <cell r="S107">
            <v>0.007100478110675692</v>
          </cell>
          <cell r="T107">
            <v>0.012770081620621385</v>
          </cell>
        </row>
        <row r="108">
          <cell r="Q108">
            <v>0.025107758079548924</v>
          </cell>
          <cell r="R108">
            <v>0</v>
          </cell>
          <cell r="S108">
            <v>0.0767227886279212</v>
          </cell>
          <cell r="T108">
            <v>0.012759349575342327</v>
          </cell>
        </row>
        <row r="109">
          <cell r="Q109">
            <v>0</v>
          </cell>
          <cell r="R109">
            <v>0</v>
          </cell>
          <cell r="S109">
            <v>0.0071856862793777095</v>
          </cell>
          <cell r="T109">
            <v>0.0032472175688146396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</row>
        <row r="112">
          <cell r="Q112">
            <v>0</v>
          </cell>
          <cell r="R112">
            <v>0</v>
          </cell>
          <cell r="S112">
            <v>0</v>
          </cell>
          <cell r="T112">
            <v>0</v>
          </cell>
        </row>
        <row r="113">
          <cell r="Q113">
            <v>0</v>
          </cell>
          <cell r="R113">
            <v>0</v>
          </cell>
          <cell r="S113">
            <v>0</v>
          </cell>
          <cell r="T113">
            <v>0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0.005286275523444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</row>
        <row r="118">
          <cell r="Q118">
            <v>0</v>
          </cell>
          <cell r="R118">
            <v>0</v>
          </cell>
          <cell r="S118">
            <v>0</v>
          </cell>
          <cell r="T118">
            <v>0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</row>
        <row r="125">
          <cell r="Q125">
            <v>0</v>
          </cell>
          <cell r="R125">
            <v>0</v>
          </cell>
          <cell r="S125">
            <v>0</v>
          </cell>
          <cell r="T125">
            <v>0</v>
          </cell>
        </row>
        <row r="126">
          <cell r="Q126">
            <v>0</v>
          </cell>
          <cell r="R126">
            <v>0</v>
          </cell>
          <cell r="S126">
            <v>0.010873573165293865</v>
          </cell>
          <cell r="T126">
            <v>0</v>
          </cell>
        </row>
        <row r="127"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</row>
        <row r="129">
          <cell r="Q129">
            <v>0.05576279912143531</v>
          </cell>
          <cell r="R129">
            <v>0</v>
          </cell>
          <cell r="S129">
            <v>0.008798572622281942</v>
          </cell>
          <cell r="T129">
            <v>0.021779227541197734</v>
          </cell>
        </row>
        <row r="130">
          <cell r="Q130">
            <v>0</v>
          </cell>
          <cell r="R130">
            <v>0</v>
          </cell>
          <cell r="S130">
            <v>0</v>
          </cell>
          <cell r="T130">
            <v>0</v>
          </cell>
        </row>
        <row r="131">
          <cell r="Q131">
            <v>0</v>
          </cell>
          <cell r="R131">
            <v>0</v>
          </cell>
          <cell r="S131">
            <v>0</v>
          </cell>
          <cell r="T131">
            <v>0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</row>
        <row r="143">
          <cell r="Q143">
            <v>0</v>
          </cell>
          <cell r="R143">
            <v>0</v>
          </cell>
          <cell r="S143">
            <v>0</v>
          </cell>
          <cell r="T143">
            <v>0</v>
          </cell>
        </row>
        <row r="144">
          <cell r="Q144">
            <v>0</v>
          </cell>
          <cell r="R144">
            <v>0</v>
          </cell>
          <cell r="S144">
            <v>0.03850822919614951</v>
          </cell>
          <cell r="T144">
            <v>0</v>
          </cell>
        </row>
        <row r="145">
          <cell r="Q145">
            <v>0</v>
          </cell>
          <cell r="R145">
            <v>0</v>
          </cell>
          <cell r="S145">
            <v>0</v>
          </cell>
          <cell r="T145">
            <v>0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</row>
        <row r="147">
          <cell r="Q147">
            <v>0.047826864486441883</v>
          </cell>
          <cell r="R147">
            <v>0</v>
          </cell>
          <cell r="S147">
            <v>0</v>
          </cell>
          <cell r="T147">
            <v>0.017714083563869606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0.048518200083021164</v>
          </cell>
        </row>
        <row r="149">
          <cell r="Q149">
            <v>0</v>
          </cell>
          <cell r="R149">
            <v>0</v>
          </cell>
          <cell r="S149">
            <v>0.01626366109591442</v>
          </cell>
          <cell r="T149">
            <v>0</v>
          </cell>
        </row>
        <row r="150">
          <cell r="Q150">
            <v>0</v>
          </cell>
          <cell r="R150">
            <v>0</v>
          </cell>
          <cell r="S150">
            <v>0.009689015454735283</v>
          </cell>
          <cell r="T150">
            <v>0.009778157495395276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</row>
        <row r="152">
          <cell r="Q152">
            <v>0</v>
          </cell>
          <cell r="R152">
            <v>0</v>
          </cell>
          <cell r="S152">
            <v>0</v>
          </cell>
          <cell r="T152">
            <v>0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</row>
        <row r="154">
          <cell r="Q154">
            <v>0</v>
          </cell>
          <cell r="R154">
            <v>0</v>
          </cell>
          <cell r="S154">
            <v>0</v>
          </cell>
          <cell r="T154">
            <v>0</v>
          </cell>
        </row>
        <row r="155">
          <cell r="Q155">
            <v>0.06523761335688237</v>
          </cell>
          <cell r="R155">
            <v>0</v>
          </cell>
          <cell r="S155">
            <v>0.009956629314467046</v>
          </cell>
          <cell r="T155">
            <v>0.030497530437452756</v>
          </cell>
        </row>
        <row r="156">
          <cell r="Q156">
            <v>0</v>
          </cell>
          <cell r="R156">
            <v>0</v>
          </cell>
          <cell r="S156">
            <v>0</v>
          </cell>
          <cell r="T156">
            <v>0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</row>
        <row r="158">
          <cell r="Q158">
            <v>0.13929610939002995</v>
          </cell>
          <cell r="R158">
            <v>0</v>
          </cell>
          <cell r="S158">
            <v>0</v>
          </cell>
          <cell r="T158">
            <v>0</v>
          </cell>
        </row>
        <row r="159">
          <cell r="Q159">
            <v>0</v>
          </cell>
          <cell r="R159">
            <v>0</v>
          </cell>
          <cell r="S159">
            <v>0</v>
          </cell>
          <cell r="T159">
            <v>0</v>
          </cell>
        </row>
        <row r="162">
          <cell r="Q162">
            <v>0.8110967595660643</v>
          </cell>
          <cell r="R162">
            <v>0</v>
          </cell>
          <cell r="S162">
            <v>0.08720708351465471</v>
          </cell>
          <cell r="T162">
            <v>0.010638994206796318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</row>
        <row r="164">
          <cell r="Q164">
            <v>0</v>
          </cell>
          <cell r="R164">
            <v>0</v>
          </cell>
          <cell r="S164">
            <v>0</v>
          </cell>
          <cell r="T164">
            <v>0</v>
          </cell>
        </row>
        <row r="165">
          <cell r="Q165">
            <v>0</v>
          </cell>
          <cell r="R165">
            <v>0</v>
          </cell>
          <cell r="S165">
            <v>0.004786169112060733</v>
          </cell>
          <cell r="T165">
            <v>0</v>
          </cell>
        </row>
        <row r="166">
          <cell r="Q166">
            <v>0</v>
          </cell>
          <cell r="R166">
            <v>0</v>
          </cell>
          <cell r="S166">
            <v>0</v>
          </cell>
          <cell r="T166">
            <v>0.0011846752837852417</v>
          </cell>
        </row>
        <row r="167">
          <cell r="Q167">
            <v>0</v>
          </cell>
          <cell r="R167">
            <v>0</v>
          </cell>
          <cell r="S167">
            <v>0.014336084133892195</v>
          </cell>
          <cell r="T167">
            <v>0.0025551819846348347</v>
          </cell>
        </row>
        <row r="168">
          <cell r="Q168">
            <v>0</v>
          </cell>
          <cell r="R168">
            <v>0</v>
          </cell>
          <cell r="S168">
            <v>0.014410317616820255</v>
          </cell>
          <cell r="T168">
            <v>0</v>
          </cell>
        </row>
        <row r="169">
          <cell r="Q169">
            <v>0</v>
          </cell>
          <cell r="R169">
            <v>0</v>
          </cell>
          <cell r="S169">
            <v>0</v>
          </cell>
          <cell r="T169">
            <v>0</v>
          </cell>
        </row>
        <row r="170">
          <cell r="Q170">
            <v>0</v>
          </cell>
          <cell r="R170">
            <v>0</v>
          </cell>
          <cell r="S170">
            <v>0</v>
          </cell>
          <cell r="T170">
            <v>0</v>
          </cell>
        </row>
        <row r="171">
          <cell r="Q171">
            <v>0</v>
          </cell>
          <cell r="R171">
            <v>0</v>
          </cell>
          <cell r="S171">
            <v>0.009431414260785951</v>
          </cell>
          <cell r="T171">
            <v>0</v>
          </cell>
        </row>
        <row r="172">
          <cell r="Q172">
            <v>0</v>
          </cell>
          <cell r="R172">
            <v>0</v>
          </cell>
          <cell r="S172">
            <v>0</v>
          </cell>
          <cell r="T172">
            <v>0</v>
          </cell>
        </row>
        <row r="173">
          <cell r="Q173">
            <v>0.09550338371750343</v>
          </cell>
          <cell r="R173">
            <v>0</v>
          </cell>
          <cell r="S173">
            <v>0.13610596141269116</v>
          </cell>
          <cell r="T173">
            <v>0.007658111164802328</v>
          </cell>
        </row>
        <row r="174">
          <cell r="Q174">
            <v>0</v>
          </cell>
          <cell r="R174">
            <v>0</v>
          </cell>
          <cell r="S174">
            <v>0.06050109266278133</v>
          </cell>
          <cell r="T174">
            <v>0.01532419601960019</v>
          </cell>
        </row>
        <row r="175">
          <cell r="Q175">
            <v>0</v>
          </cell>
          <cell r="R175">
            <v>0</v>
          </cell>
          <cell r="S175">
            <v>0.0895960806822634</v>
          </cell>
          <cell r="T175">
            <v>0.022706369494742917</v>
          </cell>
        </row>
        <row r="176">
          <cell r="Q176">
            <v>0.25105161937363496</v>
          </cell>
          <cell r="R176">
            <v>0</v>
          </cell>
          <cell r="S176">
            <v>0.059811759870247665</v>
          </cell>
          <cell r="T176">
            <v>0.060036067579933586</v>
          </cell>
        </row>
        <row r="177">
          <cell r="Q177">
            <v>0</v>
          </cell>
          <cell r="R177">
            <v>0</v>
          </cell>
          <cell r="S177">
            <v>0.03660096952200798</v>
          </cell>
          <cell r="T177">
            <v>0</v>
          </cell>
        </row>
        <row r="178">
          <cell r="Q178">
            <v>0</v>
          </cell>
          <cell r="R178">
            <v>0</v>
          </cell>
          <cell r="S178">
            <v>0</v>
          </cell>
          <cell r="T178">
            <v>0</v>
          </cell>
        </row>
        <row r="179">
          <cell r="Q179">
            <v>0</v>
          </cell>
          <cell r="R179">
            <v>0</v>
          </cell>
          <cell r="S179">
            <v>0</v>
          </cell>
          <cell r="T179">
            <v>0</v>
          </cell>
        </row>
        <row r="184">
          <cell r="Q184">
            <v>0</v>
          </cell>
          <cell r="R184">
            <v>0</v>
          </cell>
          <cell r="S184">
            <v>0</v>
          </cell>
          <cell r="T184">
            <v>0</v>
          </cell>
        </row>
        <row r="185">
          <cell r="Q185">
            <v>0</v>
          </cell>
          <cell r="R185">
            <v>0</v>
          </cell>
          <cell r="S185">
            <v>0</v>
          </cell>
          <cell r="T185">
            <v>0</v>
          </cell>
        </row>
        <row r="186">
          <cell r="Q186">
            <v>0.10039563037930353</v>
          </cell>
          <cell r="R186">
            <v>0</v>
          </cell>
          <cell r="S186">
            <v>0.05569499872870709</v>
          </cell>
          <cell r="T186">
            <v>0.0025663865259578323</v>
          </cell>
        </row>
        <row r="187">
          <cell r="Q187">
            <v>0</v>
          </cell>
          <cell r="R187">
            <v>0</v>
          </cell>
          <cell r="S187">
            <v>0</v>
          </cell>
          <cell r="T187">
            <v>0</v>
          </cell>
        </row>
        <row r="188">
          <cell r="Q188">
            <v>0.025107758079548924</v>
          </cell>
          <cell r="R188">
            <v>0</v>
          </cell>
          <cell r="S188">
            <v>0.016957966718155512</v>
          </cell>
          <cell r="T188">
            <v>0</v>
          </cell>
        </row>
        <row r="189">
          <cell r="Q189">
            <v>0</v>
          </cell>
          <cell r="R189">
            <v>0</v>
          </cell>
          <cell r="S189">
            <v>0</v>
          </cell>
          <cell r="T189">
            <v>0</v>
          </cell>
        </row>
        <row r="190">
          <cell r="Q190">
            <v>0.12553879039774463</v>
          </cell>
          <cell r="R190">
            <v>0</v>
          </cell>
          <cell r="S190">
            <v>0.004827244015380438</v>
          </cell>
          <cell r="T190">
            <v>0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</row>
        <row r="192">
          <cell r="Q192">
            <v>0.12125545708488973</v>
          </cell>
          <cell r="R192">
            <v>0</v>
          </cell>
          <cell r="S192">
            <v>0.023875153696515723</v>
          </cell>
          <cell r="T192">
            <v>0.024031033863199876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</row>
        <row r="195">
          <cell r="Q195">
            <v>0.02955424160440472</v>
          </cell>
          <cell r="R195">
            <v>0</v>
          </cell>
          <cell r="S195">
            <v>0.03633140769144761</v>
          </cell>
          <cell r="T195">
            <v>0.008396290457229819</v>
          </cell>
        </row>
        <row r="196">
          <cell r="Q196">
            <v>0</v>
          </cell>
          <cell r="R196">
            <v>0</v>
          </cell>
          <cell r="S196">
            <v>0</v>
          </cell>
          <cell r="T196">
            <v>0</v>
          </cell>
        </row>
        <row r="197">
          <cell r="Q197">
            <v>0</v>
          </cell>
          <cell r="R197">
            <v>0</v>
          </cell>
          <cell r="S197">
            <v>0.03927935761880829</v>
          </cell>
          <cell r="T197">
            <v>0.0215382903152469</v>
          </cell>
        </row>
        <row r="201">
          <cell r="Q201">
            <v>0</v>
          </cell>
          <cell r="R201">
            <v>0</v>
          </cell>
          <cell r="S201">
            <v>0</v>
          </cell>
          <cell r="T201">
            <v>0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</row>
        <row r="204">
          <cell r="Q204">
            <v>0</v>
          </cell>
          <cell r="R204">
            <v>0</v>
          </cell>
          <cell r="S204">
            <v>0</v>
          </cell>
          <cell r="T204">
            <v>0</v>
          </cell>
        </row>
        <row r="205">
          <cell r="Q205">
            <v>0</v>
          </cell>
          <cell r="R205">
            <v>0</v>
          </cell>
          <cell r="S205">
            <v>0</v>
          </cell>
          <cell r="T205">
            <v>0</v>
          </cell>
        </row>
        <row r="206">
          <cell r="Q206">
            <v>0</v>
          </cell>
          <cell r="R206">
            <v>0</v>
          </cell>
          <cell r="S206">
            <v>0</v>
          </cell>
          <cell r="T206">
            <v>0</v>
          </cell>
        </row>
        <row r="207">
          <cell r="Q207">
            <v>0</v>
          </cell>
          <cell r="R207">
            <v>0</v>
          </cell>
          <cell r="S207">
            <v>0</v>
          </cell>
          <cell r="T207">
            <v>0</v>
          </cell>
        </row>
        <row r="208">
          <cell r="Q208">
            <v>0</v>
          </cell>
          <cell r="R208">
            <v>0</v>
          </cell>
          <cell r="S208">
            <v>0</v>
          </cell>
          <cell r="T208">
            <v>0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</row>
        <row r="216">
          <cell r="Q216">
            <v>0</v>
          </cell>
          <cell r="R216">
            <v>0</v>
          </cell>
          <cell r="S216">
            <v>0</v>
          </cell>
          <cell r="T216">
            <v>0</v>
          </cell>
        </row>
        <row r="217">
          <cell r="Q217">
            <v>0</v>
          </cell>
          <cell r="R217">
            <v>0</v>
          </cell>
          <cell r="S217">
            <v>0</v>
          </cell>
          <cell r="T217">
            <v>0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fpconstant08-adj"/>
      <sheetName val="wfpcurrent-adj"/>
      <sheetName val="wfpconstant08"/>
      <sheetName val="wfpcurrent"/>
      <sheetName val="WFP HA calc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WFP HA adjusted current"/>
      <sheetName val="WFP HA adjusted constant"/>
      <sheetName val="WFP HA calc"/>
      <sheetName val="WFP ODA constant"/>
      <sheetName val="WFP ODA curren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xchange rates"/>
      <sheetName val="Deflators 2003"/>
      <sheetName val="Deflators 2004"/>
      <sheetName val="Deflators 2005 updated"/>
      <sheetName val="Deflators 2006"/>
      <sheetName val="Deflators 2007"/>
      <sheetName val="PRICE DEFLATO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tats.oecd.org/OECDStat_Metadata/ShowMetadata.ashx?Dataset=TABLE2A&amp;ShowOnWeb=true&amp;Lang=en" TargetMode="External" /><Relationship Id="rId2" Type="http://schemas.openxmlformats.org/officeDocument/2006/relationships/hyperlink" Target="http://stats.oecd.org/OECDStat_Metadata/ShowMetadata.ashx?Dataset=TABLE2A&amp;Coords=[AIDTYPE].[216]&amp;ShowOnWeb=true&amp;Lang=en" TargetMode="External" /><Relationship Id="rId3" Type="http://schemas.openxmlformats.org/officeDocument/2006/relationships/hyperlink" Target="http://stats.oecd.org/OECDStat_Metadata/ShowMetadata.ashx?Dataset=TABLE2A&amp;Coords=[TIME].[2005]&amp;ShowOnWeb=true&amp;Lang=en" TargetMode="Externa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stats.oecd.org/OECDStat_Metadata/ShowMetadata.ashx?Dataset=CRSNEW&amp;Coords=[DON].[701]&amp;ShowOnWeb=true&amp;Lang=en" TargetMode="External" /><Relationship Id="rId2" Type="http://schemas.openxmlformats.org/officeDocument/2006/relationships/hyperlink" Target="http://stats.oecd.org/OECDStat_Metadata/ShowMetadata.ashx?Dataset=CRSNEW&amp;Coords=[SUB].[15110]&amp;ShowOnWeb=true&amp;Lang=en" TargetMode="External" /><Relationship Id="rId3" Type="http://schemas.openxmlformats.org/officeDocument/2006/relationships/hyperlink" Target="http://stats.oecd.org/OECDStat_Metadata/ShowMetadata.ashx?Dataset=CRSNEW&amp;Coords=[SUB].[15112]&amp;ShowOnWeb=true&amp;Lang=en" TargetMode="External" /><Relationship Id="rId4" Type="http://schemas.openxmlformats.org/officeDocument/2006/relationships/hyperlink" Target="http://stats.oecd.org/OECDStat_Metadata/ShowMetadata.ashx?Dataset=CRSNEW&amp;Coords=[SUB].[15113]&amp;ShowOnWeb=true&amp;Lang=en" TargetMode="External" /><Relationship Id="rId5" Type="http://schemas.openxmlformats.org/officeDocument/2006/relationships/hyperlink" Target="http://stats.oecd.org/OECDStat_Metadata/ShowMetadata.ashx?Dataset=CRSNEW&amp;Coords=[SUB].[15152]&amp;ShowOnWeb=true&amp;Lang=en" TargetMode="External" /><Relationship Id="rId6" Type="http://schemas.openxmlformats.org/officeDocument/2006/relationships/hyperlink" Target="http://stats.oecd.org/WBOS/index.aspx" TargetMode="External" /><Relationship Id="rId7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"/>
  <sheetViews>
    <sheetView tabSelected="1" zoomScalePageLayoutView="0" workbookViewId="0" topLeftCell="A1">
      <selection activeCell="A13" sqref="A13"/>
    </sheetView>
  </sheetViews>
  <sheetFormatPr defaultColWidth="9.140625" defaultRowHeight="12.75"/>
  <cols>
    <col min="1" max="1" width="19.7109375" style="6" customWidth="1"/>
    <col min="2" max="2" width="9.57421875" style="6" bestFit="1" customWidth="1"/>
    <col min="3" max="4" width="9.28125" style="6" bestFit="1" customWidth="1"/>
    <col min="5" max="8" width="9.57421875" style="6" bestFit="1" customWidth="1"/>
    <col min="9" max="16" width="9.28125" style="6" bestFit="1" customWidth="1"/>
    <col min="17" max="16384" width="9.140625" style="6" customWidth="1"/>
  </cols>
  <sheetData>
    <row r="1" spans="1:16" ht="15">
      <c r="A1" s="6" t="s">
        <v>205</v>
      </c>
      <c r="B1" s="7">
        <v>1995</v>
      </c>
      <c r="C1" s="7">
        <v>1996</v>
      </c>
      <c r="D1" s="7">
        <v>1997</v>
      </c>
      <c r="E1" s="7">
        <v>1998</v>
      </c>
      <c r="F1" s="7">
        <v>1999</v>
      </c>
      <c r="G1" s="7">
        <v>2000</v>
      </c>
      <c r="H1" s="7">
        <v>2001</v>
      </c>
      <c r="I1" s="7">
        <v>2002</v>
      </c>
      <c r="J1" s="7">
        <v>2003</v>
      </c>
      <c r="K1" s="7">
        <v>2004</v>
      </c>
      <c r="L1" s="7">
        <v>2005</v>
      </c>
      <c r="M1" s="7">
        <v>2006</v>
      </c>
      <c r="N1" s="7">
        <v>2007</v>
      </c>
      <c r="O1" s="7">
        <v>2008</v>
      </c>
      <c r="P1" s="7">
        <v>2009</v>
      </c>
    </row>
    <row r="2" spans="1:16" ht="15">
      <c r="A2" s="6" t="s">
        <v>207</v>
      </c>
      <c r="B2" s="8">
        <v>0.2712253789607802</v>
      </c>
      <c r="C2" s="8">
        <v>0.18418251387465578</v>
      </c>
      <c r="D2" s="8">
        <v>0.08918000000000001</v>
      </c>
      <c r="E2" s="8">
        <v>0.285207609832104</v>
      </c>
      <c r="F2" s="8">
        <v>0.2876847155193763</v>
      </c>
      <c r="G2" s="8">
        <v>0.35210083902054296</v>
      </c>
      <c r="H2" s="8">
        <v>0.20413889669550053</v>
      </c>
      <c r="I2" s="8">
        <v>0.32353168501174984</v>
      </c>
      <c r="J2" s="8">
        <v>0.25107917687157333</v>
      </c>
      <c r="K2" s="8">
        <v>0.8326435040122278</v>
      </c>
      <c r="L2" s="8">
        <v>0.8057532287925235</v>
      </c>
      <c r="M2" s="8">
        <v>0.21862145286767604</v>
      </c>
      <c r="N2" s="8">
        <v>0.13082198279043694</v>
      </c>
      <c r="O2" s="8">
        <v>0.2750443138608382</v>
      </c>
      <c r="P2" s="8">
        <v>0.2695201218640389</v>
      </c>
    </row>
    <row r="3" spans="1:16" ht="15">
      <c r="A3" s="6" t="s">
        <v>203</v>
      </c>
      <c r="B3" s="8">
        <v>11.63759</v>
      </c>
      <c r="C3" s="8">
        <v>8.82165</v>
      </c>
      <c r="D3" s="8">
        <v>9.39245</v>
      </c>
      <c r="E3" s="8">
        <v>11.477719999999998</v>
      </c>
      <c r="F3" s="8">
        <v>11.73029</v>
      </c>
      <c r="G3" s="8">
        <v>12.4394</v>
      </c>
      <c r="H3" s="8">
        <v>10.190940000000001</v>
      </c>
      <c r="I3" s="8">
        <v>9.968770000000001</v>
      </c>
      <c r="J3" s="8">
        <v>8.59334</v>
      </c>
      <c r="K3" s="8">
        <v>8.710959999999998</v>
      </c>
      <c r="L3" s="8">
        <v>8.95519</v>
      </c>
      <c r="M3" s="8">
        <v>8.7648</v>
      </c>
      <c r="N3" s="8">
        <v>6.87525</v>
      </c>
      <c r="O3" s="8">
        <v>7.859640000000001</v>
      </c>
      <c r="P3" s="8">
        <v>8.507279999999998</v>
      </c>
    </row>
    <row r="4" spans="1:16" ht="15">
      <c r="A4" s="6" t="s">
        <v>206</v>
      </c>
      <c r="B4" s="8">
        <f>B3-B2</f>
        <v>11.366364621039219</v>
      </c>
      <c r="C4" s="8">
        <f aca="true" t="shared" si="0" ref="C4:P4">C3-C2</f>
        <v>8.637467486125344</v>
      </c>
      <c r="D4" s="8">
        <f t="shared" si="0"/>
        <v>9.30327</v>
      </c>
      <c r="E4" s="8">
        <f t="shared" si="0"/>
        <v>11.192512390167893</v>
      </c>
      <c r="F4" s="8">
        <f t="shared" si="0"/>
        <v>11.442605284480624</v>
      </c>
      <c r="G4" s="8">
        <f t="shared" si="0"/>
        <v>12.087299160979455</v>
      </c>
      <c r="H4" s="8">
        <f t="shared" si="0"/>
        <v>9.9868011033045</v>
      </c>
      <c r="I4" s="8">
        <f t="shared" si="0"/>
        <v>9.645238314988251</v>
      </c>
      <c r="J4" s="8">
        <f t="shared" si="0"/>
        <v>8.342260823128425</v>
      </c>
      <c r="K4" s="8">
        <f t="shared" si="0"/>
        <v>7.878316495987771</v>
      </c>
      <c r="L4" s="8">
        <f t="shared" si="0"/>
        <v>8.149436771207476</v>
      </c>
      <c r="M4" s="8">
        <f t="shared" si="0"/>
        <v>8.546178547132323</v>
      </c>
      <c r="N4" s="8">
        <f t="shared" si="0"/>
        <v>6.744428017209564</v>
      </c>
      <c r="O4" s="8">
        <f t="shared" si="0"/>
        <v>7.584595686139163</v>
      </c>
      <c r="P4" s="8">
        <f t="shared" si="0"/>
        <v>8.23775987813596</v>
      </c>
    </row>
    <row r="5" spans="1:16" ht="15">
      <c r="A5" s="6" t="s">
        <v>204</v>
      </c>
      <c r="B5" s="9">
        <f>B2/B3</f>
        <v>0.023305974773194467</v>
      </c>
      <c r="C5" s="9">
        <f aca="true" t="shared" si="1" ref="C5:P5">C2/C3</f>
        <v>0.020878465352247685</v>
      </c>
      <c r="D5" s="9">
        <f t="shared" si="1"/>
        <v>0.009494860233485407</v>
      </c>
      <c r="E5" s="9">
        <f t="shared" si="1"/>
        <v>0.024848803580511118</v>
      </c>
      <c r="F5" s="9">
        <f t="shared" si="1"/>
        <v>0.02452494486661253</v>
      </c>
      <c r="G5" s="9">
        <f t="shared" si="1"/>
        <v>0.02830529117325136</v>
      </c>
      <c r="H5" s="9">
        <f t="shared" si="1"/>
        <v>0.020031409928377607</v>
      </c>
      <c r="I5" s="9">
        <f t="shared" si="1"/>
        <v>0.03245452397956316</v>
      </c>
      <c r="J5" s="9">
        <f t="shared" si="1"/>
        <v>0.029217879994457723</v>
      </c>
      <c r="K5" s="9">
        <f t="shared" si="1"/>
        <v>0.09558573383556208</v>
      </c>
      <c r="L5" s="9">
        <f t="shared" si="1"/>
        <v>0.08997611762481014</v>
      </c>
      <c r="M5" s="9">
        <f t="shared" si="1"/>
        <v>0.024943119394358806</v>
      </c>
      <c r="N5" s="9">
        <f t="shared" si="1"/>
        <v>0.019027960116422958</v>
      </c>
      <c r="O5" s="9">
        <f t="shared" si="1"/>
        <v>0.034994518051824026</v>
      </c>
      <c r="P5" s="9">
        <f t="shared" si="1"/>
        <v>0.031681115687274775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195"/>
  <sheetViews>
    <sheetView showGridLines="0" zoomScalePageLayoutView="0" workbookViewId="0" topLeftCell="A1">
      <pane xSplit="2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R7" sqref="R7"/>
    </sheetView>
  </sheetViews>
  <sheetFormatPr defaultColWidth="9.140625" defaultRowHeight="12.75"/>
  <cols>
    <col min="1" max="1" width="27.421875" style="11" customWidth="1"/>
    <col min="2" max="2" width="2.421875" style="10" customWidth="1"/>
    <col min="3" max="16384" width="9.140625" style="10" customWidth="1"/>
  </cols>
  <sheetData>
    <row r="1" ht="12.75" hidden="1"/>
    <row r="2" spans="1:11" ht="23.25">
      <c r="A2" s="24" t="s">
        <v>212</v>
      </c>
      <c r="K2" s="23"/>
    </row>
    <row r="3" spans="1:17" ht="12.75">
      <c r="A3" s="112"/>
      <c r="B3" s="113"/>
      <c r="C3" s="114" t="s">
        <v>1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</row>
    <row r="4" spans="1:17" ht="12.75">
      <c r="A4" s="105"/>
      <c r="B4" s="106"/>
      <c r="C4" s="107" t="s">
        <v>2</v>
      </c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9"/>
    </row>
    <row r="5" spans="1:17" ht="12.75">
      <c r="A5" s="105"/>
      <c r="B5" s="106"/>
      <c r="C5" s="116" t="s">
        <v>211</v>
      </c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8"/>
    </row>
    <row r="6" spans="1:17" ht="12.75">
      <c r="A6" s="105"/>
      <c r="B6" s="106"/>
      <c r="C6" s="107" t="s">
        <v>4</v>
      </c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9"/>
    </row>
    <row r="7" spans="1:18" s="20" customFormat="1" ht="21">
      <c r="A7" s="110"/>
      <c r="B7" s="111"/>
      <c r="C7" s="21" t="s">
        <v>6</v>
      </c>
      <c r="D7" s="21" t="s">
        <v>7</v>
      </c>
      <c r="E7" s="21" t="s">
        <v>8</v>
      </c>
      <c r="F7" s="21" t="s">
        <v>9</v>
      </c>
      <c r="G7" s="21" t="s">
        <v>10</v>
      </c>
      <c r="H7" s="21" t="s">
        <v>11</v>
      </c>
      <c r="I7" s="21" t="s">
        <v>12</v>
      </c>
      <c r="J7" s="21" t="s">
        <v>13</v>
      </c>
      <c r="K7" s="21" t="s">
        <v>14</v>
      </c>
      <c r="L7" s="21" t="s">
        <v>15</v>
      </c>
      <c r="M7" s="22" t="s">
        <v>16</v>
      </c>
      <c r="N7" s="21" t="s">
        <v>17</v>
      </c>
      <c r="O7" s="21" t="s">
        <v>18</v>
      </c>
      <c r="P7" s="21" t="s">
        <v>19</v>
      </c>
      <c r="Q7" s="21" t="s">
        <v>210</v>
      </c>
      <c r="R7" s="21" t="s">
        <v>303</v>
      </c>
    </row>
    <row r="8" spans="1:17" ht="13.5">
      <c r="A8" s="19"/>
      <c r="B8" s="13" t="s">
        <v>20</v>
      </c>
      <c r="C8" s="13" t="s">
        <v>20</v>
      </c>
      <c r="D8" s="13" t="s">
        <v>20</v>
      </c>
      <c r="E8" s="13" t="s">
        <v>20</v>
      </c>
      <c r="F8" s="13" t="s">
        <v>20</v>
      </c>
      <c r="G8" s="13" t="s">
        <v>20</v>
      </c>
      <c r="H8" s="13" t="s">
        <v>20</v>
      </c>
      <c r="I8" s="13" t="s">
        <v>20</v>
      </c>
      <c r="J8" s="13" t="s">
        <v>20</v>
      </c>
      <c r="K8" s="13" t="s">
        <v>20</v>
      </c>
      <c r="L8" s="13" t="s">
        <v>20</v>
      </c>
      <c r="M8" s="13" t="s">
        <v>20</v>
      </c>
      <c r="N8" s="13" t="s">
        <v>20</v>
      </c>
      <c r="O8" s="13" t="s">
        <v>20</v>
      </c>
      <c r="P8" s="13" t="s">
        <v>20</v>
      </c>
      <c r="Q8" s="13" t="s">
        <v>20</v>
      </c>
    </row>
    <row r="9" spans="1:17" ht="13.5">
      <c r="A9" s="18"/>
      <c r="B9" s="13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17" ht="13.5">
      <c r="A10" s="18"/>
      <c r="B10" s="13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</row>
    <row r="11" spans="1:17" ht="13.5">
      <c r="A11" s="17" t="s">
        <v>209</v>
      </c>
      <c r="B11" s="13"/>
      <c r="C11" s="16">
        <f aca="true" t="shared" si="0" ref="C11:Q11">SUM(C13:C195)</f>
        <v>243.7031675861752</v>
      </c>
      <c r="D11" s="16">
        <f t="shared" si="0"/>
        <v>65.96177919710047</v>
      </c>
      <c r="E11" s="16">
        <f t="shared" si="0"/>
        <v>64.69028109593157</v>
      </c>
      <c r="F11" s="16">
        <f t="shared" si="0"/>
        <v>187.25998790333196</v>
      </c>
      <c r="G11" s="16">
        <f t="shared" si="0"/>
        <v>233.30178520689842</v>
      </c>
      <c r="H11" s="16">
        <f t="shared" si="0"/>
        <v>200.3256372352836</v>
      </c>
      <c r="I11" s="16">
        <f t="shared" si="0"/>
        <v>141.70906089235515</v>
      </c>
      <c r="J11" s="16">
        <f t="shared" si="0"/>
        <v>255.71227227094784</v>
      </c>
      <c r="K11" s="16">
        <f t="shared" si="0"/>
        <v>185.17165624959526</v>
      </c>
      <c r="L11" s="16">
        <f t="shared" si="0"/>
        <v>786.9950428063679</v>
      </c>
      <c r="M11" s="16">
        <f t="shared" si="0"/>
        <v>709.0665320027181</v>
      </c>
      <c r="N11" s="16">
        <f t="shared" si="0"/>
        <v>200.40383680381817</v>
      </c>
      <c r="O11" s="16">
        <f t="shared" si="0"/>
        <v>104.86839354286944</v>
      </c>
      <c r="P11" s="16">
        <f t="shared" si="0"/>
        <v>227.52942666883445</v>
      </c>
      <c r="Q11" s="16">
        <f t="shared" si="0"/>
        <v>261.7746928086657</v>
      </c>
    </row>
    <row r="12" spans="1:17" ht="13.5">
      <c r="A12" s="17"/>
      <c r="B12" s="13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</row>
    <row r="13" spans="1:18" ht="13.5">
      <c r="A13" s="14" t="s">
        <v>96</v>
      </c>
      <c r="B13" s="13" t="s">
        <v>20</v>
      </c>
      <c r="C13" s="15">
        <f>'[1]bilat constant'!F186+('[1]unhcr oda constant'!F186*'[1]oda contribs constant'!$C$109)+('[1]oda contribs constant'!$D$109*'[1]unrwa oda constant'!F186)+('[1]oda contribs constant'!$E$109*'[1]wfp oda constant adj'!F186)+('[1]eu multilat shares constant'!C$76*'[1]eu total ha constant'!F186)+'[1]Imputed CERF'!F186</f>
        <v>0.9974747808452165</v>
      </c>
      <c r="D13" s="15">
        <f>'[1]bilat constant'!G186+('[1]unhcr oda constant'!G186*'[1]oda contribs constant'!$C$109)+('[1]oda contribs constant'!$D$109*'[1]unrwa oda constant'!G186)+('[1]oda contribs constant'!$E$109*'[1]wfp oda constant adj'!G186)+('[1]eu multilat shares constant'!D$76*'[1]eu total ha constant'!G186)+'[1]Imputed CERF'!G186</f>
        <v>0.6062573903757794</v>
      </c>
      <c r="E13" s="15">
        <f>'[1]bilat constant'!H186+('[1]unhcr oda constant'!H186*'[1]oda contribs constant'!$I$109)+('[1]oda contribs constant'!$D$109*'[1]unrwa oda constant'!H186)+('[1]oda contribs constant'!$E$109*'[1]wfp oda constant adj'!H186)+('[1]eu multilat shares constant'!E$76*'[1]eu total ha constant'!H186)+'[1]Imputed CERF'!H186</f>
        <v>0.974959280213404</v>
      </c>
      <c r="F13" s="15">
        <f>'[1]bilat constant'!I186+('[1]unhcr oda constant'!I186*'[1]oda contribs constant'!$C$109)+('[1]oda contribs constant'!$D$109*'[1]unrwa oda constant'!I186)+('[1]oda contribs constant'!$E$109*'[1]wfp oda constant adj'!I186)+('[1]eu multilat shares constant'!F$76*'[1]eu total ha constant'!I186)+'[1]Imputed CERF'!I186</f>
        <v>0.5352356221755674</v>
      </c>
      <c r="G13" s="15">
        <f>'[1]bilat constant'!J186+('[1]unhcr oda constant'!J186*'[1]oda contribs constant'!$C$109)+('[1]oda contribs constant'!$D$109*'[1]unrwa oda constant'!J186)+('[1]oda contribs constant'!$E$109*'[1]wfp oda constant adj'!J186)+('[1]eu multilat shares constant'!G$76*'[1]eu total ha constant'!J186)+'[1]Imputed CERF'!J186</f>
        <v>1.7947045800302022</v>
      </c>
      <c r="H13" s="15">
        <f>'[1]bilat constant'!K186+('[1]unhcr oda constant'!K186*'[1]oda contribs constant'!$C$109)+('[1]oda contribs constant'!$D$109*'[1]unrwa oda constant'!K186)+('[1]oda contribs constant'!$E$109*'[1]wfp oda constant adj'!K186)+('[1]eu multilat shares constant'!H$76*'[1]eu total ha constant'!K186)+'[1]Imputed CERF'!K186</f>
        <v>0.6439803415194179</v>
      </c>
      <c r="I13" s="15">
        <f>'[1]bilat constant'!L186+('[1]unhcr oda constant'!L186*'[1]oda contribs constant'!$C$109)+('[1]oda contribs constant'!$D$109*'[1]unrwa oda constant'!L186)+('[1]oda contribs constant'!$E$109*'[1]wfp oda constant adj'!L186)+('[1]eu multilat shares constant'!I$76*'[1]eu total ha constant'!L186)+'[1]Imputed CERF'!L186</f>
        <v>0.6686457031560267</v>
      </c>
      <c r="J13" s="15">
        <f>'[1]bilat constant'!M186+('[1]unhcr oda constant'!M186*'[1]oda contribs constant'!$C$109)+('[1]oda contribs constant'!$D$109*'[1]unrwa oda constant'!M186)+('[1]oda contribs constant'!$E$109*'[1]wfp oda constant adj'!M186)+('[1]eu multilat shares constant'!J$76*'[1]eu total ha constant'!M186)+'[1]Imputed CERF'!M186</f>
        <v>0.9990142575592347</v>
      </c>
      <c r="K13" s="15">
        <f>'[1]bilat constant'!N186+('[1]unhcr oda constant'!N186*'[1]oda contribs constant'!$C$109)+('[1]oda contribs constant'!$D$109*'[1]unrwa oda constant'!N186)+('[1]oda contribs constant'!$E$109*'[1]wfp oda constant adj'!N186)+('[1]eu multilat shares constant'!K$76*'[1]eu total ha constant'!N186)+'[1]Imputed CERF'!N186</f>
        <v>0.4630046335406431</v>
      </c>
      <c r="L13" s="15">
        <f>'[1]bilat constant'!O186+('[1]unhcr oda constant'!O186*'[1]oda contribs constant'!$C$109)+('[1]oda contribs constant'!$D$109*'[1]unrwa oda constant'!O186)+('[1]oda contribs constant'!$E$109*'[1]wfp oda constant adj'!O186)+('[1]eu multilat shares constant'!L$76*'[1]eu total ha constant'!O186)+'[1]Imputed CERF'!O186</f>
        <v>629.203030387833</v>
      </c>
      <c r="M13" s="15">
        <f>'[1]bilat constant'!P186+('[1]unhcr oda constant'!P186*'[1]oda contribs constant'!$C$109)+('[1]oda contribs constant'!$D$109*'[1]unrwa oda constant'!P186)+('[1]oda contribs constant'!$E$109*'[1]wfp oda constant adj'!P186)+('[1]eu multilat shares constant'!M$76*'[1]eu total ha constant'!P186)+'[1]Imputed CERF'!P186</f>
        <v>261.97528943551026</v>
      </c>
      <c r="N13" s="15">
        <f>'[1]bilat constant'!Q186+('[1]unhcr oda constant'!Q186*'[1]oda contribs constant'!$C$109)+('[1]oda contribs constant'!$D$109*'[1]unrwa oda constant'!Q186)+('[1]oda contribs constant'!$E$109*'[1]wfp oda constant adj'!Q186)+('[1]eu multilat shares constant'!N$76*'[1]eu total ha constant'!Q186)+'[1]Imputed CERF'!Q186</f>
        <v>15.443800344731242</v>
      </c>
      <c r="O13" s="15">
        <f>'[1]bilat constant'!R186+('[1]unhcr oda constant'!R186*'[1]oda contribs constant'!$C$109)+('[1]oda contribs constant'!$D$109*'[1]unrwa oda constant'!R186)+('[1]oda contribs constant'!$E$109*'[1]wfp oda constant adj'!R186)+('[1]eu multilat shares constant'!O$76*'[1]eu total ha constant'!R186)+'[1]Imputed CERF'!R186</f>
        <v>23.46361027476796</v>
      </c>
      <c r="P13" s="25">
        <f>'[1]bilat constant'!S186+('[1]unhcr oda constant'!S186*'[1]oda contribs constant'!$C$109)+('[1]oda contribs constant'!$D$109*'[1]unrwa oda constant'!S186)+('[1]oda contribs constant'!$E$109*'[1]wfp oda constant adj'!S186)+('[1]eu multilat shares constant'!P$76*'[1]eu total ha constant'!S186)+'[1]Imputed CERF'!S186</f>
        <v>0.9975390773264693</v>
      </c>
      <c r="Q13" s="15">
        <f>'[1]bilat constant'!T186+('[1]unhcr oda constant'!T186*'[1]oda contribs constant'!$C$109)+('[1]oda contribs constant'!$D$109*'[1]unrwa oda constant'!T186)+('[1]oda contribs constant'!$E$109*'[1]wfp oda constant adj'!T186)+('[1]eu multilat shares constant'!Q$76*'[1]eu total ha constant'!T186)+'[1]Imputed CERF'!T186</f>
        <v>0.34642193226139006</v>
      </c>
      <c r="R13" s="88">
        <f aca="true" t="shared" si="1" ref="R13:R44">SUM(C13:Q13)</f>
        <v>939.1129680418458</v>
      </c>
    </row>
    <row r="14" spans="1:18" ht="13.5">
      <c r="A14" s="14" t="s">
        <v>93</v>
      </c>
      <c r="B14" s="13" t="s">
        <v>20</v>
      </c>
      <c r="C14" s="12">
        <f>'[1]bilat constant'!F147+('[1]unhcr oda constant'!F147*'[1]oda contribs constant'!$C$109)+('[1]oda contribs constant'!$D$109*'[1]unrwa oda constant'!F147)+('[1]oda contribs constant'!$E$109*'[1]wfp oda constant adj'!F147)+('[1]eu multilat shares constant'!C$76*'[1]eu total ha constant'!F147)+'[1]Imputed CERF'!F147</f>
        <v>0.16837356379950638</v>
      </c>
      <c r="D14" s="12">
        <f>'[1]bilat constant'!G147+('[1]unhcr oda constant'!G147*'[1]oda contribs constant'!$F$109)+('[1]oda contribs constant'!$G$109*'[1]unrwa oda constant'!G147)+('[1]oda contribs constant'!$H$109*'[1]wfp oda constant adj'!G147)+('[1]eu multilat shares constant'!D$76*'[1]eu total ha constant'!G147)+'[1]Imputed CERF'!G147</f>
        <v>0.2461746273712737</v>
      </c>
      <c r="E14" s="12">
        <f>'[1]bilat constant'!H147+('[1]unhcr oda constant'!H147*'[1]oda contribs constant'!$I$109)+('[1]oda contribs constant'!$J$109*'[1]unrwa oda constant'!H147)+('[1]oda contribs constant'!$K$109*'[1]wfp oda constant adj'!H147)+('[1]eu multilat shares constant'!E$76*'[1]eu total ha constant'!H147)+'[1]Imputed CERF'!H147</f>
        <v>0</v>
      </c>
      <c r="F14" s="12">
        <f>'[1]bilat constant'!I147+('[1]unhcr oda constant'!I147*'[1]oda contribs constant'!$L$109)+('[1]oda contribs constant'!$M$109*'[1]unrwa oda constant'!I147)+('[1]oda contribs constant'!$N$109*'[1]wfp oda constant adj'!I147)+('[1]eu multilat shares constant'!F$76*'[1]eu total ha constant'!I147)+'[1]Imputed CERF'!I147</f>
        <v>64.27017354192931</v>
      </c>
      <c r="G14" s="12">
        <f>'[1]bilat constant'!J147+('[1]unhcr oda constant'!J147*'[1]oda contribs constant'!$O$109)+('[1]oda contribs constant'!$P$109*'[1]unrwa oda constant'!J147)+('[1]oda contribs constant'!$Q$109*'[1]wfp oda constant adj'!J147)+('[1]eu multilat shares constant'!G$76*'[1]eu total ha constant'!J147)+'[1]Imputed CERF'!J147</f>
        <v>62.758869926803946</v>
      </c>
      <c r="H14" s="12">
        <f>'[1]bilat constant'!K147+('[1]unhcr oda constant'!K147*'[1]oda contribs constant'!$R$109)+('[1]oda contribs constant'!$S$109*'[1]unrwa oda constant'!K147)+('[1]oda contribs constant'!$T$109*'[1]wfp oda constant adj'!K147)+('[1]eu multilat shares constant'!H$76*'[1]eu total ha constant'!K147)+'[1]Imputed CERF'!K147</f>
        <v>2.42942193311398</v>
      </c>
      <c r="I14" s="12">
        <f>'[1]bilat constant'!L147+('[1]unhcr oda constant'!L147*'[1]oda contribs constant'!$U$109)+('[1]oda contribs constant'!$V$109*'[1]unrwa oda constant'!L147)+('[1]oda contribs constant'!$W$109*'[1]wfp oda constant adj'!L147)+('[1]eu multilat shares constant'!I$76*'[1]eu total ha constant'!L147)+'[1]Imputed CERF'!L147</f>
        <v>1.0983854010844758</v>
      </c>
      <c r="J14" s="12">
        <f>'[1]bilat constant'!M147+('[1]unhcr oda constant'!M147*'[1]oda contribs constant'!$X$109)+('[1]oda contribs constant'!$Y$109*'[1]unrwa oda constant'!M147)+('[1]oda contribs constant'!$Z$109*'[1]wfp oda constant adj'!M147)+('[1]eu multilat shares constant'!J$76*'[1]eu total ha constant'!M147)+'[1]Imputed CERF'!M147</f>
        <v>6.838370667807719</v>
      </c>
      <c r="K14" s="12">
        <f>'[1]bilat constant'!N147+('[1]unhcr oda constant'!N147*'[1]oda contribs constant'!$AA$109)+('[1]oda contribs constant'!$AB$109*'[1]unrwa oda constant'!N147)+('[1]oda contribs constant'!$AC$109*'[1]wfp oda constant adj'!N147)+('[1]eu multilat shares constant'!K$76*'[1]eu total ha constant'!N147)+'[1]Imputed CERF'!N147</f>
        <v>1.0251407482482335</v>
      </c>
      <c r="L14" s="12">
        <f>'[1]bilat constant'!O147+('[1]unhcr oda constant'!O147*'[1]oda contribs constant'!$AD$109)+('[1]oda contribs constant'!$AE$109*'[1]unrwa oda constant'!O147)+('[1]oda contribs constant'!$AF$109*'[1]wfp oda constant adj'!O147)+('[1]eu multilat shares constant'!L$76*'[1]eu total ha constant'!O147)+'[1]Imputed CERF'!O147</f>
        <v>0.07868135399510351</v>
      </c>
      <c r="M14" s="12">
        <f>'[1]bilat constant'!P147+('[1]unhcr oda constant'!P147*'[1]oda contribs constant'!$AG$109)+('[1]oda contribs constant'!$AH$109*'[1]unrwa oda constant'!P147)+('[1]oda contribs constant'!$AI$109*'[1]wfp oda constant adj'!P147)+('[1]eu multilat shares constant'!M$76*'[1]eu total ha constant'!P147)+'[1]Imputed CERF'!P147</f>
        <v>141.30436214218776</v>
      </c>
      <c r="N14" s="12">
        <f>'[1]bilat constant'!Q147+('[1]unhcr oda constant'!Q147*'[1]oda contribs constant'!$AJ$109)+('[1]oda contribs constant'!$AK$109*'[1]unrwa oda constant'!Q147)+('[1]oda contribs constant'!$AL$109*'[1]wfp oda constant adj'!Q147)+('[1]eu multilat shares constant'!N$76*'[1]eu total ha constant'!Q147)+'[1]Imputed CERF'!Q147</f>
        <v>7.3091904817936975</v>
      </c>
      <c r="O14" s="12">
        <f>'[1]bilat constant'!R147+('[1]unhcr oda constant'!R147*'[1]oda contribs constant'!$AM$109)+('[1]oda contribs constant'!$AN$109*'[1]unrwa oda constant'!R147)+('[1]oda contribs constant'!$AO$109*'[1]wfp oda constant adj'!R147)+('[1]eu multilat shares constant'!O$76*'[1]eu total ha constant'!R147)+'[1]Imputed CERF'!R147</f>
        <v>0.04557070225751863</v>
      </c>
      <c r="P14" s="15">
        <f>'[1]bilat constant'!S147+('[1]unhcr oda constant'!S147*'[1]oda contribs constant'!$AP$109)+('[1]oda contribs constant'!$AQ$109*'[1]unrwa oda constant'!S147)+('[1]oda contribs constant'!$AR$109*'[1]wfp oda constant adj'!S147)+('[1]eu multilat shares constant'!P$76*'[1]eu total ha constant'!S147)+'[1]Imputed CERF'!S147</f>
        <v>0.04041999307632546</v>
      </c>
      <c r="Q14" s="12">
        <f>'[1]bilat constant'!T147+('[1]unhcr oda constant'!T147*'[1]oda contribs constant'!$AS$109)+('[1]oda contribs constant'!$AT$109*'[1]unrwa oda constant'!T147)+('[1]oda contribs constant'!$AU$109*'[1]wfp oda constant adj'!T147)+('[1]eu multilat shares constant'!Q$76*'[1]eu total ha constant'!T147)+'[1]Imputed CERF'!T147</f>
        <v>6.942525553277506</v>
      </c>
      <c r="R14" s="88">
        <f t="shared" si="1"/>
        <v>294.5556606367464</v>
      </c>
    </row>
    <row r="15" spans="1:18" ht="13.5">
      <c r="A15" s="14" t="s">
        <v>147</v>
      </c>
      <c r="B15" s="13" t="s">
        <v>20</v>
      </c>
      <c r="C15" s="12">
        <f>'[1]bilat constant'!F192+('[1]unhcr oda constant'!F192*'[1]oda contribs constant'!$C$109)+('[1]oda contribs constant'!$D$109*'[1]unrwa oda constant'!F192)+('[1]oda contribs constant'!$E$109*'[1]wfp oda constant adj'!F192)+('[1]eu multilat shares constant'!C$76*'[1]eu total ha constant'!F192)+'[1]Imputed CERF'!F192</f>
        <v>25.37864219129749</v>
      </c>
      <c r="D15" s="12">
        <f>'[1]bilat constant'!G192+('[1]unhcr oda constant'!G192*'[1]oda contribs constant'!$F$109)+('[1]oda contribs constant'!$G$109*'[1]unrwa oda constant'!G192)+('[1]oda contribs constant'!$H$109*'[1]wfp oda constant adj'!G192)+('[1]eu multilat shares constant'!D$76*'[1]eu total ha constant'!G192)+'[1]Imputed CERF'!G192</f>
        <v>10.751637783950725</v>
      </c>
      <c r="E15" s="12">
        <f>'[1]bilat constant'!H192+('[1]unhcr oda constant'!H192*'[1]oda contribs constant'!$I$109)+('[1]oda contribs constant'!$J$109*'[1]unrwa oda constant'!H192)+('[1]oda contribs constant'!$K$109*'[1]wfp oda constant adj'!H192)+('[1]eu multilat shares constant'!E$76*'[1]eu total ha constant'!H192)+'[1]Imputed CERF'!H192</f>
        <v>22.792986111111112</v>
      </c>
      <c r="F15" s="12">
        <f>'[1]bilat constant'!I192+('[1]unhcr oda constant'!I192*'[1]oda contribs constant'!$L$109)+('[1]oda contribs constant'!$M$109*'[1]unrwa oda constant'!I192)+('[1]oda contribs constant'!$N$109*'[1]wfp oda constant adj'!I192)+('[1]eu multilat shares constant'!F$76*'[1]eu total ha constant'!I192)+'[1]Imputed CERF'!I192</f>
        <v>20.861845488008456</v>
      </c>
      <c r="G15" s="12">
        <f>'[1]bilat constant'!J192+('[1]unhcr oda constant'!J192*'[1]oda contribs constant'!$O$109)+('[1]oda contribs constant'!$P$109*'[1]unrwa oda constant'!J192)+('[1]oda contribs constant'!$Q$109*'[1]wfp oda constant adj'!J192)+('[1]eu multilat shares constant'!G$76*'[1]eu total ha constant'!J192)+'[1]Imputed CERF'!J192</f>
        <v>20.956319624635945</v>
      </c>
      <c r="H15" s="12">
        <f>'[1]bilat constant'!K192+('[1]unhcr oda constant'!K192*'[1]oda contribs constant'!$R$109)+('[1]oda contribs constant'!$S$109*'[1]unrwa oda constant'!K192)+('[1]oda contribs constant'!$T$109*'[1]wfp oda constant adj'!K192)+('[1]eu multilat shares constant'!H$76*'[1]eu total ha constant'!K192)+'[1]Imputed CERF'!K192</f>
        <v>25.63626654553776</v>
      </c>
      <c r="I15" s="12">
        <f>'[1]bilat constant'!L192+('[1]unhcr oda constant'!L192*'[1]oda contribs constant'!$U$109)+('[1]oda contribs constant'!$V$109*'[1]unrwa oda constant'!L192)+('[1]oda contribs constant'!$W$109*'[1]wfp oda constant adj'!L192)+('[1]eu multilat shares constant'!I$76*'[1]eu total ha constant'!L192)+'[1]Imputed CERF'!L192</f>
        <v>12.686898351718291</v>
      </c>
      <c r="J15" s="12">
        <f>'[1]bilat constant'!M192+('[1]unhcr oda constant'!M192*'[1]oda contribs constant'!$X$109)+('[1]oda contribs constant'!$Y$109*'[1]unrwa oda constant'!M192)+('[1]oda contribs constant'!$Z$109*'[1]wfp oda constant adj'!M192)+('[1]eu multilat shares constant'!J$76*'[1]eu total ha constant'!M192)+'[1]Imputed CERF'!M192</f>
        <v>10.617530326213155</v>
      </c>
      <c r="K15" s="12">
        <f>'[1]bilat constant'!N192+('[1]unhcr oda constant'!N192*'[1]oda contribs constant'!$AA$109)+('[1]oda contribs constant'!$AB$109*'[1]unrwa oda constant'!N192)+('[1]oda contribs constant'!$AC$109*'[1]wfp oda constant adj'!N192)+('[1]eu multilat shares constant'!K$76*'[1]eu total ha constant'!N192)+'[1]Imputed CERF'!N192</f>
        <v>3.891202950824555</v>
      </c>
      <c r="L15" s="12">
        <f>'[1]bilat constant'!O192+('[1]unhcr oda constant'!O192*'[1]oda contribs constant'!$AD$109)+('[1]oda contribs constant'!$AE$109*'[1]unrwa oda constant'!O192)+('[1]oda contribs constant'!$AF$109*'[1]wfp oda constant adj'!O192)+('[1]eu multilat shares constant'!L$76*'[1]eu total ha constant'!O192)+'[1]Imputed CERF'!O192</f>
        <v>15.623805236199601</v>
      </c>
      <c r="M15" s="12">
        <f>'[1]bilat constant'!P192+('[1]unhcr oda constant'!P192*'[1]oda contribs constant'!$AG$109)+('[1]oda contribs constant'!$AH$109*'[1]unrwa oda constant'!P192)+('[1]oda contribs constant'!$AI$109*'[1]wfp oda constant adj'!P192)+('[1]eu multilat shares constant'!M$76*'[1]eu total ha constant'!P192)+'[1]Imputed CERF'!P192</f>
        <v>31.155828332725523</v>
      </c>
      <c r="N15" s="12">
        <f>'[1]bilat constant'!Q192+('[1]unhcr oda constant'!Q192*'[1]oda contribs constant'!$AJ$109)+('[1]oda contribs constant'!$AK$109*'[1]unrwa oda constant'!Q192)+('[1]oda contribs constant'!$AL$109*'[1]wfp oda constant adj'!Q192)+('[1]eu multilat shares constant'!N$76*'[1]eu total ha constant'!Q192)+'[1]Imputed CERF'!Q192</f>
        <v>51.59720065047756</v>
      </c>
      <c r="O15" s="12">
        <f>'[1]bilat constant'!R192+('[1]unhcr oda constant'!R192*'[1]oda contribs constant'!$AM$109)+('[1]oda contribs constant'!$AN$109*'[1]unrwa oda constant'!R192)+('[1]oda contribs constant'!$AO$109*'[1]wfp oda constant adj'!R192)+('[1]eu multilat shares constant'!O$76*'[1]eu total ha constant'!R192)+'[1]Imputed CERF'!R192</f>
        <v>3.0539975258236525</v>
      </c>
      <c r="P15" s="15">
        <f>'[1]bilat constant'!S192+('[1]unhcr oda constant'!S192*'[1]oda contribs constant'!$AP$109)+('[1]oda contribs constant'!$AQ$109*'[1]unrwa oda constant'!S192)+('[1]oda contribs constant'!$AR$109*'[1]wfp oda constant adj'!S192)+('[1]eu multilat shares constant'!P$76*'[1]eu total ha constant'!S192)+'[1]Imputed CERF'!S192</f>
        <v>2.966149582996445</v>
      </c>
      <c r="Q15" s="12">
        <f>'[1]bilat constant'!T192+('[1]unhcr oda constant'!T192*'[1]oda contribs constant'!$AS$109)+('[1]oda contribs constant'!$AT$109*'[1]unrwa oda constant'!T192)+('[1]oda contribs constant'!$AU$109*'[1]wfp oda constant adj'!T192)+('[1]eu multilat shares constant'!Q$76*'[1]eu total ha constant'!T192)+'[1]Imputed CERF'!T192</f>
        <v>14.405803819072057</v>
      </c>
      <c r="R15" s="88">
        <f t="shared" si="1"/>
        <v>272.3761145205923</v>
      </c>
    </row>
    <row r="16" spans="1:18" ht="13.5">
      <c r="A16" s="14" t="s">
        <v>173</v>
      </c>
      <c r="B16" s="13" t="s">
        <v>20</v>
      </c>
      <c r="C16" s="12">
        <f>'[1]bilat constant'!F82+('[1]unhcr oda constant'!F82*'[1]oda contribs constant'!$C$109)+('[1]oda contribs constant'!$D$109*'[1]unrwa oda constant'!F82)+('[1]oda contribs constant'!$E$109*'[1]wfp oda constant adj'!F82)+('[1]eu multilat shares constant'!C$76*'[1]eu total ha constant'!F82)+'[1]Imputed CERF'!F82</f>
        <v>1.3328605109411835</v>
      </c>
      <c r="D16" s="12">
        <f>'[1]bilat constant'!G82+('[1]unhcr oda constant'!G82*'[1]oda contribs constant'!$F$109)+('[1]oda contribs constant'!$G$109*'[1]unrwa oda constant'!G82)+('[1]oda contribs constant'!$H$109*'[1]wfp oda constant adj'!G82)+('[1]eu multilat shares constant'!D$76*'[1]eu total ha constant'!G82)+'[1]Imputed CERF'!G82</f>
        <v>1.7296732210094141</v>
      </c>
      <c r="E16" s="12">
        <f>'[1]bilat constant'!H82+('[1]unhcr oda constant'!H82*'[1]oda contribs constant'!$I$109)+('[1]oda contribs constant'!$J$109*'[1]unrwa oda constant'!H82)+('[1]oda contribs constant'!$K$109*'[1]wfp oda constant adj'!H82)+('[1]eu multilat shares constant'!E$76*'[1]eu total ha constant'!H82)+'[1]Imputed CERF'!H82</f>
        <v>0</v>
      </c>
      <c r="F16" s="12">
        <f>'[1]bilat constant'!I82+('[1]unhcr oda constant'!I82*'[1]oda contribs constant'!$L$109)+('[1]oda contribs constant'!$M$109*'[1]unrwa oda constant'!I82)+('[1]oda contribs constant'!$N$109*'[1]wfp oda constant adj'!I82)+('[1]eu multilat shares constant'!F$76*'[1]eu total ha constant'!I82)+'[1]Imputed CERF'!I82</f>
        <v>2.458647609675754</v>
      </c>
      <c r="G16" s="12">
        <f>'[1]bilat constant'!J82+('[1]unhcr oda constant'!J82*'[1]oda contribs constant'!$O$109)+('[1]oda contribs constant'!$P$109*'[1]unrwa oda constant'!J82)+('[1]oda contribs constant'!$Q$109*'[1]wfp oda constant adj'!J82)+('[1]eu multilat shares constant'!G$76*'[1]eu total ha constant'!J82)+'[1]Imputed CERF'!J82</f>
        <v>2.9134145865700574</v>
      </c>
      <c r="H16" s="12">
        <f>'[1]bilat constant'!K82+('[1]unhcr oda constant'!K82*'[1]oda contribs constant'!$R$109)+('[1]oda contribs constant'!$S$109*'[1]unrwa oda constant'!K82)+('[1]oda contribs constant'!$T$109*'[1]wfp oda constant adj'!K82)+('[1]eu multilat shares constant'!H$76*'[1]eu total ha constant'!K82)+'[1]Imputed CERF'!K82</f>
        <v>2.3712382533958953</v>
      </c>
      <c r="I16" s="12">
        <f>'[1]bilat constant'!L82+('[1]unhcr oda constant'!L82*'[1]oda contribs constant'!$U$109)+('[1]oda contribs constant'!$V$109*'[1]unrwa oda constant'!L82)+('[1]oda contribs constant'!$W$109*'[1]wfp oda constant adj'!L82)+('[1]eu multilat shares constant'!I$76*'[1]eu total ha constant'!L82)+'[1]Imputed CERF'!L82</f>
        <v>2.2334721582398247</v>
      </c>
      <c r="J16" s="12">
        <f>'[1]bilat constant'!M82+('[1]unhcr oda constant'!M82*'[1]oda contribs constant'!$X$109)+('[1]oda contribs constant'!$Y$109*'[1]unrwa oda constant'!M82)+('[1]oda contribs constant'!$Z$109*'[1]wfp oda constant adj'!M82)+('[1]eu multilat shares constant'!J$76*'[1]eu total ha constant'!M82)+'[1]Imputed CERF'!M82</f>
        <v>6.538918896479345</v>
      </c>
      <c r="K16" s="12">
        <f>'[1]bilat constant'!N82+('[1]unhcr oda constant'!N82*'[1]oda contribs constant'!$AA$109)+('[1]oda contribs constant'!$AB$109*'[1]unrwa oda constant'!N82)+('[1]oda contribs constant'!$AC$109*'[1]wfp oda constant adj'!N82)+('[1]eu multilat shares constant'!K$76*'[1]eu total ha constant'!N82)+'[1]Imputed CERF'!N82</f>
        <v>3.9196868767207627</v>
      </c>
      <c r="L16" s="12">
        <f>'[1]bilat constant'!O82+('[1]unhcr oda constant'!O82*'[1]oda contribs constant'!$AD$109)+('[1]oda contribs constant'!$AE$109*'[1]unrwa oda constant'!O82)+('[1]oda contribs constant'!$AF$109*'[1]wfp oda constant adj'!O82)+('[1]eu multilat shares constant'!L$76*'[1]eu total ha constant'!O82)+'[1]Imputed CERF'!O82</f>
        <v>4.163309611602669</v>
      </c>
      <c r="M16" s="12">
        <f>'[1]bilat constant'!P82+('[1]unhcr oda constant'!P82*'[1]oda contribs constant'!$AG$109)+('[1]oda contribs constant'!$AH$109*'[1]unrwa oda constant'!P82)+('[1]oda contribs constant'!$AI$109*'[1]wfp oda constant adj'!P82)+('[1]eu multilat shares constant'!M$76*'[1]eu total ha constant'!P82)+'[1]Imputed CERF'!P82</f>
        <v>11.162564910757894</v>
      </c>
      <c r="N16" s="12">
        <f>'[1]bilat constant'!Q82+('[1]unhcr oda constant'!Q82*'[1]oda contribs constant'!$AJ$109)+('[1]oda contribs constant'!$AK$109*'[1]unrwa oda constant'!Q82)+('[1]oda contribs constant'!$AL$109*'[1]wfp oda constant adj'!Q82)+('[1]eu multilat shares constant'!N$76*'[1]eu total ha constant'!Q82)+'[1]Imputed CERF'!Q82</f>
        <v>20.646659197881476</v>
      </c>
      <c r="O16" s="12">
        <f>'[1]bilat constant'!R82+('[1]unhcr oda constant'!R82*'[1]oda contribs constant'!$AM$109)+('[1]oda contribs constant'!$AN$109*'[1]unrwa oda constant'!R82)+('[1]oda contribs constant'!$AO$109*'[1]wfp oda constant adj'!R82)+('[1]eu multilat shares constant'!O$76*'[1]eu total ha constant'!R82)+'[1]Imputed CERF'!R82</f>
        <v>17.26544096333856</v>
      </c>
      <c r="P16" s="15">
        <f>'[1]bilat constant'!S82+('[1]unhcr oda constant'!S82*'[1]oda contribs constant'!$AP$109)+('[1]oda contribs constant'!$AQ$109*'[1]unrwa oda constant'!S82)+('[1]oda contribs constant'!$AR$109*'[1]wfp oda constant adj'!S82)+('[1]eu multilat shares constant'!P$76*'[1]eu total ha constant'!S82)+'[1]Imputed CERF'!S82</f>
        <v>40.51416404169017</v>
      </c>
      <c r="Q16" s="12">
        <f>'[1]bilat constant'!T82+('[1]unhcr oda constant'!T82*'[1]oda contribs constant'!$AS$109)+('[1]oda contribs constant'!$AT$109*'[1]unrwa oda constant'!T82)+('[1]oda contribs constant'!$AU$109*'[1]wfp oda constant adj'!T82)+('[1]eu multilat shares constant'!Q$76*'[1]eu total ha constant'!T82)+'[1]Imputed CERF'!T82</f>
        <v>19.418652286555147</v>
      </c>
      <c r="R16" s="88">
        <f t="shared" si="1"/>
        <v>136.66870312485815</v>
      </c>
    </row>
    <row r="17" spans="1:18" ht="13.5">
      <c r="A17" s="14" t="s">
        <v>21</v>
      </c>
      <c r="B17" s="13" t="s">
        <v>20</v>
      </c>
      <c r="C17" s="12">
        <f>'[1]bilat constant'!F162+('[1]unhcr oda constant'!F162*'[1]oda contribs constant'!$C$109)+('[1]oda contribs constant'!$D$109*'[1]unrwa oda constant'!F162)+('[1]oda contribs constant'!$E$109*'[1]wfp oda constant adj'!F162)+('[1]eu multilat shares constant'!C$76*'[1]eu total ha constant'!F162)+'[1]Imputed CERF'!F162</f>
        <v>5.436042022132005</v>
      </c>
      <c r="D17" s="12">
        <f>'[1]bilat constant'!G162+('[1]unhcr oda constant'!G162*'[1]oda contribs constant'!$F$109)+('[1]oda contribs constant'!$G$109*'[1]unrwa oda constant'!G162)+('[1]oda contribs constant'!$H$109*'[1]wfp oda constant adj'!G162)+('[1]eu multilat shares constant'!D$76*'[1]eu total ha constant'!G162)+'[1]Imputed CERF'!G162</f>
        <v>0.5614725461988508</v>
      </c>
      <c r="E17" s="12">
        <f>'[1]bilat constant'!H162+('[1]unhcr oda constant'!H162*'[1]oda contribs constant'!$I$109)+('[1]oda contribs constant'!$J$109*'[1]unrwa oda constant'!H162)+('[1]oda contribs constant'!$K$109*'[1]wfp oda constant adj'!H162)+('[1]eu multilat shares constant'!E$76*'[1]eu total ha constant'!H162)+'[1]Imputed CERF'!H162</f>
        <v>0</v>
      </c>
      <c r="F17" s="12">
        <f>'[1]bilat constant'!I162+('[1]unhcr oda constant'!I162*'[1]oda contribs constant'!$L$109)+('[1]oda contribs constant'!$M$109*'[1]unrwa oda constant'!I162)+('[1]oda contribs constant'!$N$109*'[1]wfp oda constant adj'!I162)+('[1]eu multilat shares constant'!F$76*'[1]eu total ha constant'!I162)+'[1]Imputed CERF'!I162</f>
        <v>0.0069705471945286515</v>
      </c>
      <c r="G17" s="12">
        <f>'[1]bilat constant'!J162+('[1]unhcr oda constant'!J162*'[1]oda contribs constant'!$O$109)+('[1]oda contribs constant'!$P$109*'[1]unrwa oda constant'!J162)+('[1]oda contribs constant'!$Q$109*'[1]wfp oda constant adj'!J162)+('[1]eu multilat shares constant'!G$76*'[1]eu total ha constant'!J162)+'[1]Imputed CERF'!J162</f>
        <v>0.17149312930682573</v>
      </c>
      <c r="H17" s="12">
        <f>'[1]bilat constant'!K162+('[1]unhcr oda constant'!K162*'[1]oda contribs constant'!$R$109)+('[1]oda contribs constant'!$S$109*'[1]unrwa oda constant'!K162)+('[1]oda contribs constant'!$T$109*'[1]wfp oda constant adj'!K162)+('[1]eu multilat shares constant'!H$76*'[1]eu total ha constant'!K162)+'[1]Imputed CERF'!K162</f>
        <v>1.9964739683197679</v>
      </c>
      <c r="I17" s="12">
        <f>'[1]bilat constant'!L162+('[1]unhcr oda constant'!L162*'[1]oda contribs constant'!$U$109)+('[1]oda contribs constant'!$V$109*'[1]unrwa oda constant'!L162)+('[1]oda contribs constant'!$W$109*'[1]wfp oda constant adj'!L162)+('[1]eu multilat shares constant'!I$76*'[1]eu total ha constant'!L162)+'[1]Imputed CERF'!L162</f>
        <v>1.5748051813614743</v>
      </c>
      <c r="J17" s="12">
        <f>'[1]bilat constant'!M162+('[1]unhcr oda constant'!M162*'[1]oda contribs constant'!$X$109)+('[1]oda contribs constant'!$Y$109*'[1]unrwa oda constant'!M162)+('[1]oda contribs constant'!$Z$109*'[1]wfp oda constant adj'!M162)+('[1]eu multilat shares constant'!J$76*'[1]eu total ha constant'!M162)+'[1]Imputed CERF'!M162</f>
        <v>29.058092026534847</v>
      </c>
      <c r="K17" s="12">
        <f>'[1]bilat constant'!N162+('[1]unhcr oda constant'!N162*'[1]oda contribs constant'!$AA$109)+('[1]oda contribs constant'!$AB$109*'[1]unrwa oda constant'!N162)+('[1]oda contribs constant'!$AC$109*'[1]wfp oda constant adj'!N162)+('[1]eu multilat shares constant'!K$76*'[1]eu total ha constant'!N162)+'[1]Imputed CERF'!N162</f>
        <v>0.4846089349595055</v>
      </c>
      <c r="L17" s="12">
        <f>'[1]bilat constant'!O162+('[1]unhcr oda constant'!O162*'[1]oda contribs constant'!$AD$109)+('[1]oda contribs constant'!$AE$109*'[1]unrwa oda constant'!O162)+('[1]oda contribs constant'!$AF$109*'[1]wfp oda constant adj'!O162)+('[1]eu multilat shares constant'!L$76*'[1]eu total ha constant'!O162)+'[1]Imputed CERF'!O162</f>
        <v>12.484453637275369</v>
      </c>
      <c r="M17" s="12">
        <f>'[1]bilat constant'!P162+('[1]unhcr oda constant'!P162*'[1]oda contribs constant'!$AG$109)+('[1]oda contribs constant'!$AH$109*'[1]unrwa oda constant'!P162)+('[1]oda contribs constant'!$AI$109*'[1]wfp oda constant adj'!P162)+('[1]eu multilat shares constant'!M$76*'[1]eu total ha constant'!P162)+'[1]Imputed CERF'!P162</f>
        <v>3.254231998782159</v>
      </c>
      <c r="N17" s="12">
        <f>'[1]bilat constant'!Q162+('[1]unhcr oda constant'!Q162*'[1]oda contribs constant'!$AJ$109)+('[1]oda contribs constant'!$AK$109*'[1]unrwa oda constant'!Q162)+('[1]oda contribs constant'!$AL$109*'[1]wfp oda constant adj'!Q162)+('[1]eu multilat shares constant'!N$76*'[1]eu total ha constant'!Q162)+'[1]Imputed CERF'!Q162</f>
        <v>4.609280038920414</v>
      </c>
      <c r="O17" s="12">
        <f>'[1]bilat constant'!R162+('[1]unhcr oda constant'!R162*'[1]oda contribs constant'!$AM$109)+('[1]oda contribs constant'!$AN$109*'[1]unrwa oda constant'!R162)+('[1]oda contribs constant'!$AO$109*'[1]wfp oda constant adj'!R162)+('[1]eu multilat shares constant'!O$76*'[1]eu total ha constant'!R162)+'[1]Imputed CERF'!R162</f>
        <v>3.8013754435002287</v>
      </c>
      <c r="P17" s="15">
        <f>'[1]bilat constant'!S162+('[1]unhcr oda constant'!S162*'[1]oda contribs constant'!$AP$109)+('[1]oda contribs constant'!$AQ$109*'[1]unrwa oda constant'!S162)+('[1]oda contribs constant'!$AR$109*'[1]wfp oda constant adj'!S162)+('[1]eu multilat shares constant'!P$76*'[1]eu total ha constant'!S162)+'[1]Imputed CERF'!S162</f>
        <v>42.81894848636726</v>
      </c>
      <c r="Q17" s="12">
        <f>'[1]bilat constant'!T162+('[1]unhcr oda constant'!T162*'[1]oda contribs constant'!$AS$109)+('[1]oda contribs constant'!$AT$109*'[1]unrwa oda constant'!T162)+('[1]oda contribs constant'!$AU$109*'[1]wfp oda constant adj'!T162)+('[1]eu multilat shares constant'!Q$76*'[1]eu total ha constant'!T162)+'[1]Imputed CERF'!T162</f>
        <v>22.84662755429988</v>
      </c>
      <c r="R17" s="88">
        <f t="shared" si="1"/>
        <v>129.1048755151531</v>
      </c>
    </row>
    <row r="18" spans="1:18" ht="13.5">
      <c r="A18" s="14" t="s">
        <v>145</v>
      </c>
      <c r="B18" s="13" t="s">
        <v>20</v>
      </c>
      <c r="C18" s="12">
        <f>'[1]bilat constant'!F175+('[1]unhcr oda constant'!F175*'[1]oda contribs constant'!$C$109)+('[1]oda contribs constant'!$D$109*'[1]unrwa oda constant'!F175)+('[1]oda contribs constant'!$E$109*'[1]wfp oda constant adj'!F175)+('[1]eu multilat shares constant'!C$76*'[1]eu total ha constant'!F175)+'[1]Imputed CERF'!F175</f>
        <v>2.033479746078402</v>
      </c>
      <c r="D18" s="12">
        <f>'[1]bilat constant'!G175+('[1]unhcr oda constant'!G175*'[1]oda contribs constant'!$F$109)+('[1]oda contribs constant'!$G$109*'[1]unrwa oda constant'!G175)+('[1]oda contribs constant'!$H$109*'[1]wfp oda constant adj'!G175)+('[1]eu multilat shares constant'!D$76*'[1]eu total ha constant'!G175)+'[1]Imputed CERF'!G175</f>
        <v>1.7835082365811659</v>
      </c>
      <c r="E18" s="12">
        <f>'[1]bilat constant'!H175+('[1]unhcr oda constant'!H175*'[1]oda contribs constant'!$I$109)+('[1]oda contribs constant'!$J$109*'[1]unrwa oda constant'!H175)+('[1]oda contribs constant'!$K$109*'[1]wfp oda constant adj'!H175)+('[1]eu multilat shares constant'!E$76*'[1]eu total ha constant'!H175)+'[1]Imputed CERF'!H175</f>
        <v>0.19</v>
      </c>
      <c r="F18" s="12">
        <f>'[1]bilat constant'!I175+('[1]unhcr oda constant'!I175*'[1]oda contribs constant'!$L$109)+('[1]oda contribs constant'!$M$109*'[1]unrwa oda constant'!I175)+('[1]oda contribs constant'!$N$109*'[1]wfp oda constant adj'!I175)+('[1]eu multilat shares constant'!F$76*'[1]eu total ha constant'!I175)+'[1]Imputed CERF'!I175</f>
        <v>2.8429572553713953</v>
      </c>
      <c r="G18" s="12">
        <f>'[1]bilat constant'!J175+('[1]unhcr oda constant'!J175*'[1]oda contribs constant'!$O$109)+('[1]oda contribs constant'!$P$109*'[1]unrwa oda constant'!J175)+('[1]oda contribs constant'!$Q$109*'[1]wfp oda constant adj'!J175)+('[1]eu multilat shares constant'!G$76*'[1]eu total ha constant'!J175)+'[1]Imputed CERF'!J175</f>
        <v>3.821355026306317</v>
      </c>
      <c r="H18" s="12">
        <f>'[1]bilat constant'!K175+('[1]unhcr oda constant'!K175*'[1]oda contribs constant'!$R$109)+('[1]oda contribs constant'!$S$109*'[1]unrwa oda constant'!K175)+('[1]oda contribs constant'!$T$109*'[1]wfp oda constant adj'!K175)+('[1]eu multilat shares constant'!H$76*'[1]eu total ha constant'!K175)+'[1]Imputed CERF'!K175</f>
        <v>2.5630830564618665</v>
      </c>
      <c r="I18" s="12">
        <f>'[1]bilat constant'!L175+('[1]unhcr oda constant'!L175*'[1]oda contribs constant'!$U$109)+('[1]oda contribs constant'!$V$109*'[1]unrwa oda constant'!L175)+('[1]oda contribs constant'!$W$109*'[1]wfp oda constant adj'!L175)+('[1]eu multilat shares constant'!I$76*'[1]eu total ha constant'!L175)+'[1]Imputed CERF'!L175</f>
        <v>14.48640560205649</v>
      </c>
      <c r="J18" s="12">
        <f>'[1]bilat constant'!M175+('[1]unhcr oda constant'!M175*'[1]oda contribs constant'!$X$109)+('[1]oda contribs constant'!$Y$109*'[1]unrwa oda constant'!M175)+('[1]oda contribs constant'!$Z$109*'[1]wfp oda constant adj'!M175)+('[1]eu multilat shares constant'!J$76*'[1]eu total ha constant'!M175)+'[1]Imputed CERF'!M175</f>
        <v>6.531709860467441</v>
      </c>
      <c r="K18" s="12">
        <f>'[1]bilat constant'!N175+('[1]unhcr oda constant'!N175*'[1]oda contribs constant'!$AA$109)+('[1]oda contribs constant'!$AB$109*'[1]unrwa oda constant'!N175)+('[1]oda contribs constant'!$AC$109*'[1]wfp oda constant adj'!N175)+('[1]eu multilat shares constant'!K$76*'[1]eu total ha constant'!N175)+'[1]Imputed CERF'!N175</f>
        <v>7.090599756440415</v>
      </c>
      <c r="L18" s="12">
        <f>'[1]bilat constant'!O175+('[1]unhcr oda constant'!O175*'[1]oda contribs constant'!$AD$109)+('[1]oda contribs constant'!$AE$109*'[1]unrwa oda constant'!O175)+('[1]oda contribs constant'!$AF$109*'[1]wfp oda constant adj'!O175)+('[1]eu multilat shares constant'!L$76*'[1]eu total ha constant'!O175)+'[1]Imputed CERF'!O175</f>
        <v>6.996447172656423</v>
      </c>
      <c r="M18" s="12">
        <f>'[1]bilat constant'!P175+('[1]unhcr oda constant'!P175*'[1]oda contribs constant'!$AG$109)+('[1]oda contribs constant'!$AH$109*'[1]unrwa oda constant'!P175)+('[1]oda contribs constant'!$AI$109*'[1]wfp oda constant adj'!P175)+('[1]eu multilat shares constant'!M$76*'[1]eu total ha constant'!P175)+'[1]Imputed CERF'!P175</f>
        <v>16.400171391664465</v>
      </c>
      <c r="N18" s="12">
        <f>'[1]bilat constant'!Q175+('[1]unhcr oda constant'!Q175*'[1]oda contribs constant'!$AJ$109)+('[1]oda contribs constant'!$AK$109*'[1]unrwa oda constant'!Q175)+('[1]oda contribs constant'!$AL$109*'[1]wfp oda constant adj'!Q175)+('[1]eu multilat shares constant'!N$76*'[1]eu total ha constant'!Q175)+'[1]Imputed CERF'!Q175</f>
        <v>19.626509161196935</v>
      </c>
      <c r="O18" s="12">
        <f>'[1]bilat constant'!R175+('[1]unhcr oda constant'!R175*'[1]oda contribs constant'!$AM$109)+('[1]oda contribs constant'!$AN$109*'[1]unrwa oda constant'!R175)+('[1]oda contribs constant'!$AO$109*'[1]wfp oda constant adj'!R175)+('[1]eu multilat shares constant'!O$76*'[1]eu total ha constant'!R175)+'[1]Imputed CERF'!R175</f>
        <v>3.015427276925657</v>
      </c>
      <c r="P18" s="15">
        <f>'[1]bilat constant'!S175+('[1]unhcr oda constant'!S175*'[1]oda contribs constant'!$AP$109)+('[1]oda contribs constant'!$AQ$109*'[1]unrwa oda constant'!S175)+('[1]oda contribs constant'!$AR$109*'[1]wfp oda constant adj'!S175)+('[1]eu multilat shares constant'!P$76*'[1]eu total ha constant'!S175)+'[1]Imputed CERF'!S175</f>
        <v>7.619587675297258</v>
      </c>
      <c r="Q18" s="12">
        <f>'[1]bilat constant'!T175+('[1]unhcr oda constant'!T175*'[1]oda contribs constant'!$AS$109)+('[1]oda contribs constant'!$AT$109*'[1]unrwa oda constant'!T175)+('[1]oda contribs constant'!$AU$109*'[1]wfp oda constant adj'!T175)+('[1]eu multilat shares constant'!Q$76*'[1]eu total ha constant'!T175)+'[1]Imputed CERF'!T175</f>
        <v>19.157342032479146</v>
      </c>
      <c r="R18" s="88">
        <f t="shared" si="1"/>
        <v>114.15858324998338</v>
      </c>
    </row>
    <row r="19" spans="1:18" ht="13.5">
      <c r="A19" s="14" t="s">
        <v>167</v>
      </c>
      <c r="B19" s="13" t="s">
        <v>20</v>
      </c>
      <c r="C19" s="12">
        <f>'[1]bilat constant'!F176+('[1]unhcr oda constant'!F176*'[1]oda contribs constant'!$C$109)+('[1]oda contribs constant'!$D$109*'[1]unrwa oda constant'!F176)+('[1]oda contribs constant'!$E$109*'[1]wfp oda constant adj'!F176)+('[1]eu multilat shares constant'!C$76*'[1]eu total ha constant'!F176)+'[1]Imputed CERF'!F176</f>
        <v>1.0963543973611767</v>
      </c>
      <c r="D19" s="12">
        <f>'[1]bilat constant'!G176+('[1]unhcr oda constant'!G176*'[1]oda contribs constant'!$F$109)+('[1]oda contribs constant'!$G$109*'[1]unrwa oda constant'!G176)+('[1]oda contribs constant'!$H$109*'[1]wfp oda constant adj'!G176)+('[1]eu multilat shares constant'!D$76*'[1]eu total ha constant'!G176)+'[1]Imputed CERF'!G176</f>
        <v>0.03924177335071804</v>
      </c>
      <c r="E19" s="12">
        <f>'[1]bilat constant'!H176+('[1]unhcr oda constant'!H176*'[1]oda contribs constant'!$I$109)+('[1]oda contribs constant'!$J$109*'[1]unrwa oda constant'!H176)+('[1]oda contribs constant'!$K$109*'[1]wfp oda constant adj'!H176)+('[1]eu multilat shares constant'!E$76*'[1]eu total ha constant'!H176)+'[1]Imputed CERF'!H176</f>
        <v>0</v>
      </c>
      <c r="F19" s="12">
        <f>'[1]bilat constant'!I176+('[1]unhcr oda constant'!I176*'[1]oda contribs constant'!$L$109)+('[1]oda contribs constant'!$M$109*'[1]unrwa oda constant'!I176)+('[1]oda contribs constant'!$N$109*'[1]wfp oda constant adj'!I176)+('[1]eu multilat shares constant'!F$76*'[1]eu total ha constant'!I176)+'[1]Imputed CERF'!I176</f>
        <v>0.031298386044862375</v>
      </c>
      <c r="G19" s="12">
        <f>'[1]bilat constant'!J176+('[1]unhcr oda constant'!J176*'[1]oda contribs constant'!$O$109)+('[1]oda contribs constant'!$P$109*'[1]unrwa oda constant'!J176)+('[1]oda contribs constant'!$Q$109*'[1]wfp oda constant adj'!J176)+('[1]eu multilat shares constant'!G$76*'[1]eu total ha constant'!J176)+'[1]Imputed CERF'!J176</f>
        <v>0.2540821698659908</v>
      </c>
      <c r="H19" s="12">
        <f>'[1]bilat constant'!K176+('[1]unhcr oda constant'!K176*'[1]oda contribs constant'!$R$109)+('[1]oda contribs constant'!$S$109*'[1]unrwa oda constant'!K176)+('[1]oda contribs constant'!$T$109*'[1]wfp oda constant adj'!K176)+('[1]eu multilat shares constant'!H$76*'[1]eu total ha constant'!K176)+'[1]Imputed CERF'!K176</f>
        <v>1.1098083253509468</v>
      </c>
      <c r="I19" s="12">
        <f>'[1]bilat constant'!L176+('[1]unhcr oda constant'!L176*'[1]oda contribs constant'!$U$109)+('[1]oda contribs constant'!$V$109*'[1]unrwa oda constant'!L176)+('[1]oda contribs constant'!$W$109*'[1]wfp oda constant adj'!L176)+('[1]eu multilat shares constant'!I$76*'[1]eu total ha constant'!L176)+'[1]Imputed CERF'!L176</f>
        <v>1.058761491621863</v>
      </c>
      <c r="J19" s="12">
        <f>'[1]bilat constant'!M176+('[1]unhcr oda constant'!M176*'[1]oda contribs constant'!$X$109)+('[1]oda contribs constant'!$Y$109*'[1]unrwa oda constant'!M176)+('[1]oda contribs constant'!$Z$109*'[1]wfp oda constant adj'!M176)+('[1]eu multilat shares constant'!J$76*'[1]eu total ha constant'!M176)+'[1]Imputed CERF'!M176</f>
        <v>2.4425760750855567</v>
      </c>
      <c r="K19" s="12">
        <f>'[1]bilat constant'!N176+('[1]unhcr oda constant'!N176*'[1]oda contribs constant'!$AA$109)+('[1]oda contribs constant'!$AB$109*'[1]unrwa oda constant'!N176)+('[1]oda contribs constant'!$AC$109*'[1]wfp oda constant adj'!N176)+('[1]eu multilat shares constant'!K$76*'[1]eu total ha constant'!N176)+'[1]Imputed CERF'!N176</f>
        <v>1.54613361420125</v>
      </c>
      <c r="L19" s="12">
        <f>'[1]bilat constant'!O176+('[1]unhcr oda constant'!O176*'[1]oda contribs constant'!$AD$109)+('[1]oda contribs constant'!$AE$109*'[1]unrwa oda constant'!O176)+('[1]oda contribs constant'!$AF$109*'[1]wfp oda constant adj'!O176)+('[1]eu multilat shares constant'!L$76*'[1]eu total ha constant'!O176)+'[1]Imputed CERF'!O176</f>
        <v>0.42849440081117185</v>
      </c>
      <c r="M19" s="12">
        <f>'[1]bilat constant'!P176+('[1]unhcr oda constant'!P176*'[1]oda contribs constant'!$AG$109)+('[1]oda contribs constant'!$AH$109*'[1]unrwa oda constant'!P176)+('[1]oda contribs constant'!$AI$109*'[1]wfp oda constant adj'!P176)+('[1]eu multilat shares constant'!M$76*'[1]eu total ha constant'!P176)+'[1]Imputed CERF'!P176</f>
        <v>78.25627079536491</v>
      </c>
      <c r="N19" s="12">
        <f>'[1]bilat constant'!Q176+('[1]unhcr oda constant'!Q176*'[1]oda contribs constant'!$AJ$109)+('[1]oda contribs constant'!$AK$109*'[1]unrwa oda constant'!Q176)+('[1]oda contribs constant'!$AL$109*'[1]wfp oda constant adj'!Q176)+('[1]eu multilat shares constant'!N$76*'[1]eu total ha constant'!Q176)+'[1]Imputed CERF'!Q176</f>
        <v>2.045747582447546</v>
      </c>
      <c r="O19" s="12">
        <f>'[1]bilat constant'!R176+('[1]unhcr oda constant'!R176*'[1]oda contribs constant'!$AM$109)+('[1]oda contribs constant'!$AN$109*'[1]unrwa oda constant'!R176)+('[1]oda contribs constant'!$AO$109*'[1]wfp oda constant adj'!R176)+('[1]eu multilat shares constant'!O$76*'[1]eu total ha constant'!R176)+'[1]Imputed CERF'!R176</f>
        <v>0.8371126909578231</v>
      </c>
      <c r="P19" s="15">
        <f>'[1]bilat constant'!S176+('[1]unhcr oda constant'!S176*'[1]oda contribs constant'!$AP$109)+('[1]oda contribs constant'!$AQ$109*'[1]unrwa oda constant'!S176)+('[1]oda contribs constant'!$AR$109*'[1]wfp oda constant adj'!S176)+('[1]eu multilat shares constant'!P$76*'[1]eu total ha constant'!S176)+'[1]Imputed CERF'!S176</f>
        <v>6.70710866626421</v>
      </c>
      <c r="Q19" s="12">
        <f>'[1]bilat constant'!T176+('[1]unhcr oda constant'!T176*'[1]oda contribs constant'!$AS$109)+('[1]oda contribs constant'!$AT$109*'[1]unrwa oda constant'!T176)+('[1]oda contribs constant'!$AU$109*'[1]wfp oda constant adj'!T176)+('[1]eu multilat shares constant'!Q$76*'[1]eu total ha constant'!T176)+'[1]Imputed CERF'!T176</f>
        <v>7.271001001712938</v>
      </c>
      <c r="R19" s="88">
        <f t="shared" si="1"/>
        <v>103.12399137044096</v>
      </c>
    </row>
    <row r="20" spans="1:18" ht="13.5">
      <c r="A20" s="14" t="s">
        <v>58</v>
      </c>
      <c r="B20" s="13" t="s">
        <v>20</v>
      </c>
      <c r="C20" s="12">
        <f>'[1]bilat constant'!F48+('[1]unhcr oda constant'!F48*'[1]oda contribs constant'!$C$109)+('[1]oda contribs constant'!$D$109*'[1]unrwa oda constant'!F48)+('[1]oda contribs constant'!$E$109*'[1]wfp oda constant adj'!F48)+('[1]eu multilat shares constant'!C$76*'[1]eu total ha constant'!F48)+'[1]Imputed CERF'!F48</f>
        <v>3.9823032713922175</v>
      </c>
      <c r="D20" s="12">
        <f>'[1]bilat constant'!G48+('[1]unhcr oda constant'!G48*'[1]oda contribs constant'!$F$109)+('[1]oda contribs constant'!$G$109*'[1]unrwa oda constant'!G48)+('[1]oda contribs constant'!$H$109*'[1]wfp oda constant adj'!G48)+('[1]eu multilat shares constant'!D$76*'[1]eu total ha constant'!G48)+'[1]Imputed CERF'!G48</f>
        <v>0.9793880662020907</v>
      </c>
      <c r="E20" s="12">
        <f>'[1]bilat constant'!H48+('[1]unhcr oda constant'!H48*'[1]oda contribs constant'!$I$109)+('[1]oda contribs constant'!$J$109*'[1]unrwa oda constant'!H48)+('[1]oda contribs constant'!$K$109*'[1]wfp oda constant adj'!H48)+('[1]eu multilat shares constant'!E$76*'[1]eu total ha constant'!H48)+'[1]Imputed CERF'!H48</f>
        <v>5.39</v>
      </c>
      <c r="F20" s="12">
        <f>'[1]bilat constant'!I48+('[1]unhcr oda constant'!I48*'[1]oda contribs constant'!$L$109)+('[1]oda contribs constant'!$M$109*'[1]unrwa oda constant'!I48)+('[1]oda contribs constant'!$N$109*'[1]wfp oda constant adj'!I48)+('[1]eu multilat shares constant'!F$76*'[1]eu total ha constant'!I48)+'[1]Imputed CERF'!I48</f>
        <v>1.1666870407698808</v>
      </c>
      <c r="G20" s="12">
        <f>'[1]bilat constant'!J48+('[1]unhcr oda constant'!J48*'[1]oda contribs constant'!$O$109)+('[1]oda contribs constant'!$P$109*'[1]unrwa oda constant'!J48)+('[1]oda contribs constant'!$Q$109*'[1]wfp oda constant adj'!J48)+('[1]eu multilat shares constant'!G$76*'[1]eu total ha constant'!J48)+'[1]Imputed CERF'!J48</f>
        <v>0.46088340195773253</v>
      </c>
      <c r="H20" s="12">
        <f>'[1]bilat constant'!K48+('[1]unhcr oda constant'!K48*'[1]oda contribs constant'!$R$109)+('[1]oda contribs constant'!$S$109*'[1]unrwa oda constant'!K48)+('[1]oda contribs constant'!$T$109*'[1]wfp oda constant adj'!K48)+('[1]eu multilat shares constant'!H$76*'[1]eu total ha constant'!K48)+'[1]Imputed CERF'!K48</f>
        <v>2.7679333693973893</v>
      </c>
      <c r="I20" s="12">
        <f>'[1]bilat constant'!L48+('[1]unhcr oda constant'!L48*'[1]oda contribs constant'!$U$109)+('[1]oda contribs constant'!$V$109*'[1]unrwa oda constant'!L48)+('[1]oda contribs constant'!$W$109*'[1]wfp oda constant adj'!L48)+('[1]eu multilat shares constant'!I$76*'[1]eu total ha constant'!L48)+'[1]Imputed CERF'!L48</f>
        <v>4.503170158458383</v>
      </c>
      <c r="J20" s="12">
        <f>'[1]bilat constant'!M48+('[1]unhcr oda constant'!M48*'[1]oda contribs constant'!$X$109)+('[1]oda contribs constant'!$Y$109*'[1]unrwa oda constant'!M48)+('[1]oda contribs constant'!$Z$109*'[1]wfp oda constant adj'!M48)+('[1]eu multilat shares constant'!J$76*'[1]eu total ha constant'!M48)+'[1]Imputed CERF'!M48</f>
        <v>9.671805977694115</v>
      </c>
      <c r="K20" s="12">
        <f>'[1]bilat constant'!N48+('[1]unhcr oda constant'!N48*'[1]oda contribs constant'!$AA$109)+('[1]oda contribs constant'!$AB$109*'[1]unrwa oda constant'!N48)+('[1]oda contribs constant'!$AC$109*'[1]wfp oda constant adj'!N48)+('[1]eu multilat shares constant'!K$76*'[1]eu total ha constant'!N48)+'[1]Imputed CERF'!N48</f>
        <v>6.436721769746115</v>
      </c>
      <c r="L20" s="12">
        <f>'[1]bilat constant'!O48+('[1]unhcr oda constant'!O48*'[1]oda contribs constant'!$AD$109)+('[1]oda contribs constant'!$AE$109*'[1]unrwa oda constant'!O48)+('[1]oda contribs constant'!$AF$109*'[1]wfp oda constant adj'!O48)+('[1]eu multilat shares constant'!L$76*'[1]eu total ha constant'!O48)+'[1]Imputed CERF'!O48</f>
        <v>4.320975707580881</v>
      </c>
      <c r="M20" s="12">
        <f>'[1]bilat constant'!P48+('[1]unhcr oda constant'!P48*'[1]oda contribs constant'!$AG$109)+('[1]oda contribs constant'!$AH$109*'[1]unrwa oda constant'!P48)+('[1]oda contribs constant'!$AI$109*'[1]wfp oda constant adj'!P48)+('[1]eu multilat shares constant'!M$76*'[1]eu total ha constant'!P48)+'[1]Imputed CERF'!P48</f>
        <v>0.6359056803051306</v>
      </c>
      <c r="N20" s="12">
        <f>'[1]bilat constant'!Q48+('[1]unhcr oda constant'!Q48*'[1]oda contribs constant'!$AJ$109)+('[1]oda contribs constant'!$AK$109*'[1]unrwa oda constant'!Q48)+('[1]oda contribs constant'!$AL$109*'[1]wfp oda constant adj'!Q48)+('[1]eu multilat shares constant'!N$76*'[1]eu total ha constant'!Q48)+'[1]Imputed CERF'!Q48</f>
        <v>14.042426930365766</v>
      </c>
      <c r="O20" s="12">
        <f>'[1]bilat constant'!R48+('[1]unhcr oda constant'!R48*'[1]oda contribs constant'!$AM$109)+('[1]oda contribs constant'!$AN$109*'[1]unrwa oda constant'!R48)+('[1]oda contribs constant'!$AO$109*'[1]wfp oda constant adj'!R48)+('[1]eu multilat shares constant'!O$76*'[1]eu total ha constant'!R48)+'[1]Imputed CERF'!R48</f>
        <v>9.851904934912245</v>
      </c>
      <c r="P20" s="15">
        <f>'[1]bilat constant'!S48+('[1]unhcr oda constant'!S48*'[1]oda contribs constant'!$AP$109)+('[1]oda contribs constant'!$AQ$109*'[1]unrwa oda constant'!S48)+('[1]oda contribs constant'!$AR$109*'[1]wfp oda constant adj'!S48)+('[1]eu multilat shares constant'!P$76*'[1]eu total ha constant'!S48)+'[1]Imputed CERF'!S48</f>
        <v>17.78511894144662</v>
      </c>
      <c r="Q20" s="12">
        <f>'[1]bilat constant'!T48+('[1]unhcr oda constant'!T48*'[1]oda contribs constant'!$AS$109)+('[1]oda contribs constant'!$AT$109*'[1]unrwa oda constant'!T48)+('[1]oda contribs constant'!$AU$109*'[1]wfp oda constant adj'!T48)+('[1]eu multilat shares constant'!Q$76*'[1]eu total ha constant'!T48)+'[1]Imputed CERF'!T48</f>
        <v>16.103263029028138</v>
      </c>
      <c r="R20" s="88">
        <f t="shared" si="1"/>
        <v>98.09848827925669</v>
      </c>
    </row>
    <row r="21" spans="1:18" ht="13.5">
      <c r="A21" s="14" t="s">
        <v>172</v>
      </c>
      <c r="B21" s="13" t="s">
        <v>20</v>
      </c>
      <c r="C21" s="12">
        <f>'[1]bilat constant'!F25+('[1]unhcr oda constant'!F25*'[1]oda contribs constant'!$C$109)+('[1]oda contribs constant'!$D$109*'[1]unrwa oda constant'!F25)+('[1]oda contribs constant'!$E$109*'[1]wfp oda constant adj'!F25)+('[1]eu multilat shares constant'!C$76*'[1]eu total ha constant'!F25)+'[1]Imputed CERF'!F25</f>
        <v>29.69305541625402</v>
      </c>
      <c r="D21" s="12">
        <f>'[1]bilat constant'!G25+('[1]unhcr oda constant'!G25*'[1]oda contribs constant'!$F$109)+('[1]oda contribs constant'!$G$109*'[1]unrwa oda constant'!G25)+('[1]oda contribs constant'!$H$109*'[1]wfp oda constant adj'!G25)+('[1]eu multilat shares constant'!D$76*'[1]eu total ha constant'!G25)+'[1]Imputed CERF'!G25</f>
        <v>1.2887142696095522</v>
      </c>
      <c r="E21" s="12">
        <f>'[1]bilat constant'!H25+('[1]unhcr oda constant'!H25*'[1]oda contribs constant'!$I$109)+('[1]oda contribs constant'!$J$109*'[1]unrwa oda constant'!H25)+('[1]oda contribs constant'!$K$109*'[1]wfp oda constant adj'!H25)+('[1]eu multilat shares constant'!E$76*'[1]eu total ha constant'!H25)+'[1]Imputed CERF'!H25</f>
        <v>0</v>
      </c>
      <c r="F21" s="12">
        <f>'[1]bilat constant'!I25+('[1]unhcr oda constant'!I25*'[1]oda contribs constant'!$L$109)+('[1]oda contribs constant'!$M$109*'[1]unrwa oda constant'!I25)+('[1]oda contribs constant'!$N$109*'[1]wfp oda constant adj'!I25)+('[1]eu multilat shares constant'!F$76*'[1]eu total ha constant'!I25)+'[1]Imputed CERF'!I25</f>
        <v>6.347288433324322</v>
      </c>
      <c r="G21" s="12">
        <f>'[1]bilat constant'!J25+('[1]unhcr oda constant'!J25*'[1]oda contribs constant'!$O$109)+('[1]oda contribs constant'!$P$109*'[1]unrwa oda constant'!J25)+('[1]oda contribs constant'!$Q$109*'[1]wfp oda constant adj'!J25)+('[1]eu multilat shares constant'!G$76*'[1]eu total ha constant'!J25)+'[1]Imputed CERF'!J25</f>
        <v>31.45816110476501</v>
      </c>
      <c r="H21" s="12">
        <f>'[1]bilat constant'!K25+('[1]unhcr oda constant'!K25*'[1]oda contribs constant'!$R$109)+('[1]oda contribs constant'!$S$109*'[1]unrwa oda constant'!K25)+('[1]oda contribs constant'!$T$109*'[1]wfp oda constant adj'!K25)+('[1]eu multilat shares constant'!H$76*'[1]eu total ha constant'!K25)+'[1]Imputed CERF'!K25</f>
        <v>0.96</v>
      </c>
      <c r="I21" s="12">
        <f>'[1]bilat constant'!L25+('[1]unhcr oda constant'!L25*'[1]oda contribs constant'!$U$109)+('[1]oda contribs constant'!$V$109*'[1]unrwa oda constant'!L25)+('[1]oda contribs constant'!$W$109*'[1]wfp oda constant adj'!L25)+('[1]eu multilat shares constant'!I$76*'[1]eu total ha constant'!L25)+'[1]Imputed CERF'!L25</f>
        <v>0</v>
      </c>
      <c r="J21" s="12">
        <f>'[1]bilat constant'!M25+('[1]unhcr oda constant'!M25*'[1]oda contribs constant'!$X$109)+('[1]oda contribs constant'!$Y$109*'[1]unrwa oda constant'!M25)+('[1]oda contribs constant'!$Z$109*'[1]wfp oda constant adj'!M25)+('[1]eu multilat shares constant'!J$76*'[1]eu total ha constant'!M25)+'[1]Imputed CERF'!M25</f>
        <v>10.019203369923657</v>
      </c>
      <c r="K21" s="12">
        <f>'[1]bilat constant'!N25+('[1]unhcr oda constant'!N25*'[1]oda contribs constant'!$AA$109)+('[1]oda contribs constant'!$AB$109*'[1]unrwa oda constant'!N25)+('[1]oda contribs constant'!$AC$109*'[1]wfp oda constant adj'!N25)+('[1]eu multilat shares constant'!K$76*'[1]eu total ha constant'!N25)+'[1]Imputed CERF'!N25</f>
        <v>4.851865786328192</v>
      </c>
      <c r="L21" s="12">
        <f>'[1]bilat constant'!O25+('[1]unhcr oda constant'!O25*'[1]oda contribs constant'!$AD$109)+('[1]oda contribs constant'!$AE$109*'[1]unrwa oda constant'!O25)+('[1]oda contribs constant'!$AF$109*'[1]wfp oda constant adj'!O25)+('[1]eu multilat shares constant'!L$76*'[1]eu total ha constant'!O25)+'[1]Imputed CERF'!O25</f>
        <v>0</v>
      </c>
      <c r="M21" s="12">
        <f>'[1]bilat constant'!P25+('[1]unhcr oda constant'!P25*'[1]oda contribs constant'!$AG$109)+('[1]oda contribs constant'!$AH$109*'[1]unrwa oda constant'!P25)+('[1]oda contribs constant'!$AI$109*'[1]wfp oda constant adj'!P25)+('[1]eu multilat shares constant'!M$76*'[1]eu total ha constant'!P25)+'[1]Imputed CERF'!P25</f>
        <v>2.3461653219668137</v>
      </c>
      <c r="N21" s="12">
        <f>'[1]bilat constant'!Q25+('[1]unhcr oda constant'!Q25*'[1]oda contribs constant'!$AJ$109)+('[1]oda contribs constant'!$AK$109*'[1]unrwa oda constant'!Q25)+('[1]oda contribs constant'!$AL$109*'[1]wfp oda constant adj'!Q25)+('[1]eu multilat shares constant'!N$76*'[1]eu total ha constant'!Q25)+'[1]Imputed CERF'!Q25</f>
        <v>0</v>
      </c>
      <c r="O21" s="12">
        <f>'[1]bilat constant'!R25+('[1]unhcr oda constant'!R25*'[1]oda contribs constant'!$AM$109)+('[1]oda contribs constant'!$AN$109*'[1]unrwa oda constant'!R25)+('[1]oda contribs constant'!$AO$109*'[1]wfp oda constant adj'!R25)+('[1]eu multilat shares constant'!O$76*'[1]eu total ha constant'!R25)+'[1]Imputed CERF'!R25</f>
        <v>0</v>
      </c>
      <c r="P21" s="15">
        <f>'[1]bilat constant'!S25+('[1]unhcr oda constant'!S25*'[1]oda contribs constant'!$AP$109)+('[1]oda contribs constant'!$AQ$109*'[1]unrwa oda constant'!S25)+('[1]oda contribs constant'!$AR$109*'[1]wfp oda constant adj'!S25)+('[1]eu multilat shares constant'!P$76*'[1]eu total ha constant'!S25)+'[1]Imputed CERF'!S25</f>
        <v>0</v>
      </c>
      <c r="Q21" s="12">
        <f>'[1]bilat constant'!T25+('[1]unhcr oda constant'!T25*'[1]oda contribs constant'!$AS$109)+('[1]oda contribs constant'!$AT$109*'[1]unrwa oda constant'!T25)+('[1]oda contribs constant'!$AU$109*'[1]wfp oda constant adj'!T25)+('[1]eu multilat shares constant'!Q$76*'[1]eu total ha constant'!T25)+'[1]Imputed CERF'!T25</f>
        <v>0</v>
      </c>
      <c r="R21" s="88">
        <f t="shared" si="1"/>
        <v>86.96445370217155</v>
      </c>
    </row>
    <row r="22" spans="1:18" ht="13.5">
      <c r="A22" s="14" t="s">
        <v>101</v>
      </c>
      <c r="B22" s="13" t="s">
        <v>20</v>
      </c>
      <c r="C22" s="12">
        <f>'[1]bilat constant'!F61+('[1]unhcr oda constant'!F61*'[1]oda contribs constant'!$C$109)+('[1]oda contribs constant'!$D$109*'[1]unrwa oda constant'!F61)+('[1]oda contribs constant'!$E$109*'[1]wfp oda constant adj'!F61)+('[1]eu multilat shares constant'!C$76*'[1]eu total ha constant'!F61)+'[1]Imputed CERF'!F61</f>
        <v>3.595614693503873</v>
      </c>
      <c r="D22" s="12">
        <f>'[1]bilat constant'!G61+('[1]unhcr oda constant'!G61*'[1]oda contribs constant'!$F$109)+('[1]oda contribs constant'!$G$109*'[1]unrwa oda constant'!G61)+('[1]oda contribs constant'!$H$109*'[1]wfp oda constant adj'!G61)+('[1]eu multilat shares constant'!D$76*'[1]eu total ha constant'!G61)+'[1]Imputed CERF'!G61</f>
        <v>2.5392164850456944</v>
      </c>
      <c r="E22" s="12">
        <f>'[1]bilat constant'!H61+('[1]unhcr oda constant'!H61*'[1]oda contribs constant'!$I$109)+('[1]oda contribs constant'!$J$109*'[1]unrwa oda constant'!H61)+('[1]oda contribs constant'!$K$109*'[1]wfp oda constant adj'!H61)+('[1]eu multilat shares constant'!E$76*'[1]eu total ha constant'!H61)+'[1]Imputed CERF'!H61</f>
        <v>0</v>
      </c>
      <c r="F22" s="12">
        <f>'[1]bilat constant'!I61+('[1]unhcr oda constant'!I61*'[1]oda contribs constant'!$L$109)+('[1]oda contribs constant'!$M$109*'[1]unrwa oda constant'!I61)+('[1]oda contribs constant'!$N$109*'[1]wfp oda constant adj'!I61)+('[1]eu multilat shares constant'!F$76*'[1]eu total ha constant'!I61)+'[1]Imputed CERF'!I61</f>
        <v>4.13624849306954</v>
      </c>
      <c r="G22" s="12">
        <f>'[1]bilat constant'!J61+('[1]unhcr oda constant'!J61*'[1]oda contribs constant'!$O$109)+('[1]oda contribs constant'!$P$109*'[1]unrwa oda constant'!J61)+('[1]oda contribs constant'!$Q$109*'[1]wfp oda constant adj'!J61)+('[1]eu multilat shares constant'!G$76*'[1]eu total ha constant'!J61)+'[1]Imputed CERF'!J61</f>
        <v>5.0564073115711174</v>
      </c>
      <c r="H22" s="12">
        <f>'[1]bilat constant'!K61+('[1]unhcr oda constant'!K61*'[1]oda contribs constant'!$R$109)+('[1]oda contribs constant'!$S$109*'[1]unrwa oda constant'!K61)+('[1]oda contribs constant'!$T$109*'[1]wfp oda constant adj'!K61)+('[1]eu multilat shares constant'!H$76*'[1]eu total ha constant'!K61)+'[1]Imputed CERF'!K61</f>
        <v>5.831709092768749</v>
      </c>
      <c r="I22" s="12">
        <f>'[1]bilat constant'!L61+('[1]unhcr oda constant'!L61*'[1]oda contribs constant'!$U$109)+('[1]oda contribs constant'!$V$109*'[1]unrwa oda constant'!L61)+('[1]oda contribs constant'!$W$109*'[1]wfp oda constant adj'!L61)+('[1]eu multilat shares constant'!I$76*'[1]eu total ha constant'!L61)+'[1]Imputed CERF'!L61</f>
        <v>5.044035243249611</v>
      </c>
      <c r="J22" s="12">
        <f>'[1]bilat constant'!M61+('[1]unhcr oda constant'!M61*'[1]oda contribs constant'!$X$109)+('[1]oda contribs constant'!$Y$109*'[1]unrwa oda constant'!M61)+('[1]oda contribs constant'!$Z$109*'[1]wfp oda constant adj'!M61)+('[1]eu multilat shares constant'!J$76*'[1]eu total ha constant'!M61)+'[1]Imputed CERF'!M61</f>
        <v>9.187561964496304</v>
      </c>
      <c r="K22" s="12">
        <f>'[1]bilat constant'!N61+('[1]unhcr oda constant'!N61*'[1]oda contribs constant'!$AA$109)+('[1]oda contribs constant'!$AB$109*'[1]unrwa oda constant'!N61)+('[1]oda contribs constant'!$AC$109*'[1]wfp oda constant adj'!N61)+('[1]eu multilat shares constant'!K$76*'[1]eu total ha constant'!N61)+'[1]Imputed CERF'!N61</f>
        <v>7.918845387811723</v>
      </c>
      <c r="L22" s="12">
        <f>'[1]bilat constant'!O61+('[1]unhcr oda constant'!O61*'[1]oda contribs constant'!$AD$109)+('[1]oda contribs constant'!$AE$109*'[1]unrwa oda constant'!O61)+('[1]oda contribs constant'!$AF$109*'[1]wfp oda constant adj'!O61)+('[1]eu multilat shares constant'!L$76*'[1]eu total ha constant'!O61)+'[1]Imputed CERF'!O61</f>
        <v>5.009152092142355</v>
      </c>
      <c r="M22" s="12">
        <f>'[1]bilat constant'!P61+('[1]unhcr oda constant'!P61*'[1]oda contribs constant'!$AG$109)+('[1]oda contribs constant'!$AH$109*'[1]unrwa oda constant'!P61)+('[1]oda contribs constant'!$AI$109*'[1]wfp oda constant adj'!P61)+('[1]eu multilat shares constant'!M$76*'[1]eu total ha constant'!P61)+'[1]Imputed CERF'!P61</f>
        <v>4.751660620320102</v>
      </c>
      <c r="N22" s="12">
        <f>'[1]bilat constant'!Q61+('[1]unhcr oda constant'!Q61*'[1]oda contribs constant'!$AJ$109)+('[1]oda contribs constant'!$AK$109*'[1]unrwa oda constant'!Q61)+('[1]oda contribs constant'!$AL$109*'[1]wfp oda constant adj'!Q61)+('[1]eu multilat shares constant'!N$76*'[1]eu total ha constant'!Q61)+'[1]Imputed CERF'!Q61</f>
        <v>4.443663445431364</v>
      </c>
      <c r="O22" s="12">
        <f>'[1]bilat constant'!R61+('[1]unhcr oda constant'!R61*'[1]oda contribs constant'!$AM$109)+('[1]oda contribs constant'!$AN$109*'[1]unrwa oda constant'!R61)+('[1]oda contribs constant'!$AO$109*'[1]wfp oda constant adj'!R61)+('[1]eu multilat shares constant'!O$76*'[1]eu total ha constant'!R61)+'[1]Imputed CERF'!R61</f>
        <v>1.752690379619107</v>
      </c>
      <c r="P22" s="15">
        <f>'[1]bilat constant'!S61+('[1]unhcr oda constant'!S61*'[1]oda contribs constant'!$AP$109)+('[1]oda contribs constant'!$AQ$109*'[1]unrwa oda constant'!S61)+('[1]oda contribs constant'!$AR$109*'[1]wfp oda constant adj'!S61)+('[1]eu multilat shares constant'!P$76*'[1]eu total ha constant'!S61)+'[1]Imputed CERF'!S61</f>
        <v>9.017846913115898</v>
      </c>
      <c r="Q22" s="12">
        <f>'[1]bilat constant'!T61+('[1]unhcr oda constant'!T61*'[1]oda contribs constant'!$AS$109)+('[1]oda contribs constant'!$AT$109*'[1]unrwa oda constant'!T61)+('[1]oda contribs constant'!$AU$109*'[1]wfp oda constant adj'!T61)+('[1]eu multilat shares constant'!Q$76*'[1]eu total ha constant'!T61)+'[1]Imputed CERF'!T61</f>
        <v>18.508316647402683</v>
      </c>
      <c r="R22" s="88">
        <f t="shared" si="1"/>
        <v>86.79296876954811</v>
      </c>
    </row>
    <row r="23" spans="1:18" ht="13.5">
      <c r="A23" s="14" t="s">
        <v>75</v>
      </c>
      <c r="B23" s="13" t="s">
        <v>20</v>
      </c>
      <c r="C23" s="12">
        <f>'[1]bilat constant'!F55+('[1]unhcr oda constant'!F55*'[1]oda contribs constant'!$C$109)+('[1]oda contribs constant'!$D$109*'[1]unrwa oda constant'!F55)+('[1]oda contribs constant'!$E$109*'[1]wfp oda constant adj'!F55)+('[1]eu multilat shares constant'!C$76*'[1]eu total ha constant'!F55)+'[1]Imputed CERF'!F55</f>
        <v>7.837959348360573</v>
      </c>
      <c r="D23" s="12">
        <f>'[1]bilat constant'!G55+('[1]unhcr oda constant'!G55*'[1]oda contribs constant'!$F$109)+('[1]oda contribs constant'!$G$109*'[1]unrwa oda constant'!G55)+('[1]oda contribs constant'!$H$109*'[1]wfp oda constant adj'!G55)+('[1]eu multilat shares constant'!D$76*'[1]eu total ha constant'!G55)+'[1]Imputed CERF'!G55</f>
        <v>2.175363102263054</v>
      </c>
      <c r="E23" s="12">
        <f>'[1]bilat constant'!H55+('[1]unhcr oda constant'!H55*'[1]oda contribs constant'!$I$109)+('[1]oda contribs constant'!$J$109*'[1]unrwa oda constant'!H55)+('[1]oda contribs constant'!$K$109*'[1]wfp oda constant adj'!H55)+('[1]eu multilat shares constant'!E$76*'[1]eu total ha constant'!H55)+'[1]Imputed CERF'!H55</f>
        <v>0</v>
      </c>
      <c r="F23" s="12">
        <f>'[1]bilat constant'!I55+('[1]unhcr oda constant'!I55*'[1]oda contribs constant'!$L$109)+('[1]oda contribs constant'!$M$109*'[1]unrwa oda constant'!I55)+('[1]oda contribs constant'!$N$109*'[1]wfp oda constant adj'!I55)+('[1]eu multilat shares constant'!F$76*'[1]eu total ha constant'!I55)+'[1]Imputed CERF'!I55</f>
        <v>4.260514868499584</v>
      </c>
      <c r="G23" s="12">
        <f>'[1]bilat constant'!J55+('[1]unhcr oda constant'!J55*'[1]oda contribs constant'!$O$109)+('[1]oda contribs constant'!$P$109*'[1]unrwa oda constant'!J55)+('[1]oda contribs constant'!$Q$109*'[1]wfp oda constant adj'!J55)+('[1]eu multilat shares constant'!G$76*'[1]eu total ha constant'!J55)+'[1]Imputed CERF'!J55</f>
        <v>5.391725448975197</v>
      </c>
      <c r="H23" s="12">
        <f>'[1]bilat constant'!K55+('[1]unhcr oda constant'!K55*'[1]oda contribs constant'!$R$109)+('[1]oda contribs constant'!$S$109*'[1]unrwa oda constant'!K55)+('[1]oda contribs constant'!$T$109*'[1]wfp oda constant adj'!K55)+('[1]eu multilat shares constant'!H$76*'[1]eu total ha constant'!K55)+'[1]Imputed CERF'!K55</f>
        <v>8.455190505918921</v>
      </c>
      <c r="I23" s="12">
        <f>'[1]bilat constant'!L55+('[1]unhcr oda constant'!L55*'[1]oda contribs constant'!$U$109)+('[1]oda contribs constant'!$V$109*'[1]unrwa oda constant'!L55)+('[1]oda contribs constant'!$W$109*'[1]wfp oda constant adj'!L55)+('[1]eu multilat shares constant'!I$76*'[1]eu total ha constant'!L55)+'[1]Imputed CERF'!L55</f>
        <v>5.0687510157507125</v>
      </c>
      <c r="J23" s="12">
        <f>'[1]bilat constant'!M55+('[1]unhcr oda constant'!M55*'[1]oda contribs constant'!$X$109)+('[1]oda contribs constant'!$Y$109*'[1]unrwa oda constant'!M55)+('[1]oda contribs constant'!$Z$109*'[1]wfp oda constant adj'!M55)+('[1]eu multilat shares constant'!J$76*'[1]eu total ha constant'!M55)+'[1]Imputed CERF'!M55</f>
        <v>10.742039121629226</v>
      </c>
      <c r="K23" s="12">
        <f>'[1]bilat constant'!N55+('[1]unhcr oda constant'!N55*'[1]oda contribs constant'!$AA$109)+('[1]oda contribs constant'!$AB$109*'[1]unrwa oda constant'!N55)+('[1]oda contribs constant'!$AC$109*'[1]wfp oda constant adj'!N55)+('[1]eu multilat shares constant'!K$76*'[1]eu total ha constant'!N55)+'[1]Imputed CERF'!N55</f>
        <v>7.1236174484761</v>
      </c>
      <c r="L23" s="12">
        <f>'[1]bilat constant'!O55+('[1]unhcr oda constant'!O55*'[1]oda contribs constant'!$AD$109)+('[1]oda contribs constant'!$AE$109*'[1]unrwa oda constant'!O55)+('[1]oda contribs constant'!$AF$109*'[1]wfp oda constant adj'!O55)+('[1]eu multilat shares constant'!L$76*'[1]eu total ha constant'!O55)+'[1]Imputed CERF'!O55</f>
        <v>3.5165771116757387</v>
      </c>
      <c r="M23" s="12">
        <f>'[1]bilat constant'!P55+('[1]unhcr oda constant'!P55*'[1]oda contribs constant'!$AG$109)+('[1]oda contribs constant'!$AH$109*'[1]unrwa oda constant'!P55)+('[1]oda contribs constant'!$AI$109*'[1]wfp oda constant adj'!P55)+('[1]eu multilat shares constant'!M$76*'[1]eu total ha constant'!P55)+'[1]Imputed CERF'!P55</f>
        <v>4.182550961797692</v>
      </c>
      <c r="N23" s="12">
        <f>'[1]bilat constant'!Q55+('[1]unhcr oda constant'!Q55*'[1]oda contribs constant'!$AJ$109)+('[1]oda contribs constant'!$AK$109*'[1]unrwa oda constant'!Q55)+('[1]oda contribs constant'!$AL$109*'[1]wfp oda constant adj'!Q55)+('[1]eu multilat shares constant'!N$76*'[1]eu total ha constant'!Q55)+'[1]Imputed CERF'!Q55</f>
        <v>1.852829204223807</v>
      </c>
      <c r="O23" s="12">
        <f>'[1]bilat constant'!R55+('[1]unhcr oda constant'!R55*'[1]oda contribs constant'!$AM$109)+('[1]oda contribs constant'!$AN$109*'[1]unrwa oda constant'!R55)+('[1]oda contribs constant'!$AO$109*'[1]wfp oda constant adj'!R55)+('[1]eu multilat shares constant'!O$76*'[1]eu total ha constant'!R55)+'[1]Imputed CERF'!R55</f>
        <v>1.541027854988595</v>
      </c>
      <c r="P23" s="15">
        <f>'[1]bilat constant'!S55+('[1]unhcr oda constant'!S55*'[1]oda contribs constant'!$AP$109)+('[1]oda contribs constant'!$AQ$109*'[1]unrwa oda constant'!S55)+('[1]oda contribs constant'!$AR$109*'[1]wfp oda constant adj'!S55)+('[1]eu multilat shares constant'!P$76*'[1]eu total ha constant'!S55)+'[1]Imputed CERF'!S55</f>
        <v>3.281370689943705</v>
      </c>
      <c r="Q23" s="12">
        <f>'[1]bilat constant'!T55+('[1]unhcr oda constant'!T55*'[1]oda contribs constant'!$AS$109)+('[1]oda contribs constant'!$AT$109*'[1]unrwa oda constant'!T55)+('[1]oda contribs constant'!$AU$109*'[1]wfp oda constant adj'!T55)+('[1]eu multilat shares constant'!Q$76*'[1]eu total ha constant'!T55)+'[1]Imputed CERF'!T55</f>
        <v>13.04624837415833</v>
      </c>
      <c r="R23" s="88">
        <f t="shared" si="1"/>
        <v>78.47576505666123</v>
      </c>
    </row>
    <row r="24" spans="1:18" ht="13.5">
      <c r="A24" s="14" t="s">
        <v>154</v>
      </c>
      <c r="B24" s="13" t="s">
        <v>20</v>
      </c>
      <c r="C24" s="12">
        <f>'[1]bilat constant'!F74+('[1]unhcr oda constant'!F74*'[1]oda contribs constant'!$C$109)+('[1]oda contribs constant'!$D$109*'[1]unrwa oda constant'!F74)+('[1]oda contribs constant'!$E$109*'[1]wfp oda constant adj'!F74)+('[1]eu multilat shares constant'!C$76*'[1]eu total ha constant'!F74)+'[1]Imputed CERF'!F74</f>
        <v>26.770266865107693</v>
      </c>
      <c r="D24" s="12">
        <f>'[1]bilat constant'!G74+('[1]unhcr oda constant'!G74*'[1]oda contribs constant'!$F$109)+('[1]oda contribs constant'!$G$109*'[1]unrwa oda constant'!G74)+('[1]oda contribs constant'!$H$109*'[1]wfp oda constant adj'!G74)+('[1]eu multilat shares constant'!D$76*'[1]eu total ha constant'!G74)+'[1]Imputed CERF'!G74</f>
        <v>2.422252384957705</v>
      </c>
      <c r="E24" s="12">
        <f>'[1]bilat constant'!H74+('[1]unhcr oda constant'!H74*'[1]oda contribs constant'!$I$109)+('[1]oda contribs constant'!$J$109*'[1]unrwa oda constant'!H74)+('[1]oda contribs constant'!$K$109*'[1]wfp oda constant adj'!H74)+('[1]eu multilat shares constant'!E$76*'[1]eu total ha constant'!H74)+'[1]Imputed CERF'!H74</f>
        <v>6.79</v>
      </c>
      <c r="F24" s="12">
        <f>'[1]bilat constant'!I74+('[1]unhcr oda constant'!I74*'[1]oda contribs constant'!$L$109)+('[1]oda contribs constant'!$M$109*'[1]unrwa oda constant'!I74)+('[1]oda contribs constant'!$N$109*'[1]wfp oda constant adj'!I74)+('[1]eu multilat shares constant'!F$76*'[1]eu total ha constant'!I74)+'[1]Imputed CERF'!I74</f>
        <v>4.041842801372003</v>
      </c>
      <c r="G24" s="12">
        <f>'[1]bilat constant'!J74+('[1]unhcr oda constant'!J74*'[1]oda contribs constant'!$O$109)+('[1]oda contribs constant'!$P$109*'[1]unrwa oda constant'!J74)+('[1]oda contribs constant'!$Q$109*'[1]wfp oda constant adj'!J74)+('[1]eu multilat shares constant'!G$76*'[1]eu total ha constant'!J74)+'[1]Imputed CERF'!J74</f>
        <v>7.01657153147741</v>
      </c>
      <c r="H24" s="12">
        <f>'[1]bilat constant'!K74+('[1]unhcr oda constant'!K74*'[1]oda contribs constant'!$R$109)+('[1]oda contribs constant'!$S$109*'[1]unrwa oda constant'!K74)+('[1]oda contribs constant'!$T$109*'[1]wfp oda constant adj'!K74)+('[1]eu multilat shares constant'!H$76*'[1]eu total ha constant'!K74)+'[1]Imputed CERF'!K74</f>
        <v>4.472425384809455</v>
      </c>
      <c r="I24" s="12">
        <f>'[1]bilat constant'!L74+('[1]unhcr oda constant'!L74*'[1]oda contribs constant'!$U$109)+('[1]oda contribs constant'!$V$109*'[1]unrwa oda constant'!L74)+('[1]oda contribs constant'!$W$109*'[1]wfp oda constant adj'!L74)+('[1]eu multilat shares constant'!I$76*'[1]eu total ha constant'!L74)+'[1]Imputed CERF'!L74</f>
        <v>1.609211410977183</v>
      </c>
      <c r="J24" s="12">
        <f>'[1]bilat constant'!M74+('[1]unhcr oda constant'!M74*'[1]oda contribs constant'!$X$109)+('[1]oda contribs constant'!$Y$109*'[1]unrwa oda constant'!M74)+('[1]oda contribs constant'!$Z$109*'[1]wfp oda constant adj'!M74)+('[1]eu multilat shares constant'!J$76*'[1]eu total ha constant'!M74)+'[1]Imputed CERF'!M74</f>
        <v>2.9905315074098446</v>
      </c>
      <c r="K24" s="12">
        <f>'[1]bilat constant'!N74+('[1]unhcr oda constant'!N74*'[1]oda contribs constant'!$AA$109)+('[1]oda contribs constant'!$AB$109*'[1]unrwa oda constant'!N74)+('[1]oda contribs constant'!$AC$109*'[1]wfp oda constant adj'!N74)+('[1]eu multilat shares constant'!K$76*'[1]eu total ha constant'!N74)+'[1]Imputed CERF'!N74</f>
        <v>2.9709573075425015</v>
      </c>
      <c r="L24" s="12">
        <f>'[1]bilat constant'!O74+('[1]unhcr oda constant'!O74*'[1]oda contribs constant'!$AD$109)+('[1]oda contribs constant'!$AE$109*'[1]unrwa oda constant'!O74)+('[1]oda contribs constant'!$AF$109*'[1]wfp oda constant adj'!O74)+('[1]eu multilat shares constant'!L$76*'[1]eu total ha constant'!O74)+'[1]Imputed CERF'!O74</f>
        <v>2.023040679415988</v>
      </c>
      <c r="M24" s="12">
        <f>'[1]bilat constant'!P74+('[1]unhcr oda constant'!P74*'[1]oda contribs constant'!$AG$109)+('[1]oda contribs constant'!$AH$109*'[1]unrwa oda constant'!P74)+('[1]oda contribs constant'!$AI$109*'[1]wfp oda constant adj'!P74)+('[1]eu multilat shares constant'!M$76*'[1]eu total ha constant'!P74)+'[1]Imputed CERF'!P74</f>
        <v>1.239726492434271</v>
      </c>
      <c r="N24" s="12">
        <f>'[1]bilat constant'!Q74+('[1]unhcr oda constant'!Q74*'[1]oda contribs constant'!$AJ$109)+('[1]oda contribs constant'!$AK$109*'[1]unrwa oda constant'!Q74)+('[1]oda contribs constant'!$AL$109*'[1]wfp oda constant adj'!Q74)+('[1]eu multilat shares constant'!N$76*'[1]eu total ha constant'!Q74)+'[1]Imputed CERF'!Q74</f>
        <v>0.16095279017600345</v>
      </c>
      <c r="O24" s="12">
        <f>'[1]bilat constant'!R74+('[1]unhcr oda constant'!R74*'[1]oda contribs constant'!$AM$109)+('[1]oda contribs constant'!$AN$109*'[1]unrwa oda constant'!R74)+('[1]oda contribs constant'!$AO$109*'[1]wfp oda constant adj'!R74)+('[1]eu multilat shares constant'!O$76*'[1]eu total ha constant'!R74)+'[1]Imputed CERF'!R74</f>
        <v>0.21099311554332334</v>
      </c>
      <c r="P24" s="15">
        <f>'[1]bilat constant'!S74+('[1]unhcr oda constant'!S74*'[1]oda contribs constant'!$AP$109)+('[1]oda contribs constant'!$AQ$109*'[1]unrwa oda constant'!S74)+('[1]oda contribs constant'!$AR$109*'[1]wfp oda constant adj'!S74)+('[1]eu multilat shares constant'!P$76*'[1]eu total ha constant'!S74)+'[1]Imputed CERF'!S74</f>
        <v>0.2305152345717674</v>
      </c>
      <c r="Q24" s="12">
        <f>'[1]bilat constant'!T74+('[1]unhcr oda constant'!T74*'[1]oda contribs constant'!$AS$109)+('[1]oda contribs constant'!$AT$109*'[1]unrwa oda constant'!T74)+('[1]oda contribs constant'!$AU$109*'[1]wfp oda constant adj'!T74)+('[1]eu multilat shares constant'!Q$76*'[1]eu total ha constant'!T74)+'[1]Imputed CERF'!T74</f>
        <v>6.63400719937764</v>
      </c>
      <c r="R24" s="88">
        <f t="shared" si="1"/>
        <v>69.58329470517279</v>
      </c>
    </row>
    <row r="25" spans="1:18" ht="13.5">
      <c r="A25" s="14" t="s">
        <v>54</v>
      </c>
      <c r="B25" s="13" t="s">
        <v>20</v>
      </c>
      <c r="C25" s="12">
        <f>'[1]bilat constant'!F144+('[1]unhcr oda constant'!F144*'[1]oda contribs constant'!$C$109)+('[1]oda contribs constant'!$D$109*'[1]unrwa oda constant'!F144)+('[1]oda contribs constant'!$E$109*'[1]wfp oda constant adj'!F144)+('[1]eu multilat shares constant'!C$76*'[1]eu total ha constant'!F144)+'[1]Imputed CERF'!F144</f>
        <v>3.0114383595397527</v>
      </c>
      <c r="D25" s="12">
        <f>'[1]bilat constant'!G144+('[1]unhcr oda constant'!G144*'[1]oda contribs constant'!$F$109)+('[1]oda contribs constant'!$G$109*'[1]unrwa oda constant'!G144)+('[1]oda contribs constant'!$H$109*'[1]wfp oda constant adj'!G144)+('[1]eu multilat shares constant'!D$76*'[1]eu total ha constant'!G144)+'[1]Imputed CERF'!G144</f>
        <v>1.380975258098173</v>
      </c>
      <c r="E25" s="12">
        <f>'[1]bilat constant'!H144+('[1]unhcr oda constant'!H144*'[1]oda contribs constant'!$I$109)+('[1]oda contribs constant'!$J$109*'[1]unrwa oda constant'!H144)+('[1]oda contribs constant'!$K$109*'[1]wfp oda constant adj'!H144)+('[1]eu multilat shares constant'!E$76*'[1]eu total ha constant'!H144)+'[1]Imputed CERF'!H144</f>
        <v>0.28</v>
      </c>
      <c r="F25" s="12">
        <f>'[1]bilat constant'!I144+('[1]unhcr oda constant'!I144*'[1]oda contribs constant'!$L$109)+('[1]oda contribs constant'!$M$109*'[1]unrwa oda constant'!I144)+('[1]oda contribs constant'!$N$109*'[1]wfp oda constant adj'!I144)+('[1]eu multilat shares constant'!F$76*'[1]eu total ha constant'!I144)+'[1]Imputed CERF'!I144</f>
        <v>2.718728720339899</v>
      </c>
      <c r="G25" s="12">
        <f>'[1]bilat constant'!J144+('[1]unhcr oda constant'!J144*'[1]oda contribs constant'!$O$109)+('[1]oda contribs constant'!$P$109*'[1]unrwa oda constant'!J144)+('[1]oda contribs constant'!$Q$109*'[1]wfp oda constant adj'!J144)+('[1]eu multilat shares constant'!G$76*'[1]eu total ha constant'!J144)+'[1]Imputed CERF'!J144</f>
        <v>23.82367751501419</v>
      </c>
      <c r="H25" s="12">
        <f>'[1]bilat constant'!K144+('[1]unhcr oda constant'!K144*'[1]oda contribs constant'!$R$109)+('[1]oda contribs constant'!$S$109*'[1]unrwa oda constant'!K144)+('[1]oda contribs constant'!$T$109*'[1]wfp oda constant adj'!K144)+('[1]eu multilat shares constant'!H$76*'[1]eu total ha constant'!K144)+'[1]Imputed CERF'!K144</f>
        <v>1.6324961794246957</v>
      </c>
      <c r="I25" s="12">
        <f>'[1]bilat constant'!L144+('[1]unhcr oda constant'!L144*'[1]oda contribs constant'!$U$109)+('[1]oda contribs constant'!$V$109*'[1]unrwa oda constant'!L144)+('[1]oda contribs constant'!$W$109*'[1]wfp oda constant adj'!L144)+('[1]eu multilat shares constant'!I$76*'[1]eu total ha constant'!L144)+'[1]Imputed CERF'!L144</f>
        <v>1.0958102475231062</v>
      </c>
      <c r="J25" s="12">
        <f>'[1]bilat constant'!M144+('[1]unhcr oda constant'!M144*'[1]oda contribs constant'!$X$109)+('[1]oda contribs constant'!$Y$109*'[1]unrwa oda constant'!M144)+('[1]oda contribs constant'!$Z$109*'[1]wfp oda constant adj'!M144)+('[1]eu multilat shares constant'!J$76*'[1]eu total ha constant'!M144)+'[1]Imputed CERF'!M144</f>
        <v>3.6228701786286694</v>
      </c>
      <c r="K25" s="12">
        <f>'[1]bilat constant'!N144+('[1]unhcr oda constant'!N144*'[1]oda contribs constant'!$AA$109)+('[1]oda contribs constant'!$AB$109*'[1]unrwa oda constant'!N144)+('[1]oda contribs constant'!$AC$109*'[1]wfp oda constant adj'!N144)+('[1]eu multilat shares constant'!K$76*'[1]eu total ha constant'!N144)+'[1]Imputed CERF'!N144</f>
        <v>21.498355683387636</v>
      </c>
      <c r="L25" s="12">
        <f>'[1]bilat constant'!O144+('[1]unhcr oda constant'!O144*'[1]oda contribs constant'!$AD$109)+('[1]oda contribs constant'!$AE$109*'[1]unrwa oda constant'!O144)+('[1]oda contribs constant'!$AF$109*'[1]wfp oda constant adj'!O144)+('[1]eu multilat shares constant'!L$76*'[1]eu total ha constant'!O144)+'[1]Imputed CERF'!O144</f>
        <v>0.8038257245986249</v>
      </c>
      <c r="M25" s="12">
        <f>'[1]bilat constant'!P144+('[1]unhcr oda constant'!P144*'[1]oda contribs constant'!$AG$109)+('[1]oda contribs constant'!$AH$109*'[1]unrwa oda constant'!P144)+('[1]oda contribs constant'!$AI$109*'[1]wfp oda constant adj'!P144)+('[1]eu multilat shares constant'!M$76*'[1]eu total ha constant'!P144)+'[1]Imputed CERF'!P144</f>
        <v>2.3680975213469035</v>
      </c>
      <c r="N25" s="12">
        <f>'[1]bilat constant'!Q144+('[1]unhcr oda constant'!Q144*'[1]oda contribs constant'!$AJ$109)+('[1]oda contribs constant'!$AK$109*'[1]unrwa oda constant'!Q144)+('[1]oda contribs constant'!$AL$109*'[1]wfp oda constant adj'!Q144)+('[1]eu multilat shares constant'!N$76*'[1]eu total ha constant'!Q144)+'[1]Imputed CERF'!Q144</f>
        <v>0.0036689700559394533</v>
      </c>
      <c r="O25" s="12">
        <f>'[1]bilat constant'!R144+('[1]unhcr oda constant'!R144*'[1]oda contribs constant'!$AM$109)+('[1]oda contribs constant'!$AN$109*'[1]unrwa oda constant'!R144)+('[1]oda contribs constant'!$AO$109*'[1]wfp oda constant adj'!R144)+('[1]eu multilat shares constant'!O$76*'[1]eu total ha constant'!R144)+'[1]Imputed CERF'!R144</f>
        <v>0.09340138263814782</v>
      </c>
      <c r="P25" s="15">
        <f>'[1]bilat constant'!S144+('[1]unhcr oda constant'!S144*'[1]oda contribs constant'!$AP$109)+('[1]oda contribs constant'!$AQ$109*'[1]unrwa oda constant'!S144)+('[1]oda contribs constant'!$AR$109*'[1]wfp oda constant adj'!S144)+('[1]eu multilat shares constant'!P$76*'[1]eu total ha constant'!S144)+'[1]Imputed CERF'!S144</f>
        <v>5.269724392397404</v>
      </c>
      <c r="Q25" s="12">
        <f>'[1]bilat constant'!T144+('[1]unhcr oda constant'!T144*'[1]oda contribs constant'!$AS$109)+('[1]oda contribs constant'!$AT$109*'[1]unrwa oda constant'!T144)+('[1]oda contribs constant'!$AU$109*'[1]wfp oda constant adj'!T144)+('[1]eu multilat shares constant'!Q$76*'[1]eu total ha constant'!T144)+'[1]Imputed CERF'!T144</f>
        <v>0.10343762394717808</v>
      </c>
      <c r="R25" s="88">
        <f t="shared" si="1"/>
        <v>67.70650775694031</v>
      </c>
    </row>
    <row r="26" spans="1:18" ht="13.5">
      <c r="A26" s="14" t="s">
        <v>99</v>
      </c>
      <c r="B26" s="13" t="s">
        <v>20</v>
      </c>
      <c r="C26" s="12">
        <f>'[1]bilat constant'!F188+('[1]unhcr oda constant'!F188*'[1]oda contribs constant'!$C$109)+('[1]oda contribs constant'!$D$109*'[1]unrwa oda constant'!F188)+('[1]oda contribs constant'!$E$109*'[1]wfp oda constant adj'!F188)+('[1]eu multilat shares constant'!C$76*'[1]eu total ha constant'!F188)+'[1]Imputed CERF'!F188</f>
        <v>11.515017147359227</v>
      </c>
      <c r="D26" s="12">
        <f>'[1]bilat constant'!G188+('[1]unhcr oda constant'!G188*'[1]oda contribs constant'!$F$109)+('[1]oda contribs constant'!$G$109*'[1]unrwa oda constant'!G188)+('[1]oda contribs constant'!$H$109*'[1]wfp oda constant adj'!G188)+('[1]eu multilat shares constant'!D$76*'[1]eu total ha constant'!G188)+'[1]Imputed CERF'!G188</f>
        <v>4.2096910438786</v>
      </c>
      <c r="E26" s="12">
        <f>'[1]bilat constant'!H188+('[1]unhcr oda constant'!H188*'[1]oda contribs constant'!$I$109)+('[1]oda contribs constant'!$J$109*'[1]unrwa oda constant'!H188)+('[1]oda contribs constant'!$K$109*'[1]wfp oda constant adj'!H188)+('[1]eu multilat shares constant'!E$76*'[1]eu total ha constant'!H188)+'[1]Imputed CERF'!H188</f>
        <v>6.055948509485095</v>
      </c>
      <c r="F26" s="12">
        <f>'[1]bilat constant'!I188+('[1]unhcr oda constant'!I188*'[1]oda contribs constant'!$L$109)+('[1]oda contribs constant'!$M$109*'[1]unrwa oda constant'!I188)+('[1]oda contribs constant'!$N$109*'[1]wfp oda constant adj'!I188)+('[1]eu multilat shares constant'!F$76*'[1]eu total ha constant'!I188)+'[1]Imputed CERF'!I188</f>
        <v>5.193632438385995</v>
      </c>
      <c r="G26" s="12">
        <f>'[1]bilat constant'!J188+('[1]unhcr oda constant'!J188*'[1]oda contribs constant'!$O$109)+('[1]oda contribs constant'!$P$109*'[1]unrwa oda constant'!J188)+('[1]oda contribs constant'!$Q$109*'[1]wfp oda constant adj'!J188)+('[1]eu multilat shares constant'!G$76*'[1]eu total ha constant'!J188)+'[1]Imputed CERF'!J188</f>
        <v>0.5305768988974977</v>
      </c>
      <c r="H26" s="12">
        <f>'[1]bilat constant'!K188+('[1]unhcr oda constant'!K188*'[1]oda contribs constant'!$R$109)+('[1]oda contribs constant'!$S$109*'[1]unrwa oda constant'!K188)+('[1]oda contribs constant'!$T$109*'[1]wfp oda constant adj'!K188)+('[1]eu multilat shares constant'!H$76*'[1]eu total ha constant'!K188)+'[1]Imputed CERF'!K188</f>
        <v>3.142075725053221</v>
      </c>
      <c r="I26" s="12">
        <f>'[1]bilat constant'!L188+('[1]unhcr oda constant'!L188*'[1]oda contribs constant'!$U$109)+('[1]oda contribs constant'!$V$109*'[1]unrwa oda constant'!L188)+('[1]oda contribs constant'!$W$109*'[1]wfp oda constant adj'!L188)+('[1]eu multilat shares constant'!I$76*'[1]eu total ha constant'!L188)+'[1]Imputed CERF'!L188</f>
        <v>4.94492513158308</v>
      </c>
      <c r="J26" s="12">
        <f>'[1]bilat constant'!M188+('[1]unhcr oda constant'!M188*'[1]oda contribs constant'!$X$109)+('[1]oda contribs constant'!$Y$109*'[1]unrwa oda constant'!M188)+('[1]oda contribs constant'!$Z$109*'[1]wfp oda constant adj'!M188)+('[1]eu multilat shares constant'!J$76*'[1]eu total ha constant'!M188)+'[1]Imputed CERF'!M188</f>
        <v>3.9212345276340344</v>
      </c>
      <c r="K26" s="12">
        <f>'[1]bilat constant'!N188+('[1]unhcr oda constant'!N188*'[1]oda contribs constant'!$AA$109)+('[1]oda contribs constant'!$AB$109*'[1]unrwa oda constant'!N188)+('[1]oda contribs constant'!$AC$109*'[1]wfp oda constant adj'!N188)+('[1]eu multilat shares constant'!K$76*'[1]eu total ha constant'!N188)+'[1]Imputed CERF'!N188</f>
        <v>1.7427506599448415</v>
      </c>
      <c r="L26" s="12">
        <f>'[1]bilat constant'!O188+('[1]unhcr oda constant'!O188*'[1]oda contribs constant'!$AD$109)+('[1]oda contribs constant'!$AE$109*'[1]unrwa oda constant'!O188)+('[1]oda contribs constant'!$AF$109*'[1]wfp oda constant adj'!O188)+('[1]eu multilat shares constant'!L$76*'[1]eu total ha constant'!O188)+'[1]Imputed CERF'!O188</f>
        <v>5.56669074724837</v>
      </c>
      <c r="M26" s="12">
        <f>'[1]bilat constant'!P188+('[1]unhcr oda constant'!P188*'[1]oda contribs constant'!$AG$109)+('[1]oda contribs constant'!$AH$109*'[1]unrwa oda constant'!P188)+('[1]oda contribs constant'!$AI$109*'[1]wfp oda constant adj'!P188)+('[1]eu multilat shares constant'!M$76*'[1]eu total ha constant'!P188)+'[1]Imputed CERF'!P188</f>
        <v>10.331981198674907</v>
      </c>
      <c r="N26" s="12">
        <f>'[1]bilat constant'!Q188+('[1]unhcr oda constant'!Q188*'[1]oda contribs constant'!$AJ$109)+('[1]oda contribs constant'!$AK$109*'[1]unrwa oda constant'!Q188)+('[1]oda contribs constant'!$AL$109*'[1]wfp oda constant adj'!Q188)+('[1]eu multilat shares constant'!N$76*'[1]eu total ha constant'!Q188)+'[1]Imputed CERF'!Q188</f>
        <v>0.041704763041229616</v>
      </c>
      <c r="O26" s="12">
        <f>'[1]bilat constant'!R188+('[1]unhcr oda constant'!R188*'[1]oda contribs constant'!$AM$109)+('[1]oda contribs constant'!$AN$109*'[1]unrwa oda constant'!R188)+('[1]oda contribs constant'!$AO$109*'[1]wfp oda constant adj'!R188)+('[1]eu multilat shares constant'!O$76*'[1]eu total ha constant'!R188)+'[1]Imputed CERF'!R188</f>
        <v>0.25509377413041445</v>
      </c>
      <c r="P26" s="15">
        <f>'[1]bilat constant'!S188+('[1]unhcr oda constant'!S188*'[1]oda contribs constant'!$AP$109)+('[1]oda contribs constant'!$AQ$109*'[1]unrwa oda constant'!S188)+('[1]oda contribs constant'!$AR$109*'[1]wfp oda constant adj'!S188)+('[1]eu multilat shares constant'!P$76*'[1]eu total ha constant'!S188)+'[1]Imputed CERF'!S188</f>
        <v>0.0297547453856254</v>
      </c>
      <c r="Q26" s="12">
        <f>'[1]bilat constant'!T188+('[1]unhcr oda constant'!T188*'[1]oda contribs constant'!$AS$109)+('[1]oda contribs constant'!$AT$109*'[1]unrwa oda constant'!T188)+('[1]oda contribs constant'!$AU$109*'[1]wfp oda constant adj'!T188)+('[1]eu multilat shares constant'!Q$76*'[1]eu total ha constant'!T188)+'[1]Imputed CERF'!T188</f>
        <v>1.0588804563228522</v>
      </c>
      <c r="R26" s="88">
        <f t="shared" si="1"/>
        <v>58.539957767025</v>
      </c>
    </row>
    <row r="27" spans="1:18" ht="13.5">
      <c r="A27" s="14" t="s">
        <v>33</v>
      </c>
      <c r="B27" s="13" t="s">
        <v>20</v>
      </c>
      <c r="C27" s="12">
        <f>'[1]bilat constant'!F165+('[1]unhcr oda constant'!F165*'[1]oda contribs constant'!$C$109)+('[1]oda contribs constant'!$D$109*'[1]unrwa oda constant'!F165)+('[1]oda contribs constant'!$E$109*'[1]wfp oda constant adj'!F165)+('[1]eu multilat shares constant'!C$76*'[1]eu total ha constant'!F165)+'[1]Imputed CERF'!F165</f>
        <v>4.843875856558031</v>
      </c>
      <c r="D27" s="12">
        <f>'[1]bilat constant'!G165+('[1]unhcr oda constant'!G165*'[1]oda contribs constant'!$F$109)+('[1]oda contribs constant'!$G$109*'[1]unrwa oda constant'!G165)+('[1]oda contribs constant'!$H$109*'[1]wfp oda constant adj'!G165)+('[1]eu multilat shares constant'!D$76*'[1]eu total ha constant'!G165)+'[1]Imputed CERF'!G165</f>
        <v>0.7784086340281512</v>
      </c>
      <c r="E27" s="12">
        <f>'[1]bilat constant'!H165+('[1]unhcr oda constant'!H165*'[1]oda contribs constant'!$I$109)+('[1]oda contribs constant'!$J$109*'[1]unrwa oda constant'!H165)+('[1]oda contribs constant'!$K$109*'[1]wfp oda constant adj'!H165)+('[1]eu multilat shares constant'!E$76*'[1]eu total ha constant'!H165)+'[1]Imputed CERF'!H165</f>
        <v>0</v>
      </c>
      <c r="F27" s="12">
        <f>'[1]bilat constant'!I165+('[1]unhcr oda constant'!I165*'[1]oda contribs constant'!$L$109)+('[1]oda contribs constant'!$M$109*'[1]unrwa oda constant'!I165)+('[1]oda contribs constant'!$N$109*'[1]wfp oda constant adj'!I165)+('[1]eu multilat shares constant'!F$76*'[1]eu total ha constant'!I165)+'[1]Imputed CERF'!I165</f>
        <v>0.8488491573168103</v>
      </c>
      <c r="G27" s="12">
        <f>'[1]bilat constant'!J165+('[1]unhcr oda constant'!J165*'[1]oda contribs constant'!$O$109)+('[1]oda contribs constant'!$P$109*'[1]unrwa oda constant'!J165)+('[1]oda contribs constant'!$Q$109*'[1]wfp oda constant adj'!J165)+('[1]eu multilat shares constant'!G$76*'[1]eu total ha constant'!J165)+'[1]Imputed CERF'!J165</f>
        <v>2.203395513597176</v>
      </c>
      <c r="H27" s="12">
        <f>'[1]bilat constant'!K165+('[1]unhcr oda constant'!K165*'[1]oda contribs constant'!$R$109)+('[1]oda contribs constant'!$S$109*'[1]unrwa oda constant'!K165)+('[1]oda contribs constant'!$T$109*'[1]wfp oda constant adj'!K165)+('[1]eu multilat shares constant'!H$76*'[1]eu total ha constant'!K165)+'[1]Imputed CERF'!K165</f>
        <v>1.757858436376971</v>
      </c>
      <c r="I27" s="12">
        <f>'[1]bilat constant'!L165+('[1]unhcr oda constant'!L165*'[1]oda contribs constant'!$U$109)+('[1]oda contribs constant'!$V$109*'[1]unrwa oda constant'!L165)+('[1]oda contribs constant'!$W$109*'[1]wfp oda constant adj'!L165)+('[1]eu multilat shares constant'!I$76*'[1]eu total ha constant'!L165)+'[1]Imputed CERF'!L165</f>
        <v>1.9417492632201516</v>
      </c>
      <c r="J27" s="12">
        <f>'[1]bilat constant'!M165+('[1]unhcr oda constant'!M165*'[1]oda contribs constant'!$X$109)+('[1]oda contribs constant'!$Y$109*'[1]unrwa oda constant'!M165)+('[1]oda contribs constant'!$Z$109*'[1]wfp oda constant adj'!M165)+('[1]eu multilat shares constant'!J$76*'[1]eu total ha constant'!M165)+'[1]Imputed CERF'!M165</f>
        <v>6.742673573736438</v>
      </c>
      <c r="K27" s="12">
        <f>'[1]bilat constant'!N165+('[1]unhcr oda constant'!N165*'[1]oda contribs constant'!$AA$109)+('[1]oda contribs constant'!$AB$109*'[1]unrwa oda constant'!N165)+('[1]oda contribs constant'!$AC$109*'[1]wfp oda constant adj'!N165)+('[1]eu multilat shares constant'!K$76*'[1]eu total ha constant'!N165)+'[1]Imputed CERF'!N165</f>
        <v>5.2944804361796844</v>
      </c>
      <c r="L27" s="12">
        <f>'[1]bilat constant'!O165+('[1]unhcr oda constant'!O165*'[1]oda contribs constant'!$AD$109)+('[1]oda contribs constant'!$AE$109*'[1]unrwa oda constant'!O165)+('[1]oda contribs constant'!$AF$109*'[1]wfp oda constant adj'!O165)+('[1]eu multilat shares constant'!L$76*'[1]eu total ha constant'!O165)+'[1]Imputed CERF'!O165</f>
        <v>1.2599649254621303</v>
      </c>
      <c r="M27" s="12">
        <f>'[1]bilat constant'!P165+('[1]unhcr oda constant'!P165*'[1]oda contribs constant'!$AG$109)+('[1]oda contribs constant'!$AH$109*'[1]unrwa oda constant'!P165)+('[1]oda contribs constant'!$AI$109*'[1]wfp oda constant adj'!P165)+('[1]eu multilat shares constant'!M$76*'[1]eu total ha constant'!P165)+'[1]Imputed CERF'!P165</f>
        <v>4.576794104455195</v>
      </c>
      <c r="N27" s="12">
        <f>'[1]bilat constant'!Q165+('[1]unhcr oda constant'!Q165*'[1]oda contribs constant'!$AJ$109)+('[1]oda contribs constant'!$AK$109*'[1]unrwa oda constant'!Q165)+('[1]oda contribs constant'!$AL$109*'[1]wfp oda constant adj'!Q165)+('[1]eu multilat shares constant'!N$76*'[1]eu total ha constant'!Q165)+'[1]Imputed CERF'!Q165</f>
        <v>0.1532355829995643</v>
      </c>
      <c r="O27" s="12">
        <f>'[1]bilat constant'!R165+('[1]unhcr oda constant'!R165*'[1]oda contribs constant'!$AM$109)+('[1]oda contribs constant'!$AN$109*'[1]unrwa oda constant'!R165)+('[1]oda contribs constant'!$AO$109*'[1]wfp oda constant adj'!R165)+('[1]eu multilat shares constant'!O$76*'[1]eu total ha constant'!R165)+'[1]Imputed CERF'!R165</f>
        <v>3.6274150353592876</v>
      </c>
      <c r="P27" s="15">
        <f>'[1]bilat constant'!S165+('[1]unhcr oda constant'!S165*'[1]oda contribs constant'!$AP$109)+('[1]oda contribs constant'!$AQ$109*'[1]unrwa oda constant'!S165)+('[1]oda contribs constant'!$AR$109*'[1]wfp oda constant adj'!S165)+('[1]eu multilat shares constant'!P$76*'[1]eu total ha constant'!S165)+'[1]Imputed CERF'!S165</f>
        <v>1.486338035001668</v>
      </c>
      <c r="Q27" s="12">
        <f>'[1]bilat constant'!T165+('[1]unhcr oda constant'!T165*'[1]oda contribs constant'!$AS$109)+('[1]oda contribs constant'!$AT$109*'[1]unrwa oda constant'!T165)+('[1]oda contribs constant'!$AU$109*'[1]wfp oda constant adj'!T165)+('[1]eu multilat shares constant'!Q$76*'[1]eu total ha constant'!T165)+'[1]Imputed CERF'!T165</f>
        <v>18.573565834375525</v>
      </c>
      <c r="R27" s="88">
        <f t="shared" si="1"/>
        <v>54.08860438866678</v>
      </c>
    </row>
    <row r="28" spans="1:18" ht="13.5">
      <c r="A28" s="14" t="s">
        <v>46</v>
      </c>
      <c r="B28" s="13" t="s">
        <v>20</v>
      </c>
      <c r="C28" s="12">
        <f>'[1]bilat constant'!F42+('[1]unhcr oda constant'!F42*'[1]oda contribs constant'!$C$109)+('[1]oda contribs constant'!$D$109*'[1]unrwa oda constant'!F42)+('[1]oda contribs constant'!$E$109*'[1]wfp oda constant adj'!F42)+('[1]eu multilat shares constant'!C$76*'[1]eu total ha constant'!F42)+'[1]Imputed CERF'!F42</f>
        <v>12.658274014964766</v>
      </c>
      <c r="D28" s="12">
        <f>'[1]bilat constant'!G42+('[1]unhcr oda constant'!G42*'[1]oda contribs constant'!$F$109)+('[1]oda contribs constant'!$G$109*'[1]unrwa oda constant'!G42)+('[1]oda contribs constant'!$H$109*'[1]wfp oda constant adj'!G42)+('[1]eu multilat shares constant'!D$76*'[1]eu total ha constant'!G42)+'[1]Imputed CERF'!G42</f>
        <v>0.00249833813732159</v>
      </c>
      <c r="E28" s="12">
        <f>'[1]bilat constant'!H42+('[1]unhcr oda constant'!H42*'[1]oda contribs constant'!$I$109)+('[1]oda contribs constant'!$J$109*'[1]unrwa oda constant'!H42)+('[1]oda contribs constant'!$K$109*'[1]wfp oda constant adj'!H42)+('[1]eu multilat shares constant'!E$76*'[1]eu total ha constant'!H42)+'[1]Imputed CERF'!H42</f>
        <v>0</v>
      </c>
      <c r="F28" s="12">
        <f>'[1]bilat constant'!I42+('[1]unhcr oda constant'!I42*'[1]oda contribs constant'!$L$109)+('[1]oda contribs constant'!$M$109*'[1]unrwa oda constant'!I42)+('[1]oda contribs constant'!$N$109*'[1]wfp oda constant adj'!I42)+('[1]eu multilat shares constant'!F$76*'[1]eu total ha constant'!I42)+'[1]Imputed CERF'!I42</f>
        <v>0</v>
      </c>
      <c r="G28" s="12">
        <f>'[1]bilat constant'!J42+('[1]unhcr oda constant'!J42*'[1]oda contribs constant'!$O$109)+('[1]oda contribs constant'!$P$109*'[1]unrwa oda constant'!J42)+('[1]oda contribs constant'!$Q$109*'[1]wfp oda constant adj'!J42)+('[1]eu multilat shares constant'!G$76*'[1]eu total ha constant'!J42)+'[1]Imputed CERF'!J42</f>
        <v>1.2169295109275033</v>
      </c>
      <c r="H28" s="12">
        <f>'[1]bilat constant'!K42+('[1]unhcr oda constant'!K42*'[1]oda contribs constant'!$R$109)+('[1]oda contribs constant'!$S$109*'[1]unrwa oda constant'!K42)+('[1]oda contribs constant'!$T$109*'[1]wfp oda constant adj'!K42)+('[1]eu multilat shares constant'!H$76*'[1]eu total ha constant'!K42)+'[1]Imputed CERF'!K42</f>
        <v>0.8509592978041407</v>
      </c>
      <c r="I28" s="12">
        <f>'[1]bilat constant'!L42+('[1]unhcr oda constant'!L42*'[1]oda contribs constant'!$U$109)+('[1]oda contribs constant'!$V$109*'[1]unrwa oda constant'!L42)+('[1]oda contribs constant'!$W$109*'[1]wfp oda constant adj'!L42)+('[1]eu multilat shares constant'!I$76*'[1]eu total ha constant'!L42)+'[1]Imputed CERF'!L42</f>
        <v>1.6705133904428657</v>
      </c>
      <c r="J28" s="12">
        <f>'[1]bilat constant'!M42+('[1]unhcr oda constant'!M42*'[1]oda contribs constant'!$X$109)+('[1]oda contribs constant'!$Y$109*'[1]unrwa oda constant'!M42)+('[1]oda contribs constant'!$Z$109*'[1]wfp oda constant adj'!M42)+('[1]eu multilat shares constant'!J$76*'[1]eu total ha constant'!M42)+'[1]Imputed CERF'!M42</f>
        <v>3.6517485949410755</v>
      </c>
      <c r="K28" s="12">
        <f>'[1]bilat constant'!N42+('[1]unhcr oda constant'!N42*'[1]oda contribs constant'!$AA$109)+('[1]oda contribs constant'!$AB$109*'[1]unrwa oda constant'!N42)+('[1]oda contribs constant'!$AC$109*'[1]wfp oda constant adj'!N42)+('[1]eu multilat shares constant'!K$76*'[1]eu total ha constant'!N42)+'[1]Imputed CERF'!N42</f>
        <v>3.41316865843856</v>
      </c>
      <c r="L28" s="12">
        <f>'[1]bilat constant'!O42+('[1]unhcr oda constant'!O42*'[1]oda contribs constant'!$AD$109)+('[1]oda contribs constant'!$AE$109*'[1]unrwa oda constant'!O42)+('[1]oda contribs constant'!$AF$109*'[1]wfp oda constant adj'!O42)+('[1]eu multilat shares constant'!L$76*'[1]eu total ha constant'!O42)+'[1]Imputed CERF'!O42</f>
        <v>2.3417198360783305</v>
      </c>
      <c r="M28" s="12">
        <f>'[1]bilat constant'!P42+('[1]unhcr oda constant'!P42*'[1]oda contribs constant'!$AG$109)+('[1]oda contribs constant'!$AH$109*'[1]unrwa oda constant'!P42)+('[1]oda contribs constant'!$AI$109*'[1]wfp oda constant adj'!P42)+('[1]eu multilat shares constant'!M$76*'[1]eu total ha constant'!P42)+'[1]Imputed CERF'!P42</f>
        <v>0.442767660289903</v>
      </c>
      <c r="N28" s="12">
        <f>'[1]bilat constant'!Q42+('[1]unhcr oda constant'!Q42*'[1]oda contribs constant'!$AJ$109)+('[1]oda contribs constant'!$AK$109*'[1]unrwa oda constant'!Q42)+('[1]oda contribs constant'!$AL$109*'[1]wfp oda constant adj'!Q42)+('[1]eu multilat shares constant'!N$76*'[1]eu total ha constant'!Q42)+'[1]Imputed CERF'!Q42</f>
        <v>11.316384153805782</v>
      </c>
      <c r="O28" s="12">
        <f>'[1]bilat constant'!R42+('[1]unhcr oda constant'!R42*'[1]oda contribs constant'!$AM$109)+('[1]oda contribs constant'!$AN$109*'[1]unrwa oda constant'!R42)+('[1]oda contribs constant'!$AO$109*'[1]wfp oda constant adj'!R42)+('[1]eu multilat shares constant'!O$76*'[1]eu total ha constant'!R42)+'[1]Imputed CERF'!R42</f>
        <v>2.3186745360479155</v>
      </c>
      <c r="P28" s="15">
        <f>'[1]bilat constant'!S42+('[1]unhcr oda constant'!S42*'[1]oda contribs constant'!$AP$109)+('[1]oda contribs constant'!$AQ$109*'[1]unrwa oda constant'!S42)+('[1]oda contribs constant'!$AR$109*'[1]wfp oda constant adj'!S42)+('[1]eu multilat shares constant'!P$76*'[1]eu total ha constant'!S42)+'[1]Imputed CERF'!S42</f>
        <v>7.0449410192672355</v>
      </c>
      <c r="Q28" s="12">
        <f>'[1]bilat constant'!T42+('[1]unhcr oda constant'!T42*'[1]oda contribs constant'!$AS$109)+('[1]oda contribs constant'!$AT$109*'[1]unrwa oda constant'!T42)+('[1]oda contribs constant'!$AU$109*'[1]wfp oda constant adj'!T42)+('[1]eu multilat shares constant'!Q$76*'[1]eu total ha constant'!T42)+'[1]Imputed CERF'!T42</f>
        <v>1.7586764284858507</v>
      </c>
      <c r="R28" s="88">
        <f t="shared" si="1"/>
        <v>48.68725543963125</v>
      </c>
    </row>
    <row r="29" spans="1:18" ht="13.5">
      <c r="A29" s="4" t="s">
        <v>95</v>
      </c>
      <c r="B29" s="13" t="s">
        <v>20</v>
      </c>
      <c r="C29" s="12">
        <f>'[1]bilat constant'!F185+('[1]unhcr oda constant'!F185*'[1]oda contribs constant'!$C$109)+('[1]oda contribs constant'!$D$109*'[1]unrwa oda constant'!F185)+('[1]oda contribs constant'!$E$109*'[1]wfp oda constant adj'!F185)+('[1]eu multilat shares constant'!C$76*'[1]eu total ha constant'!F185)+'[1]Imputed CERF'!F185</f>
        <v>1.456910480161765</v>
      </c>
      <c r="D29" s="12">
        <f>'[1]bilat constant'!G185+('[1]unhcr oda constant'!G185*'[1]oda contribs constant'!$F$109)+('[1]oda contribs constant'!$G$109*'[1]unrwa oda constant'!G185)+('[1]oda contribs constant'!$H$109*'[1]wfp oda constant adj'!G185)+('[1]eu multilat shares constant'!D$76*'[1]eu total ha constant'!G185)+'[1]Imputed CERF'!G185</f>
        <v>1.7279397385627409</v>
      </c>
      <c r="E29" s="12">
        <f>'[1]bilat constant'!H185+('[1]unhcr oda constant'!H185*'[1]oda contribs constant'!$I$109)+('[1]oda contribs constant'!$J$109*'[1]unrwa oda constant'!H185)+('[1]oda contribs constant'!$K$109*'[1]wfp oda constant adj'!H185)+('[1]eu multilat shares constant'!E$76*'[1]eu total ha constant'!H185)+'[1]Imputed CERF'!H185</f>
        <v>0.39</v>
      </c>
      <c r="F29" s="12">
        <f>'[1]bilat constant'!I185+('[1]unhcr oda constant'!I185*'[1]oda contribs constant'!$L$109)+('[1]oda contribs constant'!$M$109*'[1]unrwa oda constant'!I185)+('[1]oda contribs constant'!$N$109*'[1]wfp oda constant adj'!I185)+('[1]eu multilat shares constant'!F$76*'[1]eu total ha constant'!I185)+'[1]Imputed CERF'!I185</f>
        <v>2.5005825854419386</v>
      </c>
      <c r="G29" s="12">
        <f>'[1]bilat constant'!J185+('[1]unhcr oda constant'!J185*'[1]oda contribs constant'!$O$109)+('[1]oda contribs constant'!$P$109*'[1]unrwa oda constant'!J185)+('[1]oda contribs constant'!$Q$109*'[1]wfp oda constant adj'!J185)+('[1]eu multilat shares constant'!G$76*'[1]eu total ha constant'!J185)+'[1]Imputed CERF'!J185</f>
        <v>3.071610641377998</v>
      </c>
      <c r="H29" s="12">
        <f>'[1]bilat constant'!K185+('[1]unhcr oda constant'!K185*'[1]oda contribs constant'!$R$109)+('[1]oda contribs constant'!$S$109*'[1]unrwa oda constant'!K185)+('[1]oda contribs constant'!$T$109*'[1]wfp oda constant adj'!K185)+('[1]eu multilat shares constant'!H$76*'[1]eu total ha constant'!K185)+'[1]Imputed CERF'!K185</f>
        <v>1.7522318076996501</v>
      </c>
      <c r="I29" s="12">
        <f>'[1]bilat constant'!L185+('[1]unhcr oda constant'!L185*'[1]oda contribs constant'!$U$109)+('[1]oda contribs constant'!$V$109*'[1]unrwa oda constant'!L185)+('[1]oda contribs constant'!$W$109*'[1]wfp oda constant adj'!L185)+('[1]eu multilat shares constant'!I$76*'[1]eu total ha constant'!L185)+'[1]Imputed CERF'!L185</f>
        <v>2.136997174905661</v>
      </c>
      <c r="J29" s="12">
        <f>'[1]bilat constant'!M185+('[1]unhcr oda constant'!M185*'[1]oda contribs constant'!$X$109)+('[1]oda contribs constant'!$Y$109*'[1]unrwa oda constant'!M185)+('[1]oda contribs constant'!$Z$109*'[1]wfp oda constant adj'!M185)+('[1]eu multilat shares constant'!J$76*'[1]eu total ha constant'!M185)+'[1]Imputed CERF'!M185</f>
        <v>5.844805706459171</v>
      </c>
      <c r="K29" s="12">
        <f>'[1]bilat constant'!N185+('[1]unhcr oda constant'!N185*'[1]oda contribs constant'!$AA$109)+('[1]oda contribs constant'!$AB$109*'[1]unrwa oda constant'!N185)+('[1]oda contribs constant'!$AC$109*'[1]wfp oda constant adj'!N185)+('[1]eu multilat shares constant'!K$76*'[1]eu total ha constant'!N185)+'[1]Imputed CERF'!N185</f>
        <v>2.211883026959518</v>
      </c>
      <c r="L29" s="12">
        <f>'[1]bilat constant'!O185+('[1]unhcr oda constant'!O185*'[1]oda contribs constant'!$AD$109)+('[1]oda contribs constant'!$AE$109*'[1]unrwa oda constant'!O185)+('[1]oda contribs constant'!$AF$109*'[1]wfp oda constant adj'!O185)+('[1]eu multilat shares constant'!L$76*'[1]eu total ha constant'!O185)+'[1]Imputed CERF'!O185</f>
        <v>19.269330778149723</v>
      </c>
      <c r="M29" s="12">
        <f>'[1]bilat constant'!P185+('[1]unhcr oda constant'!P185*'[1]oda contribs constant'!$AG$109)+('[1]oda contribs constant'!$AH$109*'[1]unrwa oda constant'!P185)+('[1]oda contribs constant'!$AI$109*'[1]wfp oda constant adj'!P185)+('[1]eu multilat shares constant'!M$76*'[1]eu total ha constant'!P185)+'[1]Imputed CERF'!P185</f>
        <v>0.7172366446447198</v>
      </c>
      <c r="N29" s="12">
        <f>'[1]bilat constant'!Q185+('[1]unhcr oda constant'!Q185*'[1]oda contribs constant'!$AJ$109)+('[1]oda contribs constant'!$AK$109*'[1]unrwa oda constant'!Q185)+('[1]oda contribs constant'!$AL$109*'[1]wfp oda constant adj'!Q185)+('[1]eu multilat shares constant'!N$76*'[1]eu total ha constant'!Q185)+'[1]Imputed CERF'!Q185</f>
        <v>1.162211271115348</v>
      </c>
      <c r="O29" s="12">
        <f>'[1]bilat constant'!R185+('[1]unhcr oda constant'!R185*'[1]oda contribs constant'!$AM$109)+('[1]oda contribs constant'!$AN$109*'[1]unrwa oda constant'!R185)+('[1]oda contribs constant'!$AO$109*'[1]wfp oda constant adj'!R185)+('[1]eu multilat shares constant'!O$76*'[1]eu total ha constant'!R185)+'[1]Imputed CERF'!R185</f>
        <v>1.1703301454680566</v>
      </c>
      <c r="P29" s="15">
        <f>'[1]bilat constant'!S185+('[1]unhcr oda constant'!S185*'[1]oda contribs constant'!$AP$109)+('[1]oda contribs constant'!$AQ$109*'[1]unrwa oda constant'!S185)+('[1]oda contribs constant'!$AR$109*'[1]wfp oda constant adj'!S185)+('[1]eu multilat shares constant'!P$76*'[1]eu total ha constant'!S185)+'[1]Imputed CERF'!S185</f>
        <v>1.5169578203668963</v>
      </c>
      <c r="Q29" s="12">
        <f>'[1]bilat constant'!T185+('[1]unhcr oda constant'!T185*'[1]oda contribs constant'!$AS$109)+('[1]oda contribs constant'!$AT$109*'[1]unrwa oda constant'!T185)+('[1]oda contribs constant'!$AU$109*'[1]wfp oda constant adj'!T185)+('[1]eu multilat shares constant'!Q$76*'[1]eu total ha constant'!T185)+'[1]Imputed CERF'!T185</f>
        <v>2.427627455876814</v>
      </c>
      <c r="R29" s="88">
        <f t="shared" si="1"/>
        <v>47.35665527719</v>
      </c>
    </row>
    <row r="30" spans="1:18" ht="13.5">
      <c r="A30" s="4" t="s">
        <v>24</v>
      </c>
      <c r="B30" s="13" t="s">
        <v>20</v>
      </c>
      <c r="C30" s="12">
        <f>'[1]bilat constant'!F38+('[1]unhcr oda constant'!F38*'[1]oda contribs constant'!$C$109)+('[1]oda contribs constant'!$D$109*'[1]unrwa oda constant'!F38)+('[1]oda contribs constant'!$E$109*'[1]wfp oda constant adj'!F38)+('[1]eu multilat shares constant'!C$76*'[1]eu total ha constant'!F38)+'[1]Imputed CERF'!F38</f>
        <v>4.9175793831518435</v>
      </c>
      <c r="D30" s="12">
        <f>'[1]bilat constant'!G38+('[1]unhcr oda constant'!G38*'[1]oda contribs constant'!$F$109)+('[1]oda contribs constant'!$G$109*'[1]unrwa oda constant'!G38)+('[1]oda contribs constant'!$H$109*'[1]wfp oda constant adj'!G38)+('[1]eu multilat shares constant'!D$76*'[1]eu total ha constant'!G38)+'[1]Imputed CERF'!G38</f>
        <v>0.3743898406383025</v>
      </c>
      <c r="E30" s="12">
        <f>'[1]bilat constant'!H38+('[1]unhcr oda constant'!H38*'[1]oda contribs constant'!$I$109)+('[1]oda contribs constant'!$J$109*'[1]unrwa oda constant'!H38)+('[1]oda contribs constant'!$K$109*'[1]wfp oda constant adj'!H38)+('[1]eu multilat shares constant'!E$76*'[1]eu total ha constant'!H38)+'[1]Imputed CERF'!H38</f>
        <v>1.19</v>
      </c>
      <c r="F30" s="12">
        <f>'[1]bilat constant'!I38+('[1]unhcr oda constant'!I38*'[1]oda contribs constant'!$L$109)+('[1]oda contribs constant'!$M$109*'[1]unrwa oda constant'!I38)+('[1]oda contribs constant'!$N$109*'[1]wfp oda constant adj'!I38)+('[1]eu multilat shares constant'!F$76*'[1]eu total ha constant'!I38)+'[1]Imputed CERF'!I38</f>
        <v>1.6606151978577333</v>
      </c>
      <c r="G30" s="12">
        <f>'[1]bilat constant'!J38+('[1]unhcr oda constant'!J38*'[1]oda contribs constant'!$O$109)+('[1]oda contribs constant'!$P$109*'[1]unrwa oda constant'!J38)+('[1]oda contribs constant'!$Q$109*'[1]wfp oda constant adj'!J38)+('[1]eu multilat shares constant'!G$76*'[1]eu total ha constant'!J38)+'[1]Imputed CERF'!J38</f>
        <v>2.320629101633298</v>
      </c>
      <c r="H30" s="12">
        <f>'[1]bilat constant'!K38+('[1]unhcr oda constant'!K38*'[1]oda contribs constant'!$R$109)+('[1]oda contribs constant'!$S$109*'[1]unrwa oda constant'!K38)+('[1]oda contribs constant'!$T$109*'[1]wfp oda constant adj'!K38)+('[1]eu multilat shares constant'!H$76*'[1]eu total ha constant'!K38)+'[1]Imputed CERF'!K38</f>
        <v>6.772788634430483</v>
      </c>
      <c r="I30" s="12">
        <f>'[1]bilat constant'!L38+('[1]unhcr oda constant'!L38*'[1]oda contribs constant'!$U$109)+('[1]oda contribs constant'!$V$109*'[1]unrwa oda constant'!L38)+('[1]oda contribs constant'!$W$109*'[1]wfp oda constant adj'!L38)+('[1]eu multilat shares constant'!I$76*'[1]eu total ha constant'!L38)+'[1]Imputed CERF'!L38</f>
        <v>1.7676175584170535</v>
      </c>
      <c r="J30" s="12">
        <f>'[1]bilat constant'!M38+('[1]unhcr oda constant'!M38*'[1]oda contribs constant'!$X$109)+('[1]oda contribs constant'!$Y$109*'[1]unrwa oda constant'!M38)+('[1]oda contribs constant'!$Z$109*'[1]wfp oda constant adj'!M38)+('[1]eu multilat shares constant'!J$76*'[1]eu total ha constant'!M38)+'[1]Imputed CERF'!M38</f>
        <v>8.802724523299558</v>
      </c>
      <c r="K30" s="12">
        <f>'[1]bilat constant'!N38+('[1]unhcr oda constant'!N38*'[1]oda contribs constant'!$AA$109)+('[1]oda contribs constant'!$AB$109*'[1]unrwa oda constant'!N38)+('[1]oda contribs constant'!$AC$109*'[1]wfp oda constant adj'!N38)+('[1]eu multilat shares constant'!K$76*'[1]eu total ha constant'!N38)+'[1]Imputed CERF'!N38</f>
        <v>9.159384079871788</v>
      </c>
      <c r="L30" s="12">
        <f>'[1]bilat constant'!O38+('[1]unhcr oda constant'!O38*'[1]oda contribs constant'!$AD$109)+('[1]oda contribs constant'!$AE$109*'[1]unrwa oda constant'!O38)+('[1]oda contribs constant'!$AF$109*'[1]wfp oda constant adj'!O38)+('[1]eu multilat shares constant'!L$76*'[1]eu total ha constant'!O38)+'[1]Imputed CERF'!O38</f>
        <v>3.4315523258390237</v>
      </c>
      <c r="M30" s="12">
        <f>'[1]bilat constant'!P38+('[1]unhcr oda constant'!P38*'[1]oda contribs constant'!$AG$109)+('[1]oda contribs constant'!$AH$109*'[1]unrwa oda constant'!P38)+('[1]oda contribs constant'!$AI$109*'[1]wfp oda constant adj'!P38)+('[1]eu multilat shares constant'!M$76*'[1]eu total ha constant'!P38)+'[1]Imputed CERF'!P38</f>
        <v>3.3153100748925497</v>
      </c>
      <c r="N30" s="12">
        <f>'[1]bilat constant'!Q38+('[1]unhcr oda constant'!Q38*'[1]oda contribs constant'!$AJ$109)+('[1]oda contribs constant'!$AK$109*'[1]unrwa oda constant'!Q38)+('[1]oda contribs constant'!$AL$109*'[1]wfp oda constant adj'!Q38)+('[1]eu multilat shares constant'!N$76*'[1]eu total ha constant'!Q38)+'[1]Imputed CERF'!Q38</f>
        <v>1.191471891306381</v>
      </c>
      <c r="O30" s="12">
        <f>'[1]bilat constant'!R38+('[1]unhcr oda constant'!R38*'[1]oda contribs constant'!$AM$109)+('[1]oda contribs constant'!$AN$109*'[1]unrwa oda constant'!R38)+('[1]oda contribs constant'!$AO$109*'[1]wfp oda constant adj'!R38)+('[1]eu multilat shares constant'!O$76*'[1]eu total ha constant'!R38)+'[1]Imputed CERF'!R38</f>
        <v>0.7101900300860795</v>
      </c>
      <c r="P30" s="15">
        <f>'[1]bilat constant'!S38+('[1]unhcr oda constant'!S38*'[1]oda contribs constant'!$AP$109)+('[1]oda contribs constant'!$AQ$109*'[1]unrwa oda constant'!S38)+('[1]oda contribs constant'!$AR$109*'[1]wfp oda constant adj'!S38)+('[1]eu multilat shares constant'!P$76*'[1]eu total ha constant'!S38)+'[1]Imputed CERF'!S38</f>
        <v>0.05066989540621495</v>
      </c>
      <c r="Q30" s="12">
        <f>'[1]bilat constant'!T38+('[1]unhcr oda constant'!T38*'[1]oda contribs constant'!$AS$109)+('[1]oda contribs constant'!$AT$109*'[1]unrwa oda constant'!T38)+('[1]oda contribs constant'!$AU$109*'[1]wfp oda constant adj'!T38)+('[1]eu multilat shares constant'!Q$76*'[1]eu total ha constant'!T38)+'[1]Imputed CERF'!T38</f>
        <v>0.14228918579618757</v>
      </c>
      <c r="R30" s="88">
        <f t="shared" si="1"/>
        <v>45.80721172262649</v>
      </c>
    </row>
    <row r="31" spans="1:18" ht="13.5">
      <c r="A31" s="4" t="s">
        <v>108</v>
      </c>
      <c r="B31" s="13" t="s">
        <v>20</v>
      </c>
      <c r="C31" s="12">
        <f>'[1]bilat constant'!F190+('[1]unhcr oda constant'!F190*'[1]oda contribs constant'!$C$109)+('[1]oda contribs constant'!$D$109*'[1]unrwa oda constant'!F190)+('[1]oda contribs constant'!$E$109*'[1]wfp oda constant adj'!F190)+('[1]eu multilat shares constant'!C$76*'[1]eu total ha constant'!F190)+'[1]Imputed CERF'!F190</f>
        <v>6.177796872915137</v>
      </c>
      <c r="D31" s="12">
        <f>'[1]bilat constant'!G190+('[1]unhcr oda constant'!G190*'[1]oda contribs constant'!$F$109)+('[1]oda contribs constant'!$G$109*'[1]unrwa oda constant'!G190)+('[1]oda contribs constant'!$H$109*'[1]wfp oda constant adj'!G190)+('[1]eu multilat shares constant'!D$76*'[1]eu total ha constant'!G190)+'[1]Imputed CERF'!G190</f>
        <v>2.5777170520985284</v>
      </c>
      <c r="E31" s="12">
        <f>'[1]bilat constant'!H190+('[1]unhcr oda constant'!H190*'[1]oda contribs constant'!$I$109)+('[1]oda contribs constant'!$J$109*'[1]unrwa oda constant'!H190)+('[1]oda contribs constant'!$K$109*'[1]wfp oda constant adj'!H190)+('[1]eu multilat shares constant'!E$76*'[1]eu total ha constant'!H190)+'[1]Imputed CERF'!H190</f>
        <v>3.2337749830623306</v>
      </c>
      <c r="F31" s="12">
        <f>'[1]bilat constant'!I190+('[1]unhcr oda constant'!I190*'[1]oda contribs constant'!$L$109)+('[1]oda contribs constant'!$M$109*'[1]unrwa oda constant'!I190)+('[1]oda contribs constant'!$N$109*'[1]wfp oda constant adj'!I190)+('[1]eu multilat shares constant'!F$76*'[1]eu total ha constant'!I190)+'[1]Imputed CERF'!I190</f>
        <v>3.4537432078922916</v>
      </c>
      <c r="G31" s="12">
        <f>'[1]bilat constant'!J190+('[1]unhcr oda constant'!J190*'[1]oda contribs constant'!$O$109)+('[1]oda contribs constant'!$P$109*'[1]unrwa oda constant'!J190)+('[1]oda contribs constant'!$Q$109*'[1]wfp oda constant adj'!J190)+('[1]eu multilat shares constant'!G$76*'[1]eu total ha constant'!J190)+'[1]Imputed CERF'!J190</f>
        <v>0.6062920202349869</v>
      </c>
      <c r="H31" s="12">
        <f>'[1]bilat constant'!K190+('[1]unhcr oda constant'!K190*'[1]oda contribs constant'!$R$109)+('[1]oda contribs constant'!$S$109*'[1]unrwa oda constant'!K190)+('[1]oda contribs constant'!$T$109*'[1]wfp oda constant adj'!K190)+('[1]eu multilat shares constant'!H$76*'[1]eu total ha constant'!K190)+'[1]Imputed CERF'!K190</f>
        <v>1.915184873721618</v>
      </c>
      <c r="I31" s="12">
        <f>'[1]bilat constant'!L190+('[1]unhcr oda constant'!L190*'[1]oda contribs constant'!$U$109)+('[1]oda contribs constant'!$V$109*'[1]unrwa oda constant'!L190)+('[1]oda contribs constant'!$W$109*'[1]wfp oda constant adj'!L190)+('[1]eu multilat shares constant'!I$76*'[1]eu total ha constant'!L190)+'[1]Imputed CERF'!L190</f>
        <v>3.0685296462581144</v>
      </c>
      <c r="J31" s="12">
        <f>'[1]bilat constant'!M190+('[1]unhcr oda constant'!M190*'[1]oda contribs constant'!$X$109)+('[1]oda contribs constant'!$Y$109*'[1]unrwa oda constant'!M190)+('[1]oda contribs constant'!$Z$109*'[1]wfp oda constant adj'!M190)+('[1]eu multilat shares constant'!J$76*'[1]eu total ha constant'!M190)+'[1]Imputed CERF'!M190</f>
        <v>2.4927684996827995</v>
      </c>
      <c r="K31" s="12">
        <f>'[1]bilat constant'!N190+('[1]unhcr oda constant'!N190*'[1]oda contribs constant'!$AA$109)+('[1]oda contribs constant'!$AB$109*'[1]unrwa oda constant'!N190)+('[1]oda contribs constant'!$AC$109*'[1]wfp oda constant adj'!N190)+('[1]eu multilat shares constant'!K$76*'[1]eu total ha constant'!N190)+'[1]Imputed CERF'!N190</f>
        <v>1.0096038367999274</v>
      </c>
      <c r="L31" s="12">
        <f>'[1]bilat constant'!O190+('[1]unhcr oda constant'!O190*'[1]oda contribs constant'!$AD$109)+('[1]oda contribs constant'!$AE$109*'[1]unrwa oda constant'!O190)+('[1]oda contribs constant'!$AF$109*'[1]wfp oda constant adj'!O190)+('[1]eu multilat shares constant'!L$76*'[1]eu total ha constant'!O190)+'[1]Imputed CERF'!O190</f>
        <v>3.8983410021745413</v>
      </c>
      <c r="M31" s="12">
        <f>'[1]bilat constant'!P190+('[1]unhcr oda constant'!P190*'[1]oda contribs constant'!$AG$109)+('[1]oda contribs constant'!$AH$109*'[1]unrwa oda constant'!P190)+('[1]oda contribs constant'!$AI$109*'[1]wfp oda constant adj'!P190)+('[1]eu multilat shares constant'!M$76*'[1]eu total ha constant'!P190)+'[1]Imputed CERF'!P190</f>
        <v>6.727016079433676</v>
      </c>
      <c r="N31" s="12">
        <f>'[1]bilat constant'!Q190+('[1]unhcr oda constant'!Q190*'[1]oda contribs constant'!$AJ$109)+('[1]oda contribs constant'!$AK$109*'[1]unrwa oda constant'!Q190)+('[1]oda contribs constant'!$AL$109*'[1]wfp oda constant adj'!Q190)+('[1]eu multilat shares constant'!N$76*'[1]eu total ha constant'!Q190)+'[1]Imputed CERF'!Q190</f>
        <v>1.1814091424872477</v>
      </c>
      <c r="O31" s="12">
        <f>'[1]bilat constant'!R190+('[1]unhcr oda constant'!R190*'[1]oda contribs constant'!$AM$109)+('[1]oda contribs constant'!$AN$109*'[1]unrwa oda constant'!R190)+('[1]oda contribs constant'!$AO$109*'[1]wfp oda constant adj'!R190)+('[1]eu multilat shares constant'!O$76*'[1]eu total ha constant'!R190)+'[1]Imputed CERF'!R190</f>
        <v>1.8315001554641779</v>
      </c>
      <c r="P31" s="15">
        <f>'[1]bilat constant'!S190+('[1]unhcr oda constant'!S190*'[1]oda contribs constant'!$AP$109)+('[1]oda contribs constant'!$AQ$109*'[1]unrwa oda constant'!S190)+('[1]oda contribs constant'!$AR$109*'[1]wfp oda constant adj'!S190)+('[1]eu multilat shares constant'!P$76*'[1]eu total ha constant'!S190)+'[1]Imputed CERF'!S190</f>
        <v>5.7103556865418605</v>
      </c>
      <c r="Q31" s="12">
        <f>'[1]bilat constant'!T190+('[1]unhcr oda constant'!T190*'[1]oda contribs constant'!$AS$109)+('[1]oda contribs constant'!$AT$109*'[1]unrwa oda constant'!T190)+('[1]oda contribs constant'!$AU$109*'[1]wfp oda constant adj'!T190)+('[1]eu multilat shares constant'!Q$76*'[1]eu total ha constant'!T190)+'[1]Imputed CERF'!T190</f>
        <v>1.0127103078571063</v>
      </c>
      <c r="R31" s="88">
        <f t="shared" si="1"/>
        <v>44.896743366624335</v>
      </c>
    </row>
    <row r="32" spans="1:18" ht="13.5">
      <c r="A32" s="4" t="s">
        <v>110</v>
      </c>
      <c r="B32" s="13" t="s">
        <v>20</v>
      </c>
      <c r="C32" s="12">
        <f>'[1]bilat constant'!F63+('[1]unhcr oda constant'!F63*'[1]oda contribs constant'!$C$109)+('[1]oda contribs constant'!$D$109*'[1]unrwa oda constant'!F63)+('[1]oda contribs constant'!$E$109*'[1]wfp oda constant adj'!F63)+('[1]eu multilat shares constant'!C$76*'[1]eu total ha constant'!F63)+'[1]Imputed CERF'!F63</f>
        <v>7.034227622664</v>
      </c>
      <c r="D32" s="12">
        <f>'[1]bilat constant'!G63+('[1]unhcr oda constant'!G63*'[1]oda contribs constant'!$F$109)+('[1]oda contribs constant'!$G$109*'[1]unrwa oda constant'!G63)+('[1]oda contribs constant'!$H$109*'[1]wfp oda constant adj'!G63)+('[1]eu multilat shares constant'!D$76*'[1]eu total ha constant'!G63)+'[1]Imputed CERF'!G63</f>
        <v>1.3532105376860228</v>
      </c>
      <c r="E32" s="12">
        <f>'[1]bilat constant'!H63+('[1]unhcr oda constant'!H63*'[1]oda contribs constant'!$I$109)+('[1]oda contribs constant'!$J$109*'[1]unrwa oda constant'!H63)+('[1]oda contribs constant'!$K$109*'[1]wfp oda constant adj'!H63)+('[1]eu multilat shares constant'!E$76*'[1]eu total ha constant'!H63)+'[1]Imputed CERF'!H63</f>
        <v>0.47</v>
      </c>
      <c r="F32" s="12">
        <f>'[1]bilat constant'!I63+('[1]unhcr oda constant'!I63*'[1]oda contribs constant'!$L$109)+('[1]oda contribs constant'!$M$109*'[1]unrwa oda constant'!I63)+('[1]oda contribs constant'!$N$109*'[1]wfp oda constant adj'!I63)+('[1]eu multilat shares constant'!F$76*'[1]eu total ha constant'!I63)+'[1]Imputed CERF'!I63</f>
        <v>0.6961235011360043</v>
      </c>
      <c r="G32" s="12">
        <f>'[1]bilat constant'!J63+('[1]unhcr oda constant'!J63*'[1]oda contribs constant'!$O$109)+('[1]oda contribs constant'!$P$109*'[1]unrwa oda constant'!J63)+('[1]oda contribs constant'!$Q$109*'[1]wfp oda constant adj'!J63)+('[1]eu multilat shares constant'!G$76*'[1]eu total ha constant'!J63)+'[1]Imputed CERF'!J63</f>
        <v>4.673512765890862</v>
      </c>
      <c r="H32" s="12">
        <f>'[1]bilat constant'!K63+('[1]unhcr oda constant'!K63*'[1]oda contribs constant'!$R$109)+('[1]oda contribs constant'!$S$109*'[1]unrwa oda constant'!K63)+('[1]oda contribs constant'!$T$109*'[1]wfp oda constant adj'!K63)+('[1]eu multilat shares constant'!H$76*'[1]eu total ha constant'!K63)+'[1]Imputed CERF'!K63</f>
        <v>3.91144561188835</v>
      </c>
      <c r="I32" s="12">
        <f>'[1]bilat constant'!L63+('[1]unhcr oda constant'!L63*'[1]oda contribs constant'!$U$109)+('[1]oda contribs constant'!$V$109*'[1]unrwa oda constant'!L63)+('[1]oda contribs constant'!$W$109*'[1]wfp oda constant adj'!L63)+('[1]eu multilat shares constant'!I$76*'[1]eu total ha constant'!L63)+'[1]Imputed CERF'!L63</f>
        <v>1.190094292069212</v>
      </c>
      <c r="J32" s="12">
        <f>'[1]bilat constant'!M63+('[1]unhcr oda constant'!M63*'[1]oda contribs constant'!$X$109)+('[1]oda contribs constant'!$Y$109*'[1]unrwa oda constant'!M63)+('[1]oda contribs constant'!$Z$109*'[1]wfp oda constant adj'!M63)+('[1]eu multilat shares constant'!J$76*'[1]eu total ha constant'!M63)+'[1]Imputed CERF'!M63</f>
        <v>3.4109869006951214</v>
      </c>
      <c r="K32" s="12">
        <f>'[1]bilat constant'!N63+('[1]unhcr oda constant'!N63*'[1]oda contribs constant'!$AA$109)+('[1]oda contribs constant'!$AB$109*'[1]unrwa oda constant'!N63)+('[1]oda contribs constant'!$AC$109*'[1]wfp oda constant adj'!N63)+('[1]eu multilat shares constant'!K$76*'[1]eu total ha constant'!N63)+'[1]Imputed CERF'!N63</f>
        <v>2.9944596325599835</v>
      </c>
      <c r="L32" s="12">
        <f>'[1]bilat constant'!O63+('[1]unhcr oda constant'!O63*'[1]oda contribs constant'!$AD$109)+('[1]oda contribs constant'!$AE$109*'[1]unrwa oda constant'!O63)+('[1]oda contribs constant'!$AF$109*'[1]wfp oda constant adj'!O63)+('[1]eu multilat shares constant'!L$76*'[1]eu total ha constant'!O63)+'[1]Imputed CERF'!O63</f>
        <v>0.4386983115588903</v>
      </c>
      <c r="M32" s="12">
        <f>'[1]bilat constant'!P63+('[1]unhcr oda constant'!P63*'[1]oda contribs constant'!$AG$109)+('[1]oda contribs constant'!$AH$109*'[1]unrwa oda constant'!P63)+('[1]oda contribs constant'!$AI$109*'[1]wfp oda constant adj'!P63)+('[1]eu multilat shares constant'!M$76*'[1]eu total ha constant'!P63)+'[1]Imputed CERF'!P63</f>
        <v>1.0133079616379967</v>
      </c>
      <c r="N32" s="12">
        <f>'[1]bilat constant'!Q63+('[1]unhcr oda constant'!Q63*'[1]oda contribs constant'!$AJ$109)+('[1]oda contribs constant'!$AK$109*'[1]unrwa oda constant'!Q63)+('[1]oda contribs constant'!$AL$109*'[1]wfp oda constant adj'!Q63)+('[1]eu multilat shares constant'!N$76*'[1]eu total ha constant'!Q63)+'[1]Imputed CERF'!Q63</f>
        <v>12.625014970197235</v>
      </c>
      <c r="O32" s="12">
        <f>'[1]bilat constant'!R63+('[1]unhcr oda constant'!R63*'[1]oda contribs constant'!$AM$109)+('[1]oda contribs constant'!$AN$109*'[1]unrwa oda constant'!R63)+('[1]oda contribs constant'!$AO$109*'[1]wfp oda constant adj'!R63)+('[1]eu multilat shares constant'!O$76*'[1]eu total ha constant'!R63)+'[1]Imputed CERF'!R63</f>
        <v>1.9023392027333637</v>
      </c>
      <c r="P32" s="15">
        <f>'[1]bilat constant'!S63+('[1]unhcr oda constant'!S63*'[1]oda contribs constant'!$AP$109)+('[1]oda contribs constant'!$AQ$109*'[1]unrwa oda constant'!S63)+('[1]oda contribs constant'!$AR$109*'[1]wfp oda constant adj'!S63)+('[1]eu multilat shares constant'!P$76*'[1]eu total ha constant'!S63)+'[1]Imputed CERF'!S63</f>
        <v>2.0337771185951268</v>
      </c>
      <c r="Q32" s="12">
        <f>'[1]bilat constant'!T63+('[1]unhcr oda constant'!T63*'[1]oda contribs constant'!$AS$109)+('[1]oda contribs constant'!$AT$109*'[1]unrwa oda constant'!T63)+('[1]oda contribs constant'!$AU$109*'[1]wfp oda constant adj'!T63)+('[1]eu multilat shares constant'!Q$76*'[1]eu total ha constant'!T63)+'[1]Imputed CERF'!T63</f>
        <v>0.42578277546349363</v>
      </c>
      <c r="R32" s="88">
        <f t="shared" si="1"/>
        <v>44.17298120477567</v>
      </c>
    </row>
    <row r="33" spans="1:18" ht="13.5">
      <c r="A33" s="4" t="s">
        <v>178</v>
      </c>
      <c r="B33" s="13" t="s">
        <v>20</v>
      </c>
      <c r="C33" s="12">
        <f>'[1]bilat constant'!F84+('[1]unhcr oda constant'!F84*'[1]oda contribs constant'!$C$109)+('[1]oda contribs constant'!$D$109*'[1]unrwa oda constant'!F84)+('[1]oda contribs constant'!$E$109*'[1]wfp oda constant adj'!F84)+('[1]eu multilat shares constant'!C$76*'[1]eu total ha constant'!F84)+'[1]Imputed CERF'!F84</f>
        <v>4.492025538532388</v>
      </c>
      <c r="D33" s="12">
        <f>'[1]bilat constant'!G84+('[1]unhcr oda constant'!G84*'[1]oda contribs constant'!$F$109)+('[1]oda contribs constant'!$G$109*'[1]unrwa oda constant'!G84)+('[1]oda contribs constant'!$H$109*'[1]wfp oda constant adj'!G84)+('[1]eu multilat shares constant'!D$76*'[1]eu total ha constant'!G84)+'[1]Imputed CERF'!G84</f>
        <v>0.7014001403406892</v>
      </c>
      <c r="E33" s="12">
        <f>'[1]bilat constant'!H84+('[1]unhcr oda constant'!H84*'[1]oda contribs constant'!$I$109)+('[1]oda contribs constant'!$J$109*'[1]unrwa oda constant'!H84)+('[1]oda contribs constant'!$K$109*'[1]wfp oda constant adj'!H84)+('[1]eu multilat shares constant'!E$76*'[1]eu total ha constant'!H84)+'[1]Imputed CERF'!H84</f>
        <v>0</v>
      </c>
      <c r="F33" s="12">
        <f>'[1]bilat constant'!I84+('[1]unhcr oda constant'!I84*'[1]oda contribs constant'!$L$109)+('[1]oda contribs constant'!$M$109*'[1]unrwa oda constant'!I84)+('[1]oda contribs constant'!$N$109*'[1]wfp oda constant adj'!I84)+('[1]eu multilat shares constant'!F$76*'[1]eu total ha constant'!I84)+'[1]Imputed CERF'!I84</f>
        <v>0.24609229110167843</v>
      </c>
      <c r="G33" s="12">
        <f>'[1]bilat constant'!J84+('[1]unhcr oda constant'!J84*'[1]oda contribs constant'!$O$109)+('[1]oda contribs constant'!$P$109*'[1]unrwa oda constant'!J84)+('[1]oda contribs constant'!$Q$109*'[1]wfp oda constant adj'!J84)+('[1]eu multilat shares constant'!G$76*'[1]eu total ha constant'!J84)+'[1]Imputed CERF'!J84</f>
        <v>0.6166436602866727</v>
      </c>
      <c r="H33" s="12">
        <f>'[1]bilat constant'!K84+('[1]unhcr oda constant'!K84*'[1]oda contribs constant'!$R$109)+('[1]oda contribs constant'!$S$109*'[1]unrwa oda constant'!K84)+('[1]oda contribs constant'!$T$109*'[1]wfp oda constant adj'!K84)+('[1]eu multilat shares constant'!H$76*'[1]eu total ha constant'!K84)+'[1]Imputed CERF'!K84</f>
        <v>3.910198127694935</v>
      </c>
      <c r="I33" s="12">
        <f>'[1]bilat constant'!L84+('[1]unhcr oda constant'!L84*'[1]oda contribs constant'!$U$109)+('[1]oda contribs constant'!$V$109*'[1]unrwa oda constant'!L84)+('[1]oda contribs constant'!$W$109*'[1]wfp oda constant adj'!L84)+('[1]eu multilat shares constant'!I$76*'[1]eu total ha constant'!L84)+'[1]Imputed CERF'!L84</f>
        <v>5.541720053076196</v>
      </c>
      <c r="J33" s="12">
        <f>'[1]bilat constant'!M84+('[1]unhcr oda constant'!M84*'[1]oda contribs constant'!$X$109)+('[1]oda contribs constant'!$Y$109*'[1]unrwa oda constant'!M84)+('[1]oda contribs constant'!$Z$109*'[1]wfp oda constant adj'!M84)+('[1]eu multilat shares constant'!J$76*'[1]eu total ha constant'!M84)+'[1]Imputed CERF'!M84</f>
        <v>9.022550483333596</v>
      </c>
      <c r="K33" s="12">
        <f>'[1]bilat constant'!N84+('[1]unhcr oda constant'!N84*'[1]oda contribs constant'!$AA$109)+('[1]oda contribs constant'!$AB$109*'[1]unrwa oda constant'!N84)+('[1]oda contribs constant'!$AC$109*'[1]wfp oda constant adj'!N84)+('[1]eu multilat shares constant'!K$76*'[1]eu total ha constant'!N84)+'[1]Imputed CERF'!N84</f>
        <v>6.045040702684004</v>
      </c>
      <c r="L33" s="12">
        <f>'[1]bilat constant'!O84+('[1]unhcr oda constant'!O84*'[1]oda contribs constant'!$AD$109)+('[1]oda contribs constant'!$AE$109*'[1]unrwa oda constant'!O84)+('[1]oda contribs constant'!$AF$109*'[1]wfp oda constant adj'!O84)+('[1]eu multilat shares constant'!L$76*'[1]eu total ha constant'!O84)+'[1]Imputed CERF'!O84</f>
        <v>0.44550658545876176</v>
      </c>
      <c r="M33" s="12">
        <f>'[1]bilat constant'!P84+('[1]unhcr oda constant'!P84*'[1]oda contribs constant'!$AG$109)+('[1]oda contribs constant'!$AH$109*'[1]unrwa oda constant'!P84)+('[1]oda contribs constant'!$AI$109*'[1]wfp oda constant adj'!P84)+('[1]eu multilat shares constant'!M$76*'[1]eu total ha constant'!P84)+'[1]Imputed CERF'!P84</f>
        <v>1.5512534293707017</v>
      </c>
      <c r="N33" s="12">
        <f>'[1]bilat constant'!Q84+('[1]unhcr oda constant'!Q84*'[1]oda contribs constant'!$AJ$109)+('[1]oda contribs constant'!$AK$109*'[1]unrwa oda constant'!Q84)+('[1]oda contribs constant'!$AL$109*'[1]wfp oda constant adj'!Q84)+('[1]eu multilat shares constant'!N$76*'[1]eu total ha constant'!Q84)+'[1]Imputed CERF'!Q84</f>
        <v>2.15121224210993</v>
      </c>
      <c r="O33" s="12">
        <f>'[1]bilat constant'!R84+('[1]unhcr oda constant'!R84*'[1]oda contribs constant'!$AM$109)+('[1]oda contribs constant'!$AN$109*'[1]unrwa oda constant'!R84)+('[1]oda contribs constant'!$AO$109*'[1]wfp oda constant adj'!R84)+('[1]eu multilat shares constant'!O$76*'[1]eu total ha constant'!R84)+'[1]Imputed CERF'!R84</f>
        <v>1.3483790171560026</v>
      </c>
      <c r="P33" s="15">
        <f>'[1]bilat constant'!S84+('[1]unhcr oda constant'!S84*'[1]oda contribs constant'!$AP$109)+('[1]oda contribs constant'!$AQ$109*'[1]unrwa oda constant'!S84)+('[1]oda contribs constant'!$AR$109*'[1]wfp oda constant adj'!S84)+('[1]eu multilat shares constant'!P$76*'[1]eu total ha constant'!S84)+'[1]Imputed CERF'!S84</f>
        <v>1.6695524724129465</v>
      </c>
      <c r="Q33" s="12">
        <f>'[1]bilat constant'!T84+('[1]unhcr oda constant'!T84*'[1]oda contribs constant'!$AS$109)+('[1]oda contribs constant'!$AT$109*'[1]unrwa oda constant'!T84)+('[1]oda contribs constant'!$AU$109*'[1]wfp oda constant adj'!T84)+('[1]eu multilat shares constant'!Q$76*'[1]eu total ha constant'!T84)+'[1]Imputed CERF'!T84</f>
        <v>4.0130243815209505</v>
      </c>
      <c r="R33" s="88">
        <f t="shared" si="1"/>
        <v>41.75459912507945</v>
      </c>
    </row>
    <row r="34" spans="1:18" ht="13.5">
      <c r="A34" s="4" t="s">
        <v>86</v>
      </c>
      <c r="B34" s="13" t="s">
        <v>20</v>
      </c>
      <c r="C34" s="12">
        <f>'[1]bilat constant'!F59+('[1]unhcr oda constant'!F59*'[1]oda contribs constant'!$C$109)+('[1]oda contribs constant'!$D$109*'[1]unrwa oda constant'!F59)+('[1]oda contribs constant'!$E$109*'[1]wfp oda constant adj'!F59)+('[1]eu multilat shares constant'!C$76*'[1]eu total ha constant'!F59)+'[1]Imputed CERF'!F59</f>
        <v>2.27623305348974</v>
      </c>
      <c r="D34" s="12">
        <f>'[1]bilat constant'!G59+('[1]unhcr oda constant'!G59*'[1]oda contribs constant'!$F$109)+('[1]oda contribs constant'!$G$109*'[1]unrwa oda constant'!G59)+('[1]oda contribs constant'!$H$109*'[1]wfp oda constant adj'!G59)+('[1]eu multilat shares constant'!D$76*'[1]eu total ha constant'!G59)+'[1]Imputed CERF'!G59</f>
        <v>3.101804002701467</v>
      </c>
      <c r="E34" s="12">
        <f>'[1]bilat constant'!H59+('[1]unhcr oda constant'!H59*'[1]oda contribs constant'!$I$109)+('[1]oda contribs constant'!$J$109*'[1]unrwa oda constant'!H59)+('[1]oda contribs constant'!$K$109*'[1]wfp oda constant adj'!H59)+('[1]eu multilat shares constant'!E$76*'[1]eu total ha constant'!H59)+'[1]Imputed CERF'!H59</f>
        <v>0</v>
      </c>
      <c r="F34" s="12">
        <f>'[1]bilat constant'!I59+('[1]unhcr oda constant'!I59*'[1]oda contribs constant'!$L$109)+('[1]oda contribs constant'!$M$109*'[1]unrwa oda constant'!I59)+('[1]oda contribs constant'!$N$109*'[1]wfp oda constant adj'!I59)+('[1]eu multilat shares constant'!F$76*'[1]eu total ha constant'!I59)+'[1]Imputed CERF'!I59</f>
        <v>4.023661333447389</v>
      </c>
      <c r="G34" s="12">
        <f>'[1]bilat constant'!J59+('[1]unhcr oda constant'!J59*'[1]oda contribs constant'!$O$109)+('[1]oda contribs constant'!$P$109*'[1]unrwa oda constant'!J59)+('[1]oda contribs constant'!$Q$109*'[1]wfp oda constant adj'!J59)+('[1]eu multilat shares constant'!G$76*'[1]eu total ha constant'!J59)+'[1]Imputed CERF'!J59</f>
        <v>5.984028950463792</v>
      </c>
      <c r="H34" s="12">
        <f>'[1]bilat constant'!K59+('[1]unhcr oda constant'!K59*'[1]oda contribs constant'!$R$109)+('[1]oda contribs constant'!$S$109*'[1]unrwa oda constant'!K59)+('[1]oda contribs constant'!$T$109*'[1]wfp oda constant adj'!K59)+('[1]eu multilat shares constant'!H$76*'[1]eu total ha constant'!K59)+'[1]Imputed CERF'!K59</f>
        <v>3.123735628439903</v>
      </c>
      <c r="I34" s="12">
        <f>'[1]bilat constant'!L59+('[1]unhcr oda constant'!L59*'[1]oda contribs constant'!$U$109)+('[1]oda contribs constant'!$V$109*'[1]unrwa oda constant'!L59)+('[1]oda contribs constant'!$W$109*'[1]wfp oda constant adj'!L59)+('[1]eu multilat shares constant'!I$76*'[1]eu total ha constant'!L59)+'[1]Imputed CERF'!L59</f>
        <v>5.441044847945848</v>
      </c>
      <c r="J34" s="12">
        <f>'[1]bilat constant'!M59+('[1]unhcr oda constant'!M59*'[1]oda contribs constant'!$X$109)+('[1]oda contribs constant'!$Y$109*'[1]unrwa oda constant'!M59)+('[1]oda contribs constant'!$Z$109*'[1]wfp oda constant adj'!M59)+('[1]eu multilat shares constant'!J$76*'[1]eu total ha constant'!M59)+'[1]Imputed CERF'!M59</f>
        <v>6.847681673108411</v>
      </c>
      <c r="K34" s="12">
        <f>'[1]bilat constant'!N59+('[1]unhcr oda constant'!N59*'[1]oda contribs constant'!$AA$109)+('[1]oda contribs constant'!$AB$109*'[1]unrwa oda constant'!N59)+('[1]oda contribs constant'!$AC$109*'[1]wfp oda constant adj'!N59)+('[1]eu multilat shares constant'!K$76*'[1]eu total ha constant'!N59)+'[1]Imputed CERF'!N59</f>
        <v>4.55536989311734</v>
      </c>
      <c r="L34" s="12">
        <f>'[1]bilat constant'!O59+('[1]unhcr oda constant'!O59*'[1]oda contribs constant'!$AD$109)+('[1]oda contribs constant'!$AE$109*'[1]unrwa oda constant'!O59)+('[1]oda contribs constant'!$AF$109*'[1]wfp oda constant adj'!O59)+('[1]eu multilat shares constant'!L$76*'[1]eu total ha constant'!O59)+'[1]Imputed CERF'!O59</f>
        <v>3.202244262951115</v>
      </c>
      <c r="M34" s="12">
        <f>'[1]bilat constant'!P59+('[1]unhcr oda constant'!P59*'[1]oda contribs constant'!$AG$109)+('[1]oda contribs constant'!$AH$109*'[1]unrwa oda constant'!P59)+('[1]oda contribs constant'!$AI$109*'[1]wfp oda constant adj'!P59)+('[1]eu multilat shares constant'!M$76*'[1]eu total ha constant'!P59)+'[1]Imputed CERF'!P59</f>
        <v>1.5977420146125316</v>
      </c>
      <c r="N34" s="12">
        <f>'[1]bilat constant'!Q59+('[1]unhcr oda constant'!Q59*'[1]oda contribs constant'!$AJ$109)+('[1]oda contribs constant'!$AK$109*'[1]unrwa oda constant'!Q59)+('[1]oda contribs constant'!$AL$109*'[1]wfp oda constant adj'!Q59)+('[1]eu multilat shares constant'!N$76*'[1]eu total ha constant'!Q59)+'[1]Imputed CERF'!Q59</f>
        <v>0.19640863074958895</v>
      </c>
      <c r="O34" s="12">
        <f>'[1]bilat constant'!R59+('[1]unhcr oda constant'!R59*'[1]oda contribs constant'!$AM$109)+('[1]oda contribs constant'!$AN$109*'[1]unrwa oda constant'!R59)+('[1]oda contribs constant'!$AO$109*'[1]wfp oda constant adj'!R59)+('[1]eu multilat shares constant'!O$76*'[1]eu total ha constant'!R59)+'[1]Imputed CERF'!R59</f>
        <v>0.6094890601943705</v>
      </c>
      <c r="P34" s="15">
        <f>'[1]bilat constant'!S59+('[1]unhcr oda constant'!S59*'[1]oda contribs constant'!$AP$109)+('[1]oda contribs constant'!$AQ$109*'[1]unrwa oda constant'!S59)+('[1]oda contribs constant'!$AR$109*'[1]wfp oda constant adj'!S59)+('[1]eu multilat shares constant'!P$76*'[1]eu total ha constant'!S59)+'[1]Imputed CERF'!S59</f>
        <v>0.23675081375140367</v>
      </c>
      <c r="Q34" s="12">
        <f>'[1]bilat constant'!T59+('[1]unhcr oda constant'!T59*'[1]oda contribs constant'!$AS$109)+('[1]oda contribs constant'!$AT$109*'[1]unrwa oda constant'!T59)+('[1]oda contribs constant'!$AU$109*'[1]wfp oda constant adj'!T59)+('[1]eu multilat shares constant'!Q$76*'[1]eu total ha constant'!T59)+'[1]Imputed CERF'!T59</f>
        <v>0.19210600315827017</v>
      </c>
      <c r="R34" s="88">
        <f t="shared" si="1"/>
        <v>41.38830016813117</v>
      </c>
    </row>
    <row r="35" spans="1:18" ht="13.5">
      <c r="A35" s="4" t="s">
        <v>202</v>
      </c>
      <c r="B35" s="13" t="s">
        <v>20</v>
      </c>
      <c r="C35" s="12">
        <f>'[1]bilat constant'!F88+('[1]unhcr oda constant'!F88*'[1]oda contribs constant'!$C$109)+('[1]oda contribs constant'!$D$109*'[1]unrwa oda constant'!F88)+('[1]oda contribs constant'!$E$109*'[1]wfp oda constant adj'!F88)+('[1]eu multilat shares constant'!C$76*'[1]eu total ha constant'!F88)+'[1]Imputed CERF'!F88</f>
        <v>-0.003890775554844489</v>
      </c>
      <c r="D35" s="12">
        <f>'[1]bilat constant'!G88+('[1]unhcr oda constant'!G88*'[1]oda contribs constant'!$F$109)+('[1]oda contribs constant'!$G$109*'[1]unrwa oda constant'!G88)+('[1]oda contribs constant'!$H$109*'[1]wfp oda constant adj'!G88)+('[1]eu multilat shares constant'!D$76*'[1]eu total ha constant'!G88)+'[1]Imputed CERF'!G88</f>
        <v>0.13849932249322494</v>
      </c>
      <c r="E35" s="12">
        <f>'[1]bilat constant'!H88+('[1]unhcr oda constant'!H88*'[1]oda contribs constant'!$I$109)+('[1]oda contribs constant'!$J$109*'[1]unrwa oda constant'!H88)+('[1]oda contribs constant'!$K$109*'[1]wfp oda constant adj'!H88)+('[1]eu multilat shares constant'!E$76*'[1]eu total ha constant'!H88)+'[1]Imputed CERF'!H88</f>
        <v>0</v>
      </c>
      <c r="F35" s="12">
        <f>'[1]bilat constant'!I88+('[1]unhcr oda constant'!I88*'[1]oda contribs constant'!$L$109)+('[1]oda contribs constant'!$M$109*'[1]unrwa oda constant'!I88)+('[1]oda contribs constant'!$N$109*'[1]wfp oda constant adj'!I88)+('[1]eu multilat shares constant'!F$76*'[1]eu total ha constant'!I88)+'[1]Imputed CERF'!I88</f>
        <v>0.1536952987840562</v>
      </c>
      <c r="G35" s="12">
        <f>'[1]bilat constant'!J88+('[1]unhcr oda constant'!J88*'[1]oda contribs constant'!$O$109)+('[1]oda contribs constant'!$P$109*'[1]unrwa oda constant'!J88)+('[1]oda contribs constant'!$Q$109*'[1]wfp oda constant adj'!J88)+('[1]eu multilat shares constant'!G$76*'[1]eu total ha constant'!J88)+'[1]Imputed CERF'!J88</f>
        <v>0.1739362353133159</v>
      </c>
      <c r="H35" s="12">
        <f>'[1]bilat constant'!K88+('[1]unhcr oda constant'!K88*'[1]oda contribs constant'!$R$109)+('[1]oda contribs constant'!$S$109*'[1]unrwa oda constant'!K88)+('[1]oda contribs constant'!$T$109*'[1]wfp oda constant adj'!K88)+('[1]eu multilat shares constant'!H$76*'[1]eu total ha constant'!K88)+'[1]Imputed CERF'!K88</f>
        <v>0.11144293193717278</v>
      </c>
      <c r="I35" s="12">
        <f>'[1]bilat constant'!L88+('[1]unhcr oda constant'!L88*'[1]oda contribs constant'!$U$109)+('[1]oda contribs constant'!$V$109*'[1]unrwa oda constant'!L88)+('[1]oda contribs constant'!$W$109*'[1]wfp oda constant adj'!L88)+('[1]eu multilat shares constant'!I$76*'[1]eu total ha constant'!L88)+'[1]Imputed CERF'!L88</f>
        <v>0.28061403850581446</v>
      </c>
      <c r="J35" s="12">
        <f>'[1]bilat constant'!M88+('[1]unhcr oda constant'!M88*'[1]oda contribs constant'!$X$109)+('[1]oda contribs constant'!$Y$109*'[1]unrwa oda constant'!M88)+('[1]oda contribs constant'!$Z$109*'[1]wfp oda constant adj'!M88)+('[1]eu multilat shares constant'!J$76*'[1]eu total ha constant'!M88)+'[1]Imputed CERF'!M88</f>
        <v>1.5024135408407138</v>
      </c>
      <c r="K35" s="12">
        <f>'[1]bilat constant'!N88+('[1]unhcr oda constant'!N88*'[1]oda contribs constant'!$AA$109)+('[1]oda contribs constant'!$AB$109*'[1]unrwa oda constant'!N88)+('[1]oda contribs constant'!$AC$109*'[1]wfp oda constant adj'!N88)+('[1]eu multilat shares constant'!K$76*'[1]eu total ha constant'!N88)+'[1]Imputed CERF'!N88</f>
        <v>1.7275463983319814</v>
      </c>
      <c r="L35" s="12">
        <f>'[1]bilat constant'!O88+('[1]unhcr oda constant'!O88*'[1]oda contribs constant'!$AD$109)+('[1]oda contribs constant'!$AE$109*'[1]unrwa oda constant'!O88)+('[1]oda contribs constant'!$AF$109*'[1]wfp oda constant adj'!O88)+('[1]eu multilat shares constant'!L$76*'[1]eu total ha constant'!O88)+'[1]Imputed CERF'!O88</f>
        <v>0.1881908816853241</v>
      </c>
      <c r="M35" s="12">
        <f>'[1]bilat constant'!P88+('[1]unhcr oda constant'!P88*'[1]oda contribs constant'!$AG$109)+('[1]oda contribs constant'!$AH$109*'[1]unrwa oda constant'!P88)+('[1]oda contribs constant'!$AI$109*'[1]wfp oda constant adj'!P88)+('[1]eu multilat shares constant'!M$76*'[1]eu total ha constant'!P88)+'[1]Imputed CERF'!P88</f>
        <v>31.581279073376457</v>
      </c>
      <c r="N35" s="12">
        <f>'[1]bilat constant'!Q88+('[1]unhcr oda constant'!Q88*'[1]oda contribs constant'!$AJ$109)+('[1]oda contribs constant'!$AK$109*'[1]unrwa oda constant'!Q88)+('[1]oda contribs constant'!$AL$109*'[1]wfp oda constant adj'!Q88)+('[1]eu multilat shares constant'!N$76*'[1]eu total ha constant'!Q88)+'[1]Imputed CERF'!Q88</f>
        <v>0.30103727274872044</v>
      </c>
      <c r="O35" s="12">
        <f>'[1]bilat constant'!R88+('[1]unhcr oda constant'!R88*'[1]oda contribs constant'!$AM$109)+('[1]oda contribs constant'!$AN$109*'[1]unrwa oda constant'!R88)+('[1]oda contribs constant'!$AO$109*'[1]wfp oda constant adj'!R88)+('[1]eu multilat shares constant'!O$76*'[1]eu total ha constant'!R88)+'[1]Imputed CERF'!R88</f>
        <v>0.044465229102028415</v>
      </c>
      <c r="P35" s="12">
        <f>'[1]bilat constant'!S88+('[1]unhcr oda constant'!S88*'[1]oda contribs constant'!$AP$109)+('[1]oda contribs constant'!$AQ$109*'[1]unrwa oda constant'!S88)+('[1]oda contribs constant'!$AR$109*'[1]wfp oda constant adj'!S88)+('[1]eu multilat shares constant'!P$76*'[1]eu total ha constant'!S88)+'[1]Imputed CERF'!S88</f>
        <v>2.5883637771211254</v>
      </c>
      <c r="Q35" s="12">
        <f>'[1]bilat constant'!T88+('[1]unhcr oda constant'!T88*'[1]oda contribs constant'!$AS$109)+('[1]oda contribs constant'!$AT$109*'[1]unrwa oda constant'!T88)+('[1]oda contribs constant'!$AU$109*'[1]wfp oda constant adj'!T88)+('[1]eu multilat shares constant'!Q$76*'[1]eu total ha constant'!T88)+'[1]Imputed CERF'!T88</f>
        <v>1.1101306871029324</v>
      </c>
      <c r="R35" s="88">
        <f t="shared" si="1"/>
        <v>39.89772391178803</v>
      </c>
    </row>
    <row r="36" spans="1:18" ht="13.5">
      <c r="A36" s="4" t="s">
        <v>52</v>
      </c>
      <c r="B36" s="13" t="s">
        <v>20</v>
      </c>
      <c r="C36" s="12">
        <f>'[1]bilat constant'!F46+('[1]unhcr oda constant'!F46*'[1]oda contribs constant'!$C$109)+('[1]oda contribs constant'!$D$109*'[1]unrwa oda constant'!F46)+('[1]oda contribs constant'!$E$109*'[1]wfp oda constant adj'!F46)+('[1]eu multilat shares constant'!C$76*'[1]eu total ha constant'!F46)+'[1]Imputed CERF'!F46</f>
        <v>0.8017777398565158</v>
      </c>
      <c r="D36" s="12">
        <f>'[1]bilat constant'!G46+('[1]unhcr oda constant'!G46*'[1]oda contribs constant'!$F$109)+('[1]oda contribs constant'!$G$109*'[1]unrwa oda constant'!G46)+('[1]oda contribs constant'!$H$109*'[1]wfp oda constant adj'!G46)+('[1]eu multilat shares constant'!D$76*'[1]eu total ha constant'!G46)+'[1]Imputed CERF'!G46</f>
        <v>0.18608893635522672</v>
      </c>
      <c r="E36" s="12">
        <f>'[1]bilat constant'!H46+('[1]unhcr oda constant'!H46*'[1]oda contribs constant'!$I$109)+('[1]oda contribs constant'!$J$109*'[1]unrwa oda constant'!H46)+('[1]oda contribs constant'!$K$109*'[1]wfp oda constant adj'!H46)+('[1]eu multilat shares constant'!E$76*'[1]eu total ha constant'!H46)+'[1]Imputed CERF'!H46</f>
        <v>0</v>
      </c>
      <c r="F36" s="12">
        <f>'[1]bilat constant'!I46+('[1]unhcr oda constant'!I46*'[1]oda contribs constant'!$L$109)+('[1]oda contribs constant'!$M$109*'[1]unrwa oda constant'!I46)+('[1]oda contribs constant'!$N$109*'[1]wfp oda constant adj'!I46)+('[1]eu multilat shares constant'!F$76*'[1]eu total ha constant'!I46)+'[1]Imputed CERF'!I46</f>
        <v>0.14838041205956104</v>
      </c>
      <c r="G36" s="12">
        <f>'[1]bilat constant'!J46+('[1]unhcr oda constant'!J46*'[1]oda contribs constant'!$O$109)+('[1]oda contribs constant'!$P$109*'[1]unrwa oda constant'!J46)+('[1]oda contribs constant'!$Q$109*'[1]wfp oda constant adj'!J46)+('[1]eu multilat shares constant'!G$76*'[1]eu total ha constant'!J46)+'[1]Imputed CERF'!J46</f>
        <v>0.2957610064687126</v>
      </c>
      <c r="H36" s="12">
        <f>'[1]bilat constant'!K46+('[1]unhcr oda constant'!K46*'[1]oda contribs constant'!$R$109)+('[1]oda contribs constant'!$S$109*'[1]unrwa oda constant'!K46)+('[1]oda contribs constant'!$T$109*'[1]wfp oda constant adj'!K46)+('[1]eu multilat shares constant'!H$76*'[1]eu total ha constant'!K46)+'[1]Imputed CERF'!K46</f>
        <v>0.7800775594636447</v>
      </c>
      <c r="I36" s="12">
        <f>'[1]bilat constant'!L46+('[1]unhcr oda constant'!L46*'[1]oda contribs constant'!$U$109)+('[1]oda contribs constant'!$V$109*'[1]unrwa oda constant'!L46)+('[1]oda contribs constant'!$W$109*'[1]wfp oda constant adj'!L46)+('[1]eu multilat shares constant'!I$76*'[1]eu total ha constant'!L46)+'[1]Imputed CERF'!L46</f>
        <v>0.5328310429359846</v>
      </c>
      <c r="J36" s="12">
        <f>'[1]bilat constant'!M46+('[1]unhcr oda constant'!M46*'[1]oda contribs constant'!$X$109)+('[1]oda contribs constant'!$Y$109*'[1]unrwa oda constant'!M46)+('[1]oda contribs constant'!$Z$109*'[1]wfp oda constant adj'!M46)+('[1]eu multilat shares constant'!J$76*'[1]eu total ha constant'!M46)+'[1]Imputed CERF'!M46</f>
        <v>0.4096932275107</v>
      </c>
      <c r="K36" s="12">
        <f>'[1]bilat constant'!N46+('[1]unhcr oda constant'!N46*'[1]oda contribs constant'!$AA$109)+('[1]oda contribs constant'!$AB$109*'[1]unrwa oda constant'!N46)+('[1]oda contribs constant'!$AC$109*'[1]wfp oda constant adj'!N46)+('[1]eu multilat shares constant'!K$76*'[1]eu total ha constant'!N46)+'[1]Imputed CERF'!N46</f>
        <v>1.3163960566328243</v>
      </c>
      <c r="L36" s="12">
        <f>'[1]bilat constant'!O46+('[1]unhcr oda constant'!O46*'[1]oda contribs constant'!$AD$109)+('[1]oda contribs constant'!$AE$109*'[1]unrwa oda constant'!O46)+('[1]oda contribs constant'!$AF$109*'[1]wfp oda constant adj'!O46)+('[1]eu multilat shares constant'!L$76*'[1]eu total ha constant'!O46)+'[1]Imputed CERF'!O46</f>
        <v>1.465687916973873</v>
      </c>
      <c r="M36" s="12">
        <f>'[1]bilat constant'!P46+('[1]unhcr oda constant'!P46*'[1]oda contribs constant'!$AG$109)+('[1]oda contribs constant'!$AH$109*'[1]unrwa oda constant'!P46)+('[1]oda contribs constant'!$AI$109*'[1]wfp oda constant adj'!P46)+('[1]eu multilat shares constant'!M$76*'[1]eu total ha constant'!P46)+'[1]Imputed CERF'!P46</f>
        <v>3.2215270089098906</v>
      </c>
      <c r="N36" s="12">
        <f>'[1]bilat constant'!Q46+('[1]unhcr oda constant'!Q46*'[1]oda contribs constant'!$AJ$109)+('[1]oda contribs constant'!$AK$109*'[1]unrwa oda constant'!Q46)+('[1]oda contribs constant'!$AL$109*'[1]wfp oda constant adj'!Q46)+('[1]eu multilat shares constant'!N$76*'[1]eu total ha constant'!Q46)+'[1]Imputed CERF'!Q46</f>
        <v>5.425911911565619</v>
      </c>
      <c r="O36" s="12">
        <f>'[1]bilat constant'!R46+('[1]unhcr oda constant'!R46*'[1]oda contribs constant'!$AM$109)+('[1]oda contribs constant'!$AN$109*'[1]unrwa oda constant'!R46)+('[1]oda contribs constant'!$AO$109*'[1]wfp oda constant adj'!R46)+('[1]eu multilat shares constant'!O$76*'[1]eu total ha constant'!R46)+'[1]Imputed CERF'!R46</f>
        <v>7.9959774131903085</v>
      </c>
      <c r="P36" s="15">
        <f>'[1]bilat constant'!S46+('[1]unhcr oda constant'!S46*'[1]oda contribs constant'!$AP$109)+('[1]oda contribs constant'!$AQ$109*'[1]unrwa oda constant'!S46)+('[1]oda contribs constant'!$AR$109*'[1]wfp oda constant adj'!S46)+('[1]eu multilat shares constant'!P$76*'[1]eu total ha constant'!S46)+'[1]Imputed CERF'!S46</f>
        <v>6.023993991059384</v>
      </c>
      <c r="Q36" s="12">
        <f>'[1]bilat constant'!T46+('[1]unhcr oda constant'!T46*'[1]oda contribs constant'!$AS$109)+('[1]oda contribs constant'!$AT$109*'[1]unrwa oda constant'!T46)+('[1]oda contribs constant'!$AU$109*'[1]wfp oda constant adj'!T46)+('[1]eu multilat shares constant'!Q$76*'[1]eu total ha constant'!T46)+'[1]Imputed CERF'!T46</f>
        <v>5.541621069281178</v>
      </c>
      <c r="R36" s="88">
        <f t="shared" si="1"/>
        <v>34.14572529226342</v>
      </c>
    </row>
    <row r="37" spans="1:18" ht="13.5">
      <c r="A37" s="4" t="s">
        <v>165</v>
      </c>
      <c r="B37" s="13" t="s">
        <v>20</v>
      </c>
      <c r="C37" s="12">
        <f>'[1]bilat constant'!F79+('[1]unhcr oda constant'!F79*'[1]oda contribs constant'!$C$109)+('[1]oda contribs constant'!$D$109*'[1]unrwa oda constant'!F79)+('[1]oda contribs constant'!$E$109*'[1]wfp oda constant adj'!F79)+('[1]eu multilat shares constant'!C$76*'[1]eu total ha constant'!F79)+'[1]Imputed CERF'!F79</f>
        <v>2.509308946212258</v>
      </c>
      <c r="D37" s="12">
        <f>'[1]bilat constant'!G79+('[1]unhcr oda constant'!G79*'[1]oda contribs constant'!$F$109)+('[1]oda contribs constant'!$G$109*'[1]unrwa oda constant'!G79)+('[1]oda contribs constant'!$H$109*'[1]wfp oda constant adj'!G79)+('[1]eu multilat shares constant'!D$76*'[1]eu total ha constant'!G79)+'[1]Imputed CERF'!G79</f>
        <v>0.15995019721756537</v>
      </c>
      <c r="E37" s="12">
        <f>'[1]bilat constant'!H79+('[1]unhcr oda constant'!H79*'[1]oda contribs constant'!$I$109)+('[1]oda contribs constant'!$J$109*'[1]unrwa oda constant'!H79)+('[1]oda contribs constant'!$K$109*'[1]wfp oda constant adj'!H79)+('[1]eu multilat shares constant'!E$76*'[1]eu total ha constant'!H79)+'[1]Imputed CERF'!H79</f>
        <v>0.36</v>
      </c>
      <c r="F37" s="12">
        <f>'[1]bilat constant'!I79+('[1]unhcr oda constant'!I79*'[1]oda contribs constant'!$L$109)+('[1]oda contribs constant'!$M$109*'[1]unrwa oda constant'!I79)+('[1]oda contribs constant'!$N$109*'[1]wfp oda constant adj'!I79)+('[1]eu multilat shares constant'!F$76*'[1]eu total ha constant'!I79)+'[1]Imputed CERF'!I79</f>
        <v>0.13443931767050377</v>
      </c>
      <c r="G37" s="12">
        <f>'[1]bilat constant'!J79+('[1]unhcr oda constant'!J79*'[1]oda contribs constant'!$O$109)+('[1]oda contribs constant'!$P$109*'[1]unrwa oda constant'!J79)+('[1]oda contribs constant'!$Q$109*'[1]wfp oda constant adj'!J79)+('[1]eu multilat shares constant'!G$76*'[1]eu total ha constant'!J79)+'[1]Imputed CERF'!J79</f>
        <v>0.05491291594480701</v>
      </c>
      <c r="H37" s="12">
        <f>'[1]bilat constant'!K79+('[1]unhcr oda constant'!K79*'[1]oda contribs constant'!$R$109)+('[1]oda contribs constant'!$S$109*'[1]unrwa oda constant'!K79)+('[1]oda contribs constant'!$T$109*'[1]wfp oda constant adj'!K79)+('[1]eu multilat shares constant'!H$76*'[1]eu total ha constant'!K79)+'[1]Imputed CERF'!K79</f>
        <v>1.065643613357735</v>
      </c>
      <c r="I37" s="12">
        <f>'[1]bilat constant'!L79+('[1]unhcr oda constant'!L79*'[1]oda contribs constant'!$U$109)+('[1]oda contribs constant'!$V$109*'[1]unrwa oda constant'!L79)+('[1]oda contribs constant'!$W$109*'[1]wfp oda constant adj'!L79)+('[1]eu multilat shares constant'!I$76*'[1]eu total ha constant'!L79)+'[1]Imputed CERF'!L79</f>
        <v>1.3282364386526375</v>
      </c>
      <c r="J37" s="12">
        <f>'[1]bilat constant'!M79+('[1]unhcr oda constant'!M79*'[1]oda contribs constant'!$X$109)+('[1]oda contribs constant'!$Y$109*'[1]unrwa oda constant'!M79)+('[1]oda contribs constant'!$Z$109*'[1]wfp oda constant adj'!M79)+('[1]eu multilat shares constant'!J$76*'[1]eu total ha constant'!M79)+'[1]Imputed CERF'!M79</f>
        <v>2.2109040737910584</v>
      </c>
      <c r="K37" s="12">
        <f>'[1]bilat constant'!N79+('[1]unhcr oda constant'!N79*'[1]oda contribs constant'!$AA$109)+('[1]oda contribs constant'!$AB$109*'[1]unrwa oda constant'!N79)+('[1]oda contribs constant'!$AC$109*'[1]wfp oda constant adj'!N79)+('[1]eu multilat shares constant'!K$76*'[1]eu total ha constant'!N79)+'[1]Imputed CERF'!N79</f>
        <v>1.3971788688909226</v>
      </c>
      <c r="L37" s="12">
        <f>'[1]bilat constant'!O79+('[1]unhcr oda constant'!O79*'[1]oda contribs constant'!$AD$109)+('[1]oda contribs constant'!$AE$109*'[1]unrwa oda constant'!O79)+('[1]oda contribs constant'!$AF$109*'[1]wfp oda constant adj'!O79)+('[1]eu multilat shares constant'!L$76*'[1]eu total ha constant'!O79)+'[1]Imputed CERF'!O79</f>
        <v>0.4141032119865239</v>
      </c>
      <c r="M37" s="12">
        <f>'[1]bilat constant'!P79+('[1]unhcr oda constant'!P79*'[1]oda contribs constant'!$AG$109)+('[1]oda contribs constant'!$AH$109*'[1]unrwa oda constant'!P79)+('[1]oda contribs constant'!$AI$109*'[1]wfp oda constant adj'!P79)+('[1]eu multilat shares constant'!M$76*'[1]eu total ha constant'!P79)+'[1]Imputed CERF'!P79</f>
        <v>1.4173779699823745</v>
      </c>
      <c r="N37" s="12">
        <f>'[1]bilat constant'!Q79+('[1]unhcr oda constant'!Q79*'[1]oda contribs constant'!$AJ$109)+('[1]oda contribs constant'!$AK$109*'[1]unrwa oda constant'!Q79)+('[1]oda contribs constant'!$AL$109*'[1]wfp oda constant adj'!Q79)+('[1]eu multilat shares constant'!N$76*'[1]eu total ha constant'!Q79)+'[1]Imputed CERF'!Q79</f>
        <v>0.5485171711404362</v>
      </c>
      <c r="O37" s="12">
        <f>'[1]bilat constant'!R79+('[1]unhcr oda constant'!R79*'[1]oda contribs constant'!$AM$109)+('[1]oda contribs constant'!$AN$109*'[1]unrwa oda constant'!R79)+('[1]oda contribs constant'!$AO$109*'[1]wfp oda constant adj'!R79)+('[1]eu multilat shares constant'!O$76*'[1]eu total ha constant'!R79)+'[1]Imputed CERF'!R79</f>
        <v>0.6296495946907286</v>
      </c>
      <c r="P37" s="15">
        <f>'[1]bilat constant'!S79+('[1]unhcr oda constant'!S79*'[1]oda contribs constant'!$AP$109)+('[1]oda contribs constant'!$AQ$109*'[1]unrwa oda constant'!S79)+('[1]oda contribs constant'!$AR$109*'[1]wfp oda constant adj'!S79)+('[1]eu multilat shares constant'!P$76*'[1]eu total ha constant'!S79)+'[1]Imputed CERF'!S79</f>
        <v>12.952513539016188</v>
      </c>
      <c r="Q37" s="12">
        <f>'[1]bilat constant'!T79+('[1]unhcr oda constant'!T79*'[1]oda contribs constant'!$AS$109)+('[1]oda contribs constant'!$AT$109*'[1]unrwa oda constant'!T79)+('[1]oda contribs constant'!$AU$109*'[1]wfp oda constant adj'!T79)+('[1]eu multilat shares constant'!Q$76*'[1]eu total ha constant'!T79)+'[1]Imputed CERF'!T79</f>
        <v>8.931670531616534</v>
      </c>
      <c r="R37" s="88">
        <f t="shared" si="1"/>
        <v>34.114406390170274</v>
      </c>
    </row>
    <row r="38" spans="1:18" ht="13.5">
      <c r="A38" s="4" t="s">
        <v>180</v>
      </c>
      <c r="B38" s="13" t="s">
        <v>20</v>
      </c>
      <c r="C38" s="12">
        <f>'[1]bilat constant'!F158+('[1]unhcr oda constant'!F158*'[1]oda contribs constant'!$C$109)+('[1]oda contribs constant'!$D$109*'[1]unrwa oda constant'!F158)+('[1]oda contribs constant'!$E$109*'[1]wfp oda constant adj'!F158)+('[1]eu multilat shares constant'!C$76*'[1]eu total ha constant'!F158)+'[1]Imputed CERF'!F158</f>
        <v>0</v>
      </c>
      <c r="D38" s="12">
        <f>'[1]bilat constant'!G158+('[1]unhcr oda constant'!G158*'[1]oda contribs constant'!$F$109)+('[1]oda contribs constant'!$G$109*'[1]unrwa oda constant'!G158)+('[1]oda contribs constant'!$H$109*'[1]wfp oda constant adj'!G158)+('[1]eu multilat shares constant'!D$76*'[1]eu total ha constant'!G158)+'[1]Imputed CERF'!G158</f>
        <v>0</v>
      </c>
      <c r="E38" s="12">
        <f>'[1]bilat constant'!H158+('[1]unhcr oda constant'!H158*'[1]oda contribs constant'!$I$109)+('[1]oda contribs constant'!$J$109*'[1]unrwa oda constant'!H158)+('[1]oda contribs constant'!$K$109*'[1]wfp oda constant adj'!H158)+('[1]eu multilat shares constant'!E$76*'[1]eu total ha constant'!H158)+'[1]Imputed CERF'!H158</f>
        <v>0</v>
      </c>
      <c r="F38" s="12">
        <f>'[1]bilat constant'!I158+('[1]unhcr oda constant'!I158*'[1]oda contribs constant'!$L$109)+('[1]oda contribs constant'!$M$109*'[1]unrwa oda constant'!I158)+('[1]oda contribs constant'!$N$109*'[1]wfp oda constant adj'!I158)+('[1]eu multilat shares constant'!F$76*'[1]eu total ha constant'!I158)+'[1]Imputed CERF'!I158</f>
        <v>0</v>
      </c>
      <c r="G38" s="12">
        <f>'[1]bilat constant'!J158+('[1]unhcr oda constant'!J158*'[1]oda contribs constant'!$O$109)+('[1]oda contribs constant'!$P$109*'[1]unrwa oda constant'!J158)+('[1]oda contribs constant'!$Q$109*'[1]wfp oda constant adj'!J158)+('[1]eu multilat shares constant'!G$76*'[1]eu total ha constant'!J158)+'[1]Imputed CERF'!J158</f>
        <v>0.12207147820975779</v>
      </c>
      <c r="H38" s="12">
        <f>'[1]bilat constant'!K158+('[1]unhcr oda constant'!K158*'[1]oda contribs constant'!$R$109)+('[1]oda contribs constant'!$S$109*'[1]unrwa oda constant'!K158)+('[1]oda contribs constant'!$T$109*'[1]wfp oda constant adj'!K158)+('[1]eu multilat shares constant'!H$76*'[1]eu total ha constant'!K158)+'[1]Imputed CERF'!K158</f>
        <v>27.497831050362585</v>
      </c>
      <c r="I38" s="12">
        <f>'[1]bilat constant'!L158+('[1]unhcr oda constant'!L158*'[1]oda contribs constant'!$U$109)+('[1]oda contribs constant'!$V$109*'[1]unrwa oda constant'!L158)+('[1]oda contribs constant'!$W$109*'[1]wfp oda constant adj'!L158)+('[1]eu multilat shares constant'!I$76*'[1]eu total ha constant'!L158)+'[1]Imputed CERF'!L158</f>
        <v>1.5022409208468905</v>
      </c>
      <c r="J38" s="12">
        <f>'[1]bilat constant'!M158+('[1]unhcr oda constant'!M158*'[1]oda contribs constant'!$X$109)+('[1]oda contribs constant'!$Y$109*'[1]unrwa oda constant'!M158)+('[1]oda contribs constant'!$Z$109*'[1]wfp oda constant adj'!M158)+('[1]eu multilat shares constant'!J$76*'[1]eu total ha constant'!M158)+'[1]Imputed CERF'!M158</f>
        <v>1.1045526651188857</v>
      </c>
      <c r="K38" s="12">
        <f>'[1]bilat constant'!N158+('[1]unhcr oda constant'!N158*'[1]oda contribs constant'!$AA$109)+('[1]oda contribs constant'!$AB$109*'[1]unrwa oda constant'!N158)+('[1]oda contribs constant'!$AC$109*'[1]wfp oda constant adj'!N158)+('[1]eu multilat shares constant'!K$76*'[1]eu total ha constant'!N158)+'[1]Imputed CERF'!N158</f>
        <v>0.21523995764861809</v>
      </c>
      <c r="L38" s="12">
        <f>'[1]bilat constant'!O158+('[1]unhcr oda constant'!O158*'[1]oda contribs constant'!$AD$109)+('[1]oda contribs constant'!$AE$109*'[1]unrwa oda constant'!O158)+('[1]oda contribs constant'!$AF$109*'[1]wfp oda constant adj'!O158)+('[1]eu multilat shares constant'!L$76*'[1]eu total ha constant'!O158)+'[1]Imputed CERF'!O158</f>
        <v>0.00637956924284623</v>
      </c>
      <c r="M38" s="12">
        <f>'[1]bilat constant'!P158+('[1]unhcr oda constant'!P158*'[1]oda contribs constant'!$AG$109)+('[1]oda contribs constant'!$AH$109*'[1]unrwa oda constant'!P158)+('[1]oda contribs constant'!$AI$109*'[1]wfp oda constant adj'!P158)+('[1]eu multilat shares constant'!M$76*'[1]eu total ha constant'!P158)+'[1]Imputed CERF'!P158</f>
        <v>0.06781248089897662</v>
      </c>
      <c r="N38" s="12">
        <f>'[1]bilat constant'!Q158+('[1]unhcr oda constant'!Q158*'[1]oda contribs constant'!$AJ$109)+('[1]oda contribs constant'!$AK$109*'[1]unrwa oda constant'!Q158)+('[1]oda contribs constant'!$AL$109*'[1]wfp oda constant adj'!Q158)+('[1]eu multilat shares constant'!N$76*'[1]eu total ha constant'!Q158)+'[1]Imputed CERF'!Q158</f>
        <v>3.325004051936417</v>
      </c>
      <c r="O38" s="12">
        <f>'[1]bilat constant'!R158+('[1]unhcr oda constant'!R158*'[1]oda contribs constant'!$AM$109)+('[1]oda contribs constant'!$AN$109*'[1]unrwa oda constant'!R158)+('[1]oda contribs constant'!$AO$109*'[1]wfp oda constant adj'!R158)+('[1]eu multilat shares constant'!O$76*'[1]eu total ha constant'!R158)+'[1]Imputed CERF'!R158</f>
        <v>0.024936143931102245</v>
      </c>
      <c r="P38" s="15">
        <f>'[1]bilat constant'!S158+('[1]unhcr oda constant'!S158*'[1]oda contribs constant'!$AP$109)+('[1]oda contribs constant'!$AQ$109*'[1]unrwa oda constant'!S158)+('[1]oda contribs constant'!$AR$109*'[1]wfp oda constant adj'!S158)+('[1]eu multilat shares constant'!P$76*'[1]eu total ha constant'!S158)+'[1]Imputed CERF'!S158</f>
        <v>0.04222167816531644</v>
      </c>
      <c r="Q38" s="12">
        <f>'[1]bilat constant'!T158+('[1]unhcr oda constant'!T158*'[1]oda contribs constant'!$AS$109)+('[1]oda contribs constant'!$AT$109*'[1]unrwa oda constant'!T158)+('[1]oda contribs constant'!$AU$109*'[1]wfp oda constant adj'!T158)+('[1]eu multilat shares constant'!Q$76*'[1]eu total ha constant'!T158)+'[1]Imputed CERF'!T158</f>
        <v>0.01627176666063987</v>
      </c>
      <c r="R38" s="88">
        <f t="shared" si="1"/>
        <v>33.92456176302203</v>
      </c>
    </row>
    <row r="39" spans="1:18" ht="13.5">
      <c r="A39" s="4" t="s">
        <v>161</v>
      </c>
      <c r="B39" s="13" t="s">
        <v>20</v>
      </c>
      <c r="C39" s="12">
        <f>'[1]bilat constant'!F78+('[1]unhcr oda constant'!F78*'[1]oda contribs constant'!$C$109)+('[1]oda contribs constant'!$D$109*'[1]unrwa oda constant'!F78)+('[1]oda contribs constant'!$E$109*'[1]wfp oda constant adj'!F78)+('[1]eu multilat shares constant'!C$76*'[1]eu total ha constant'!F78)+'[1]Imputed CERF'!F78</f>
        <v>0.42534070728404944</v>
      </c>
      <c r="D39" s="12">
        <f>'[1]bilat constant'!G78+('[1]unhcr oda constant'!G78*'[1]oda contribs constant'!$F$109)+('[1]oda contribs constant'!$G$109*'[1]unrwa oda constant'!G78)+('[1]oda contribs constant'!$H$109*'[1]wfp oda constant adj'!G78)+('[1]eu multilat shares constant'!D$76*'[1]eu total ha constant'!G78)+'[1]Imputed CERF'!G78</f>
        <v>0.833939961065795</v>
      </c>
      <c r="E39" s="12">
        <f>'[1]bilat constant'!H78+('[1]unhcr oda constant'!H78*'[1]oda contribs constant'!$I$109)+('[1]oda contribs constant'!$J$109*'[1]unrwa oda constant'!H78)+('[1]oda contribs constant'!$K$109*'[1]wfp oda constant adj'!H78)+('[1]eu multilat shares constant'!E$76*'[1]eu total ha constant'!H78)+'[1]Imputed CERF'!H78</f>
        <v>0.1</v>
      </c>
      <c r="F39" s="12">
        <f>'[1]bilat constant'!I78+('[1]unhcr oda constant'!I78*'[1]oda contribs constant'!$L$109)+('[1]oda contribs constant'!$M$109*'[1]unrwa oda constant'!I78)+('[1]oda contribs constant'!$N$109*'[1]wfp oda constant adj'!I78)+('[1]eu multilat shares constant'!F$76*'[1]eu total ha constant'!I78)+'[1]Imputed CERF'!I78</f>
        <v>1.5998349137128334</v>
      </c>
      <c r="G39" s="12">
        <f>'[1]bilat constant'!J78+('[1]unhcr oda constant'!J78*'[1]oda contribs constant'!$O$109)+('[1]oda contribs constant'!$P$109*'[1]unrwa oda constant'!J78)+('[1]oda contribs constant'!$Q$109*'[1]wfp oda constant adj'!J78)+('[1]eu multilat shares constant'!G$76*'[1]eu total ha constant'!J78)+'[1]Imputed CERF'!J78</f>
        <v>1.3898873269219045</v>
      </c>
      <c r="H39" s="12">
        <f>'[1]bilat constant'!K78+('[1]unhcr oda constant'!K78*'[1]oda contribs constant'!$R$109)+('[1]oda contribs constant'!$S$109*'[1]unrwa oda constant'!K78)+('[1]oda contribs constant'!$T$109*'[1]wfp oda constant adj'!K78)+('[1]eu multilat shares constant'!H$76*'[1]eu total ha constant'!K78)+'[1]Imputed CERF'!K78</f>
        <v>0.09901788140639273</v>
      </c>
      <c r="I39" s="12">
        <f>'[1]bilat constant'!L78+('[1]unhcr oda constant'!L78*'[1]oda contribs constant'!$U$109)+('[1]oda contribs constant'!$V$109*'[1]unrwa oda constant'!L78)+('[1]oda contribs constant'!$W$109*'[1]wfp oda constant adj'!L78)+('[1]eu multilat shares constant'!I$76*'[1]eu total ha constant'!L78)+'[1]Imputed CERF'!L78</f>
        <v>0.6029882204759703</v>
      </c>
      <c r="J39" s="12">
        <f>'[1]bilat constant'!M78+('[1]unhcr oda constant'!M78*'[1]oda contribs constant'!$X$109)+('[1]oda contribs constant'!$Y$109*'[1]unrwa oda constant'!M78)+('[1]oda contribs constant'!$Z$109*'[1]wfp oda constant adj'!M78)+('[1]eu multilat shares constant'!J$76*'[1]eu total ha constant'!M78)+'[1]Imputed CERF'!M78</f>
        <v>7.335944026459131</v>
      </c>
      <c r="K39" s="12">
        <f>'[1]bilat constant'!N78+('[1]unhcr oda constant'!N78*'[1]oda contribs constant'!$AA$109)+('[1]oda contribs constant'!$AB$109*'[1]unrwa oda constant'!N78)+('[1]oda contribs constant'!$AC$109*'[1]wfp oda constant adj'!N78)+('[1]eu multilat shares constant'!K$76*'[1]eu total ha constant'!N78)+'[1]Imputed CERF'!N78</f>
        <v>6.383245350780694</v>
      </c>
      <c r="L39" s="12">
        <f>'[1]bilat constant'!O78+('[1]unhcr oda constant'!O78*'[1]oda contribs constant'!$AD$109)+('[1]oda contribs constant'!$AE$109*'[1]unrwa oda constant'!O78)+('[1]oda contribs constant'!$AF$109*'[1]wfp oda constant adj'!O78)+('[1]eu multilat shares constant'!L$76*'[1]eu total ha constant'!O78)+'[1]Imputed CERF'!O78</f>
        <v>3.558173710931295</v>
      </c>
      <c r="M39" s="12">
        <f>'[1]bilat constant'!P78+('[1]unhcr oda constant'!P78*'[1]oda contribs constant'!$AG$109)+('[1]oda contribs constant'!$AH$109*'[1]unrwa oda constant'!P78)+('[1]oda contribs constant'!$AI$109*'[1]wfp oda constant adj'!P78)+('[1]eu multilat shares constant'!M$76*'[1]eu total ha constant'!P78)+'[1]Imputed CERF'!P78</f>
        <v>2.2236960896603604</v>
      </c>
      <c r="N39" s="12">
        <f>'[1]bilat constant'!Q78+('[1]unhcr oda constant'!Q78*'[1]oda contribs constant'!$AJ$109)+('[1]oda contribs constant'!$AK$109*'[1]unrwa oda constant'!Q78)+('[1]oda contribs constant'!$AL$109*'[1]wfp oda constant adj'!Q78)+('[1]eu multilat shares constant'!N$76*'[1]eu total ha constant'!Q78)+'[1]Imputed CERF'!Q78</f>
        <v>5.081765821580641</v>
      </c>
      <c r="O39" s="12">
        <f>'[1]bilat constant'!R78+('[1]unhcr oda constant'!R78*'[1]oda contribs constant'!$AM$109)+('[1]oda contribs constant'!$AN$109*'[1]unrwa oda constant'!R78)+('[1]oda contribs constant'!$AO$109*'[1]wfp oda constant adj'!R78)+('[1]eu multilat shares constant'!O$76*'[1]eu total ha constant'!R78)+'[1]Imputed CERF'!R78</f>
        <v>0.79333377915858</v>
      </c>
      <c r="P39" s="15">
        <f>'[1]bilat constant'!S78+('[1]unhcr oda constant'!S78*'[1]oda contribs constant'!$AP$109)+('[1]oda contribs constant'!$AQ$109*'[1]unrwa oda constant'!S78)+('[1]oda contribs constant'!$AR$109*'[1]wfp oda constant adj'!S78)+('[1]eu multilat shares constant'!P$76*'[1]eu total ha constant'!S78)+'[1]Imputed CERF'!S78</f>
        <v>1.7127963003890678</v>
      </c>
      <c r="Q39" s="12">
        <f>'[1]bilat constant'!T78+('[1]unhcr oda constant'!T78*'[1]oda contribs constant'!$AS$109)+('[1]oda contribs constant'!$AT$109*'[1]unrwa oda constant'!T78)+('[1]oda contribs constant'!$AU$109*'[1]wfp oda constant adj'!T78)+('[1]eu multilat shares constant'!Q$76*'[1]eu total ha constant'!T78)+'[1]Imputed CERF'!T78</f>
        <v>0.17157999699790855</v>
      </c>
      <c r="R39" s="88">
        <f t="shared" si="1"/>
        <v>32.31154408682462</v>
      </c>
    </row>
    <row r="40" spans="1:18" ht="13.5">
      <c r="A40" s="4" t="s">
        <v>132</v>
      </c>
      <c r="B40" s="13" t="s">
        <v>20</v>
      </c>
      <c r="C40" s="12">
        <f>'[1]bilat constant'!F70+('[1]unhcr oda constant'!F70*'[1]oda contribs constant'!$C$109)+('[1]oda contribs constant'!$D$109*'[1]unrwa oda constant'!F70)+('[1]oda contribs constant'!$E$109*'[1]wfp oda constant adj'!F70)+('[1]eu multilat shares constant'!C$76*'[1]eu total ha constant'!F70)+'[1]Imputed CERF'!F70</f>
        <v>6.475185555066685</v>
      </c>
      <c r="D40" s="12">
        <f>'[1]bilat constant'!G70+('[1]unhcr oda constant'!G70*'[1]oda contribs constant'!$F$109)+('[1]oda contribs constant'!$G$109*'[1]unrwa oda constant'!G70)+('[1]oda contribs constant'!$H$109*'[1]wfp oda constant adj'!G70)+('[1]eu multilat shares constant'!D$76*'[1]eu total ha constant'!G70)+'[1]Imputed CERF'!G70</f>
        <v>0.12748548199767712</v>
      </c>
      <c r="E40" s="12">
        <f>'[1]bilat constant'!H70+('[1]unhcr oda constant'!H70*'[1]oda contribs constant'!$I$109)+('[1]oda contribs constant'!$J$109*'[1]unrwa oda constant'!H70)+('[1]oda contribs constant'!$K$109*'[1]wfp oda constant adj'!H70)+('[1]eu multilat shares constant'!E$76*'[1]eu total ha constant'!H70)+'[1]Imputed CERF'!H70</f>
        <v>0</v>
      </c>
      <c r="F40" s="12">
        <f>'[1]bilat constant'!I70+('[1]unhcr oda constant'!I70*'[1]oda contribs constant'!$L$109)+('[1]oda contribs constant'!$M$109*'[1]unrwa oda constant'!I70)+('[1]oda contribs constant'!$N$109*'[1]wfp oda constant adj'!I70)+('[1]eu multilat shares constant'!F$76*'[1]eu total ha constant'!I70)+'[1]Imputed CERF'!I70</f>
        <v>1.3032912035862658</v>
      </c>
      <c r="G40" s="12">
        <f>'[1]bilat constant'!J70+('[1]unhcr oda constant'!J70*'[1]oda contribs constant'!$O$109)+('[1]oda contribs constant'!$P$109*'[1]unrwa oda constant'!J70)+('[1]oda contribs constant'!$Q$109*'[1]wfp oda constant adj'!J70)+('[1]eu multilat shares constant'!G$76*'[1]eu total ha constant'!J70)+'[1]Imputed CERF'!J70</f>
        <v>0.38090680205864524</v>
      </c>
      <c r="H40" s="12">
        <f>'[1]bilat constant'!K70+('[1]unhcr oda constant'!K70*'[1]oda contribs constant'!$R$109)+('[1]oda contribs constant'!$S$109*'[1]unrwa oda constant'!K70)+('[1]oda contribs constant'!$T$109*'[1]wfp oda constant adj'!K70)+('[1]eu multilat shares constant'!H$76*'[1]eu total ha constant'!K70)+'[1]Imputed CERF'!K70</f>
        <v>1.420592751235621</v>
      </c>
      <c r="I40" s="12">
        <f>'[1]bilat constant'!L70+('[1]unhcr oda constant'!L70*'[1]oda contribs constant'!$U$109)+('[1]oda contribs constant'!$V$109*'[1]unrwa oda constant'!L70)+('[1]oda contribs constant'!$W$109*'[1]wfp oda constant adj'!L70)+('[1]eu multilat shares constant'!I$76*'[1]eu total ha constant'!L70)+'[1]Imputed CERF'!L70</f>
        <v>0.5203885318196297</v>
      </c>
      <c r="J40" s="12">
        <f>'[1]bilat constant'!M70+('[1]unhcr oda constant'!M70*'[1]oda contribs constant'!$X$109)+('[1]oda contribs constant'!$Y$109*'[1]unrwa oda constant'!M70)+('[1]oda contribs constant'!$Z$109*'[1]wfp oda constant adj'!M70)+('[1]eu multilat shares constant'!J$76*'[1]eu total ha constant'!M70)+'[1]Imputed CERF'!M70</f>
        <v>1.877604588324221</v>
      </c>
      <c r="K40" s="12">
        <f>'[1]bilat constant'!N70+('[1]unhcr oda constant'!N70*'[1]oda contribs constant'!$AA$109)+('[1]oda contribs constant'!$AB$109*'[1]unrwa oda constant'!N70)+('[1]oda contribs constant'!$AC$109*'[1]wfp oda constant adj'!N70)+('[1]eu multilat shares constant'!K$76*'[1]eu total ha constant'!N70)+'[1]Imputed CERF'!N70</f>
        <v>2.942375438317179</v>
      </c>
      <c r="L40" s="12">
        <f>'[1]bilat constant'!O70+('[1]unhcr oda constant'!O70*'[1]oda contribs constant'!$AD$109)+('[1]oda contribs constant'!$AE$109*'[1]unrwa oda constant'!O70)+('[1]oda contribs constant'!$AF$109*'[1]wfp oda constant adj'!O70)+('[1]eu multilat shares constant'!L$76*'[1]eu total ha constant'!O70)+'[1]Imputed CERF'!O70</f>
        <v>1.2246628944285325</v>
      </c>
      <c r="M40" s="12">
        <f>'[1]bilat constant'!P70+('[1]unhcr oda constant'!P70*'[1]oda contribs constant'!$AG$109)+('[1]oda contribs constant'!$AH$109*'[1]unrwa oda constant'!P70)+('[1]oda contribs constant'!$AI$109*'[1]wfp oda constant adj'!P70)+('[1]eu multilat shares constant'!M$76*'[1]eu total ha constant'!P70)+'[1]Imputed CERF'!P70</f>
        <v>1.7597871889646541</v>
      </c>
      <c r="N40" s="12">
        <f>'[1]bilat constant'!Q70+('[1]unhcr oda constant'!Q70*'[1]oda contribs constant'!$AJ$109)+('[1]oda contribs constant'!$AK$109*'[1]unrwa oda constant'!Q70)+('[1]oda contribs constant'!$AL$109*'[1]wfp oda constant adj'!Q70)+('[1]eu multilat shares constant'!N$76*'[1]eu total ha constant'!Q70)+'[1]Imputed CERF'!Q70</f>
        <v>0.2580462454963118</v>
      </c>
      <c r="O40" s="12">
        <f>'[1]bilat constant'!R70+('[1]unhcr oda constant'!R70*'[1]oda contribs constant'!$AM$109)+('[1]oda contribs constant'!$AN$109*'[1]unrwa oda constant'!R70)+('[1]oda contribs constant'!$AO$109*'[1]wfp oda constant adj'!R70)+('[1]eu multilat shares constant'!O$76*'[1]eu total ha constant'!R70)+'[1]Imputed CERF'!R70</f>
        <v>0.2440247528029663</v>
      </c>
      <c r="P40" s="15">
        <f>'[1]bilat constant'!S70+('[1]unhcr oda constant'!S70*'[1]oda contribs constant'!$AP$109)+('[1]oda contribs constant'!$AQ$109*'[1]unrwa oda constant'!S70)+('[1]oda contribs constant'!$AR$109*'[1]wfp oda constant adj'!S70)+('[1]eu multilat shares constant'!P$76*'[1]eu total ha constant'!S70)+'[1]Imputed CERF'!S70</f>
        <v>3.3167211118418867</v>
      </c>
      <c r="Q40" s="12">
        <f>'[1]bilat constant'!T70+('[1]unhcr oda constant'!T70*'[1]oda contribs constant'!$AS$109)+('[1]oda contribs constant'!$AT$109*'[1]unrwa oda constant'!T70)+('[1]oda contribs constant'!$AU$109*'[1]wfp oda constant adj'!T70)+('[1]eu multilat shares constant'!Q$76*'[1]eu total ha constant'!T70)+'[1]Imputed CERF'!T70</f>
        <v>10.364178064062244</v>
      </c>
      <c r="R40" s="88">
        <f t="shared" si="1"/>
        <v>32.21525061000253</v>
      </c>
    </row>
    <row r="41" spans="1:18" ht="13.5">
      <c r="A41" s="4" t="s">
        <v>41</v>
      </c>
      <c r="B41" s="13" t="s">
        <v>20</v>
      </c>
      <c r="C41" s="12">
        <f>'[1]bilat constant'!F14+('[1]unhcr oda constant'!F14*'[1]oda contribs constant'!$C$109)+('[1]oda contribs constant'!$D$109*'[1]unrwa oda constant'!F14)+('[1]oda contribs constant'!$E$109*'[1]wfp oda constant adj'!F14)+('[1]eu multilat shares constant'!C$76*'[1]eu total ha constant'!F14)+'[1]Imputed CERF'!F14</f>
        <v>0.01566169981140685</v>
      </c>
      <c r="D41" s="12">
        <f>'[1]bilat constant'!G14+('[1]unhcr oda constant'!G14*'[1]oda contribs constant'!$F$109)+('[1]oda contribs constant'!$G$109*'[1]unrwa oda constant'!G14)+('[1]oda contribs constant'!$H$109*'[1]wfp oda constant adj'!G14)+('[1]eu multilat shares constant'!D$76*'[1]eu total ha constant'!G14)+'[1]Imputed CERF'!G14</f>
        <v>1.66</v>
      </c>
      <c r="E41" s="12">
        <f>'[1]bilat constant'!H14+('[1]unhcr oda constant'!H14*'[1]oda contribs constant'!$I$109)+('[1]oda contribs constant'!$J$109*'[1]unrwa oda constant'!H14)+('[1]oda contribs constant'!$K$109*'[1]wfp oda constant adj'!H14)+('[1]eu multilat shares constant'!E$76*'[1]eu total ha constant'!H14)+'[1]Imputed CERF'!H14</f>
        <v>9.66</v>
      </c>
      <c r="F41" s="12">
        <f>'[1]bilat constant'!I14+('[1]unhcr oda constant'!I14*'[1]oda contribs constant'!$L$109)+('[1]oda contribs constant'!$M$109*'[1]unrwa oda constant'!I14)+('[1]oda contribs constant'!$N$109*'[1]wfp oda constant adj'!I14)+('[1]eu multilat shares constant'!F$76*'[1]eu total ha constant'!I14)+'[1]Imputed CERF'!I14</f>
        <v>1.01</v>
      </c>
      <c r="G41" s="12">
        <f>'[1]bilat constant'!J14+('[1]unhcr oda constant'!J14*'[1]oda contribs constant'!$O$109)+('[1]oda contribs constant'!$P$109*'[1]unrwa oda constant'!J14)+('[1]oda contribs constant'!$Q$109*'[1]wfp oda constant adj'!J14)+('[1]eu multilat shares constant'!G$76*'[1]eu total ha constant'!J14)+'[1]Imputed CERF'!J14</f>
        <v>0</v>
      </c>
      <c r="H41" s="12">
        <f>'[1]bilat constant'!K14+('[1]unhcr oda constant'!K14*'[1]oda contribs constant'!$R$109)+('[1]oda contribs constant'!$S$109*'[1]unrwa oda constant'!K14)+('[1]oda contribs constant'!$T$109*'[1]wfp oda constant adj'!K14)+('[1]eu multilat shares constant'!H$76*'[1]eu total ha constant'!K14)+'[1]Imputed CERF'!K14</f>
        <v>3.7646483769633505</v>
      </c>
      <c r="I41" s="12">
        <f>'[1]bilat constant'!L14+('[1]unhcr oda constant'!L14*'[1]oda contribs constant'!$U$109)+('[1]oda contribs constant'!$V$109*'[1]unrwa oda constant'!L14)+('[1]oda contribs constant'!$W$109*'[1]wfp oda constant adj'!L14)+('[1]eu multilat shares constant'!I$76*'[1]eu total ha constant'!L14)+'[1]Imputed CERF'!L14</f>
        <v>3.962726154588207</v>
      </c>
      <c r="J41" s="12">
        <f>'[1]bilat constant'!M14+('[1]unhcr oda constant'!M14*'[1]oda contribs constant'!$X$109)+('[1]oda contribs constant'!$Y$109*'[1]unrwa oda constant'!M14)+('[1]oda contribs constant'!$Z$109*'[1]wfp oda constant adj'!M14)+('[1]eu multilat shares constant'!J$76*'[1]eu total ha constant'!M14)+'[1]Imputed CERF'!M14</f>
        <v>5.225548177259792</v>
      </c>
      <c r="K41" s="12">
        <f>'[1]bilat constant'!N14+('[1]unhcr oda constant'!N14*'[1]oda contribs constant'!$AA$109)+('[1]oda contribs constant'!$AB$109*'[1]unrwa oda constant'!N14)+('[1]oda contribs constant'!$AC$109*'[1]wfp oda constant adj'!N14)+('[1]eu multilat shares constant'!K$76*'[1]eu total ha constant'!N14)+'[1]Imputed CERF'!N14</f>
        <v>2.23800387045364</v>
      </c>
      <c r="L41" s="12">
        <f>'[1]bilat constant'!O14+('[1]unhcr oda constant'!O14*'[1]oda contribs constant'!$AD$109)+('[1]oda contribs constant'!$AE$109*'[1]unrwa oda constant'!O14)+('[1]oda contribs constant'!$AF$109*'[1]wfp oda constant adj'!O14)+('[1]eu multilat shares constant'!L$76*'[1]eu total ha constant'!O14)+'[1]Imputed CERF'!O14</f>
        <v>2.813270938927084</v>
      </c>
      <c r="M41" s="12">
        <f>'[1]bilat constant'!P14+('[1]unhcr oda constant'!P14*'[1]oda contribs constant'!$AG$109)+('[1]oda contribs constant'!$AH$109*'[1]unrwa oda constant'!P14)+('[1]oda contribs constant'!$AI$109*'[1]wfp oda constant adj'!P14)+('[1]eu multilat shares constant'!M$76*'[1]eu total ha constant'!P14)+'[1]Imputed CERF'!P14</f>
        <v>0.964955092099254</v>
      </c>
      <c r="N41" s="12">
        <f>'[1]bilat constant'!Q14+('[1]unhcr oda constant'!Q14*'[1]oda contribs constant'!$AJ$109)+('[1]oda contribs constant'!$AK$109*'[1]unrwa oda constant'!Q14)+('[1]oda contribs constant'!$AL$109*'[1]wfp oda constant adj'!Q14)+('[1]eu multilat shares constant'!N$76*'[1]eu total ha constant'!Q14)+'[1]Imputed CERF'!Q14</f>
        <v>0.043783042667544146</v>
      </c>
      <c r="O41" s="12">
        <f>'[1]bilat constant'!R14+('[1]unhcr oda constant'!R14*'[1]oda contribs constant'!$AM$109)+('[1]oda contribs constant'!$AN$109*'[1]unrwa oda constant'!R14)+('[1]oda contribs constant'!$AO$109*'[1]wfp oda constant adj'!R14)+('[1]eu multilat shares constant'!O$76*'[1]eu total ha constant'!R14)+'[1]Imputed CERF'!R14</f>
        <v>0.1852196909942931</v>
      </c>
      <c r="P41" s="15">
        <f>'[1]bilat constant'!S14+('[1]unhcr oda constant'!S14*'[1]oda contribs constant'!$AP$109)+('[1]oda contribs constant'!$AQ$109*'[1]unrwa oda constant'!S14)+('[1]oda contribs constant'!$AR$109*'[1]wfp oda constant adj'!S14)+('[1]eu multilat shares constant'!P$76*'[1]eu total ha constant'!S14)+'[1]Imputed CERF'!S14</f>
        <v>0.09195449195763045</v>
      </c>
      <c r="Q41" s="12">
        <f>'[1]bilat constant'!T14+('[1]unhcr oda constant'!T14*'[1]oda contribs constant'!$AS$109)+('[1]oda contribs constant'!$AT$109*'[1]unrwa oda constant'!T14)+('[1]oda contribs constant'!$AU$109*'[1]wfp oda constant adj'!T14)+('[1]eu multilat shares constant'!Q$76*'[1]eu total ha constant'!T14)+'[1]Imputed CERF'!T14</f>
        <v>0.15104243951377708</v>
      </c>
      <c r="R41" s="88">
        <f t="shared" si="1"/>
        <v>31.78681397523598</v>
      </c>
    </row>
    <row r="42" spans="1:18" ht="13.5">
      <c r="A42" s="4" t="s">
        <v>159</v>
      </c>
      <c r="B42" s="13" t="s">
        <v>20</v>
      </c>
      <c r="C42" s="12">
        <f>'[1]bilat constant'!F23+('[1]unhcr oda constant'!F23*'[1]oda contribs constant'!$C$109)+('[1]oda contribs constant'!$D$109*'[1]unrwa oda constant'!F23)+('[1]oda contribs constant'!$E$109*'[1]wfp oda constant adj'!F23)+('[1]eu multilat shares constant'!C$76*'[1]eu total ha constant'!F23)+'[1]Imputed CERF'!F23</f>
        <v>0</v>
      </c>
      <c r="D42" s="12">
        <f>'[1]bilat constant'!G23+('[1]unhcr oda constant'!G23*'[1]oda contribs constant'!$F$109)+('[1]oda contribs constant'!$G$109*'[1]unrwa oda constant'!G23)+('[1]oda contribs constant'!$H$109*'[1]wfp oda constant adj'!G23)+('[1]eu multilat shares constant'!D$76*'[1]eu total ha constant'!G23)+'[1]Imputed CERF'!G23</f>
        <v>0</v>
      </c>
      <c r="E42" s="12">
        <f>'[1]bilat constant'!H23+('[1]unhcr oda constant'!H23*'[1]oda contribs constant'!$I$109)+('[1]oda contribs constant'!$J$109*'[1]unrwa oda constant'!H23)+('[1]oda contribs constant'!$K$109*'[1]wfp oda constant adj'!H23)+('[1]eu multilat shares constant'!E$76*'[1]eu total ha constant'!H23)+'[1]Imputed CERF'!H23</f>
        <v>0</v>
      </c>
      <c r="F42" s="12">
        <f>'[1]bilat constant'!I23+('[1]unhcr oda constant'!I23*'[1]oda contribs constant'!$L$109)+('[1]oda contribs constant'!$M$109*'[1]unrwa oda constant'!I23)+('[1]oda contribs constant'!$N$109*'[1]wfp oda constant adj'!I23)+('[1]eu multilat shares constant'!F$76*'[1]eu total ha constant'!I23)+'[1]Imputed CERF'!I23</f>
        <v>0</v>
      </c>
      <c r="G42" s="12">
        <f>'[1]bilat constant'!J23+('[1]unhcr oda constant'!J23*'[1]oda contribs constant'!$O$109)+('[1]oda contribs constant'!$P$109*'[1]unrwa oda constant'!J23)+('[1]oda contribs constant'!$Q$109*'[1]wfp oda constant adj'!J23)+('[1]eu multilat shares constant'!G$76*'[1]eu total ha constant'!J23)+'[1]Imputed CERF'!J23</f>
        <v>0.10180860125995994</v>
      </c>
      <c r="H42" s="12">
        <f>'[1]bilat constant'!K23+('[1]unhcr oda constant'!K23*'[1]oda contribs constant'!$R$109)+('[1]oda contribs constant'!$S$109*'[1]unrwa oda constant'!K23)+('[1]oda contribs constant'!$T$109*'[1]wfp oda constant adj'!K23)+('[1]eu multilat shares constant'!H$76*'[1]eu total ha constant'!K23)+'[1]Imputed CERF'!K23</f>
        <v>14.584762898650187</v>
      </c>
      <c r="I42" s="12">
        <f>'[1]bilat constant'!L23+('[1]unhcr oda constant'!L23*'[1]oda contribs constant'!$U$109)+('[1]oda contribs constant'!$V$109*'[1]unrwa oda constant'!L23)+('[1]oda contribs constant'!$W$109*'[1]wfp oda constant adj'!L23)+('[1]eu multilat shares constant'!I$76*'[1]eu total ha constant'!L23)+'[1]Imputed CERF'!L23</f>
        <v>8.773403206033164</v>
      </c>
      <c r="J42" s="12">
        <f>'[1]bilat constant'!M23+('[1]unhcr oda constant'!M23*'[1]oda contribs constant'!$X$109)+('[1]oda contribs constant'!$Y$109*'[1]unrwa oda constant'!M23)+('[1]oda contribs constant'!$Z$109*'[1]wfp oda constant adj'!M23)+('[1]eu multilat shares constant'!J$76*'[1]eu total ha constant'!M23)+'[1]Imputed CERF'!M23</f>
        <v>-0.08906374511102175</v>
      </c>
      <c r="K42" s="12">
        <f>'[1]bilat constant'!N23+('[1]unhcr oda constant'!N23*'[1]oda contribs constant'!$AA$109)+('[1]oda contribs constant'!$AB$109*'[1]unrwa oda constant'!N23)+('[1]oda contribs constant'!$AC$109*'[1]wfp oda constant adj'!N23)+('[1]eu multilat shares constant'!K$76*'[1]eu total ha constant'!N23)+'[1]Imputed CERF'!N23</f>
        <v>0</v>
      </c>
      <c r="L42" s="12">
        <f>'[1]bilat constant'!O23+('[1]unhcr oda constant'!O23*'[1]oda contribs constant'!$AD$109)+('[1]oda contribs constant'!$AE$109*'[1]unrwa oda constant'!O23)+('[1]oda contribs constant'!$AF$109*'[1]wfp oda constant adj'!O23)+('[1]eu multilat shares constant'!L$76*'[1]eu total ha constant'!O23)+'[1]Imputed CERF'!O23</f>
        <v>5.741800691889545</v>
      </c>
      <c r="M42" s="12">
        <f>'[1]bilat constant'!P23+('[1]unhcr oda constant'!P23*'[1]oda contribs constant'!$AG$109)+('[1]oda contribs constant'!$AH$109*'[1]unrwa oda constant'!P23)+('[1]oda contribs constant'!$AI$109*'[1]wfp oda constant adj'!P23)+('[1]eu multilat shares constant'!M$76*'[1]eu total ha constant'!P23)+'[1]Imputed CERF'!P23</f>
        <v>0</v>
      </c>
      <c r="N42" s="12">
        <f>'[1]bilat constant'!Q23+('[1]unhcr oda constant'!Q23*'[1]oda contribs constant'!$AJ$109)+('[1]oda contribs constant'!$AK$109*'[1]unrwa oda constant'!Q23)+('[1]oda contribs constant'!$AL$109*'[1]wfp oda constant adj'!Q23)+('[1]eu multilat shares constant'!N$76*'[1]eu total ha constant'!Q23)+'[1]Imputed CERF'!Q23</f>
        <v>0.09343643742459141</v>
      </c>
      <c r="O42" s="12">
        <f>'[1]bilat constant'!R23+('[1]unhcr oda constant'!R23*'[1]oda contribs constant'!$AM$109)+('[1]oda contribs constant'!$AN$109*'[1]unrwa oda constant'!R23)+('[1]oda contribs constant'!$AO$109*'[1]wfp oda constant adj'!R23)+('[1]eu multilat shares constant'!O$76*'[1]eu total ha constant'!R23)+'[1]Imputed CERF'!R23</f>
        <v>1.040858813158261</v>
      </c>
      <c r="P42" s="15">
        <f>'[1]bilat constant'!S23+('[1]unhcr oda constant'!S23*'[1]oda contribs constant'!$AP$109)+('[1]oda contribs constant'!$AQ$109*'[1]unrwa oda constant'!S23)+('[1]oda contribs constant'!$AR$109*'[1]wfp oda constant adj'!S23)+('[1]eu multilat shares constant'!P$76*'[1]eu total ha constant'!S23)+'[1]Imputed CERF'!S23</f>
        <v>0.58904746959592</v>
      </c>
      <c r="Q42" s="12">
        <f>'[1]bilat constant'!T23+('[1]unhcr oda constant'!T23*'[1]oda contribs constant'!$AS$109)+('[1]oda contribs constant'!$AT$109*'[1]unrwa oda constant'!T23)+('[1]oda contribs constant'!$AU$109*'[1]wfp oda constant adj'!T23)+('[1]eu multilat shares constant'!Q$76*'[1]eu total ha constant'!T23)+'[1]Imputed CERF'!T23</f>
        <v>0.6114971652551271</v>
      </c>
      <c r="R42" s="88">
        <f t="shared" si="1"/>
        <v>31.447551538155732</v>
      </c>
    </row>
    <row r="43" spans="1:18" ht="13.5">
      <c r="A43" s="4" t="s">
        <v>136</v>
      </c>
      <c r="B43" s="13" t="s">
        <v>20</v>
      </c>
      <c r="C43" s="12">
        <f>'[1]bilat constant'!F174+('[1]unhcr oda constant'!F174*'[1]oda contribs constant'!$C$109)+('[1]oda contribs constant'!$D$109*'[1]unrwa oda constant'!F174)+('[1]oda contribs constant'!$E$109*'[1]wfp oda constant adj'!F174)+('[1]eu multilat shares constant'!C$76*'[1]eu total ha constant'!F174)+'[1]Imputed CERF'!F174</f>
        <v>1.553652286967198</v>
      </c>
      <c r="D43" s="12">
        <f>'[1]bilat constant'!G174+('[1]unhcr oda constant'!G174*'[1]oda contribs constant'!$F$109)+('[1]oda contribs constant'!$G$109*'[1]unrwa oda constant'!G174)+('[1]oda contribs constant'!$H$109*'[1]wfp oda constant adj'!G174)+('[1]eu multilat shares constant'!D$76*'[1]eu total ha constant'!G174)+'[1]Imputed CERF'!G174</f>
        <v>0.9738671208767565</v>
      </c>
      <c r="E43" s="12">
        <f>'[1]bilat constant'!H174+('[1]unhcr oda constant'!H174*'[1]oda contribs constant'!$I$109)+('[1]oda contribs constant'!$J$109*'[1]unrwa oda constant'!H174)+('[1]oda contribs constant'!$K$109*'[1]wfp oda constant adj'!H174)+('[1]eu multilat shares constant'!E$76*'[1]eu total ha constant'!H174)+'[1]Imputed CERF'!H174</f>
        <v>0</v>
      </c>
      <c r="F43" s="12">
        <f>'[1]bilat constant'!I174+('[1]unhcr oda constant'!I174*'[1]oda contribs constant'!$L$109)+('[1]oda contribs constant'!$M$109*'[1]unrwa oda constant'!I174)+('[1]oda contribs constant'!$N$109*'[1]wfp oda constant adj'!I174)+('[1]eu multilat shares constant'!F$76*'[1]eu total ha constant'!I174)+'[1]Imputed CERF'!I174</f>
        <v>1.417031663802904</v>
      </c>
      <c r="G43" s="12">
        <f>'[1]bilat constant'!J174+('[1]unhcr oda constant'!J174*'[1]oda contribs constant'!$O$109)+('[1]oda contribs constant'!$P$109*'[1]unrwa oda constant'!J174)+('[1]oda contribs constant'!$Q$109*'[1]wfp oda constant adj'!J174)+('[1]eu multilat shares constant'!G$76*'[1]eu total ha constant'!J174)+'[1]Imputed CERF'!J174</f>
        <v>3.088074147839232</v>
      </c>
      <c r="H43" s="12">
        <f>'[1]bilat constant'!K174+('[1]unhcr oda constant'!K174*'[1]oda contribs constant'!$R$109)+('[1]oda contribs constant'!$S$109*'[1]unrwa oda constant'!K174)+('[1]oda contribs constant'!$T$109*'[1]wfp oda constant adj'!K174)+('[1]eu multilat shares constant'!H$76*'[1]eu total ha constant'!K174)+'[1]Imputed CERF'!K174</f>
        <v>4.730674598225272</v>
      </c>
      <c r="I43" s="12">
        <f>'[1]bilat constant'!L174+('[1]unhcr oda constant'!L174*'[1]oda contribs constant'!$U$109)+('[1]oda contribs constant'!$V$109*'[1]unrwa oda constant'!L174)+('[1]oda contribs constant'!$W$109*'[1]wfp oda constant adj'!L174)+('[1]eu multilat shares constant'!I$76*'[1]eu total ha constant'!L174)+'[1]Imputed CERF'!L174</f>
        <v>1.3063649621871236</v>
      </c>
      <c r="J43" s="12">
        <f>'[1]bilat constant'!M174+('[1]unhcr oda constant'!M174*'[1]oda contribs constant'!$X$109)+('[1]oda contribs constant'!$Y$109*'[1]unrwa oda constant'!M174)+('[1]oda contribs constant'!$Z$109*'[1]wfp oda constant adj'!M174)+('[1]eu multilat shares constant'!J$76*'[1]eu total ha constant'!M174)+'[1]Imputed CERF'!M174</f>
        <v>3.1760352610670903</v>
      </c>
      <c r="K43" s="12">
        <f>'[1]bilat constant'!N174+('[1]unhcr oda constant'!N174*'[1]oda contribs constant'!$AA$109)+('[1]oda contribs constant'!$AB$109*'[1]unrwa oda constant'!N174)+('[1]oda contribs constant'!$AC$109*'[1]wfp oda constant adj'!N174)+('[1]eu multilat shares constant'!K$76*'[1]eu total ha constant'!N174)+'[1]Imputed CERF'!N174</f>
        <v>2.7149331795029554</v>
      </c>
      <c r="L43" s="12">
        <f>'[1]bilat constant'!O174+('[1]unhcr oda constant'!O174*'[1]oda contribs constant'!$AD$109)+('[1]oda contribs constant'!$AE$109*'[1]unrwa oda constant'!O174)+('[1]oda contribs constant'!$AF$109*'[1]wfp oda constant adj'!O174)+('[1]eu multilat shares constant'!L$76*'[1]eu total ha constant'!O174)+'[1]Imputed CERF'!O174</f>
        <v>1.2206242484645788</v>
      </c>
      <c r="M43" s="12">
        <f>'[1]bilat constant'!P174+('[1]unhcr oda constant'!P174*'[1]oda contribs constant'!$AG$109)+('[1]oda contribs constant'!$AH$109*'[1]unrwa oda constant'!P174)+('[1]oda contribs constant'!$AI$109*'[1]wfp oda constant adj'!P174)+('[1]eu multilat shares constant'!M$76*'[1]eu total ha constant'!P174)+'[1]Imputed CERF'!P174</f>
        <v>1.6170898582435376</v>
      </c>
      <c r="N43" s="12">
        <f>'[1]bilat constant'!Q174+('[1]unhcr oda constant'!Q174*'[1]oda contribs constant'!$AJ$109)+('[1]oda contribs constant'!$AK$109*'[1]unrwa oda constant'!Q174)+('[1]oda contribs constant'!$AL$109*'[1]wfp oda constant adj'!Q174)+('[1]eu multilat shares constant'!N$76*'[1]eu total ha constant'!Q174)+'[1]Imputed CERF'!Q174</f>
        <v>2.4335287356032076</v>
      </c>
      <c r="O43" s="12">
        <f>'[1]bilat constant'!R174+('[1]unhcr oda constant'!R174*'[1]oda contribs constant'!$AM$109)+('[1]oda contribs constant'!$AN$109*'[1]unrwa oda constant'!R174)+('[1]oda contribs constant'!$AO$109*'[1]wfp oda constant adj'!R174)+('[1]eu multilat shares constant'!O$76*'[1]eu total ha constant'!R174)+'[1]Imputed CERF'!R174</f>
        <v>2.690368646272305</v>
      </c>
      <c r="P43" s="15">
        <f>'[1]bilat constant'!S174+('[1]unhcr oda constant'!S174*'[1]oda contribs constant'!$AP$109)+('[1]oda contribs constant'!$AQ$109*'[1]unrwa oda constant'!S174)+('[1]oda contribs constant'!$AR$109*'[1]wfp oda constant adj'!S174)+('[1]eu multilat shares constant'!P$76*'[1]eu total ha constant'!S174)+'[1]Imputed CERF'!S174</f>
        <v>2.1037103083777287</v>
      </c>
      <c r="Q43" s="12">
        <f>'[1]bilat constant'!T174+('[1]unhcr oda constant'!T174*'[1]oda contribs constant'!$AS$109)+('[1]oda contribs constant'!$AT$109*'[1]unrwa oda constant'!T174)+('[1]oda contribs constant'!$AU$109*'[1]wfp oda constant adj'!T174)+('[1]eu multilat shares constant'!Q$76*'[1]eu total ha constant'!T174)+'[1]Imputed CERF'!T174</f>
        <v>2.0199065257238127</v>
      </c>
      <c r="R43" s="88">
        <f t="shared" si="1"/>
        <v>31.045861543153702</v>
      </c>
    </row>
    <row r="44" spans="1:18" ht="13.5">
      <c r="A44" s="4" t="s">
        <v>186</v>
      </c>
      <c r="B44" s="13" t="s">
        <v>20</v>
      </c>
      <c r="C44" s="12">
        <f>'[1]bilat constant'!F26+('[1]unhcr oda constant'!F26*'[1]oda contribs constant'!$C$109)+('[1]oda contribs constant'!$D$109*'[1]unrwa oda constant'!F26)+('[1]oda contribs constant'!$E$109*'[1]wfp oda constant adj'!F26)+('[1]eu multilat shares constant'!C$76*'[1]eu total ha constant'!F26)+'[1]Imputed CERF'!F26</f>
        <v>0.3944270593853166</v>
      </c>
      <c r="D44" s="12">
        <f>'[1]bilat constant'!G26+('[1]unhcr oda constant'!G26*'[1]oda contribs constant'!$F$109)+('[1]oda contribs constant'!$G$109*'[1]unrwa oda constant'!G26)+('[1]oda contribs constant'!$H$109*'[1]wfp oda constant adj'!G26)+('[1]eu multilat shares constant'!D$76*'[1]eu total ha constant'!G26)+'[1]Imputed CERF'!G26</f>
        <v>0.6262147938443671</v>
      </c>
      <c r="E44" s="12">
        <f>'[1]bilat constant'!H26+('[1]unhcr oda constant'!H26*'[1]oda contribs constant'!$I$109)+('[1]oda contribs constant'!$J$109*'[1]unrwa oda constant'!H26)+('[1]oda contribs constant'!$K$109*'[1]wfp oda constant adj'!H26)+('[1]eu multilat shares constant'!E$76*'[1]eu total ha constant'!H26)+'[1]Imputed CERF'!H26</f>
        <v>0</v>
      </c>
      <c r="F44" s="12">
        <f>'[1]bilat constant'!I26+('[1]unhcr oda constant'!I26*'[1]oda contribs constant'!$L$109)+('[1]oda contribs constant'!$M$109*'[1]unrwa oda constant'!I26)+('[1]oda contribs constant'!$N$109*'[1]wfp oda constant adj'!I26)+('[1]eu multilat shares constant'!F$76*'[1]eu total ha constant'!I26)+'[1]Imputed CERF'!I26</f>
        <v>0.8998161128812017</v>
      </c>
      <c r="G44" s="12">
        <f>'[1]bilat constant'!J26+('[1]unhcr oda constant'!J26*'[1]oda contribs constant'!$O$109)+('[1]oda contribs constant'!$P$109*'[1]unrwa oda constant'!J26)+('[1]oda contribs constant'!$Q$109*'[1]wfp oda constant adj'!J26)+('[1]eu multilat shares constant'!G$76*'[1]eu total ha constant'!J26)+'[1]Imputed CERF'!J26</f>
        <v>4.43803993962141</v>
      </c>
      <c r="H44" s="12">
        <f>'[1]bilat constant'!K26+('[1]unhcr oda constant'!K26*'[1]oda contribs constant'!$R$109)+('[1]oda contribs constant'!$S$109*'[1]unrwa oda constant'!K26)+('[1]oda contribs constant'!$T$109*'[1]wfp oda constant adj'!K26)+('[1]eu multilat shares constant'!H$76*'[1]eu total ha constant'!K26)+'[1]Imputed CERF'!K26</f>
        <v>1.1445281675392671</v>
      </c>
      <c r="I44" s="12">
        <f>'[1]bilat constant'!L26+('[1]unhcr oda constant'!L26*'[1]oda contribs constant'!$U$109)+('[1]oda contribs constant'!$V$109*'[1]unrwa oda constant'!L26)+('[1]oda contribs constant'!$W$109*'[1]wfp oda constant adj'!L26)+('[1]eu multilat shares constant'!I$76*'[1]eu total ha constant'!L26)+'[1]Imputed CERF'!L26</f>
        <v>0.7562279030507658</v>
      </c>
      <c r="J44" s="12">
        <f>'[1]bilat constant'!M26+('[1]unhcr oda constant'!M26*'[1]oda contribs constant'!$X$109)+('[1]oda contribs constant'!$Y$109*'[1]unrwa oda constant'!M26)+('[1]oda contribs constant'!$Z$109*'[1]wfp oda constant adj'!M26)+('[1]eu multilat shares constant'!J$76*'[1]eu total ha constant'!M26)+'[1]Imputed CERF'!M26</f>
        <v>1.5481428151962777</v>
      </c>
      <c r="K44" s="12">
        <f>'[1]bilat constant'!N26+('[1]unhcr oda constant'!N26*'[1]oda contribs constant'!$AA$109)+('[1]oda contribs constant'!$AB$109*'[1]unrwa oda constant'!N26)+('[1]oda contribs constant'!$AC$109*'[1]wfp oda constant adj'!N26)+('[1]eu multilat shares constant'!K$76*'[1]eu total ha constant'!N26)+'[1]Imputed CERF'!N26</f>
        <v>0.7543536911605669</v>
      </c>
      <c r="L44" s="12">
        <f>'[1]bilat constant'!O26+('[1]unhcr oda constant'!O26*'[1]oda contribs constant'!$AD$109)+('[1]oda contribs constant'!$AE$109*'[1]unrwa oda constant'!O26)+('[1]oda contribs constant'!$AF$109*'[1]wfp oda constant adj'!O26)+('[1]eu multilat shares constant'!L$76*'[1]eu total ha constant'!O26)+'[1]Imputed CERF'!O26</f>
        <v>1.51003286997541</v>
      </c>
      <c r="M44" s="12">
        <f>'[1]bilat constant'!P26+('[1]unhcr oda constant'!P26*'[1]oda contribs constant'!$AG$109)+('[1]oda contribs constant'!$AH$109*'[1]unrwa oda constant'!P26)+('[1]oda contribs constant'!$AI$109*'[1]wfp oda constant adj'!P26)+('[1]eu multilat shares constant'!M$76*'[1]eu total ha constant'!P26)+'[1]Imputed CERF'!P26</f>
        <v>1.2403562186025272</v>
      </c>
      <c r="N44" s="12">
        <f>'[1]bilat constant'!Q26+('[1]unhcr oda constant'!Q26*'[1]oda contribs constant'!$AJ$109)+('[1]oda contribs constant'!$AK$109*'[1]unrwa oda constant'!Q26)+('[1]oda contribs constant'!$AL$109*'[1]wfp oda constant adj'!Q26)+('[1]eu multilat shares constant'!N$76*'[1]eu total ha constant'!Q26)+'[1]Imputed CERF'!Q26</f>
        <v>0.06041570692113634</v>
      </c>
      <c r="O44" s="12">
        <f>'[1]bilat constant'!R26+('[1]unhcr oda constant'!R26*'[1]oda contribs constant'!$AM$109)+('[1]oda contribs constant'!$AN$109*'[1]unrwa oda constant'!R26)+('[1]oda contribs constant'!$AO$109*'[1]wfp oda constant adj'!R26)+('[1]eu multilat shares constant'!O$76*'[1]eu total ha constant'!R26)+'[1]Imputed CERF'!R26</f>
        <v>0.19392659954530692</v>
      </c>
      <c r="P44" s="15">
        <f>'[1]bilat constant'!S26+('[1]unhcr oda constant'!S26*'[1]oda contribs constant'!$AP$109)+('[1]oda contribs constant'!$AQ$109*'[1]unrwa oda constant'!S26)+('[1]oda contribs constant'!$AR$109*'[1]wfp oda constant adj'!S26)+('[1]eu multilat shares constant'!P$76*'[1]eu total ha constant'!S26)+'[1]Imputed CERF'!S26</f>
        <v>0.12477677520596313</v>
      </c>
      <c r="Q44" s="12">
        <f>'[1]bilat constant'!T26+('[1]unhcr oda constant'!T26*'[1]oda contribs constant'!$AS$109)+('[1]oda contribs constant'!$AT$109*'[1]unrwa oda constant'!T26)+('[1]oda contribs constant'!$AU$109*'[1]wfp oda constant adj'!T26)+('[1]eu multilat shares constant'!Q$76*'[1]eu total ha constant'!T26)+'[1]Imputed CERF'!T26</f>
        <v>16.341585823942513</v>
      </c>
      <c r="R44" s="88">
        <f t="shared" si="1"/>
        <v>30.03284447687203</v>
      </c>
    </row>
    <row r="45" spans="1:18" ht="13.5">
      <c r="A45" s="4" t="s">
        <v>201</v>
      </c>
      <c r="B45" s="13" t="s">
        <v>20</v>
      </c>
      <c r="C45" s="12">
        <f>'[1]bilat constant'!F87+('[1]unhcr oda constant'!F87*'[1]oda contribs constant'!$C$109)+('[1]oda contribs constant'!$D$109*'[1]unrwa oda constant'!F87)+('[1]oda contribs constant'!$E$109*'[1]wfp oda constant adj'!F87)+('[1]eu multilat shares constant'!C$76*'[1]eu total ha constant'!F87)+'[1]Imputed CERF'!F87</f>
        <v>1.7980050666193743</v>
      </c>
      <c r="D45" s="12">
        <f>'[1]bilat constant'!G87+('[1]unhcr oda constant'!G87*'[1]oda contribs constant'!$F$109)+('[1]oda contribs constant'!$G$109*'[1]unrwa oda constant'!G87)+('[1]oda contribs constant'!$H$109*'[1]wfp oda constant adj'!G87)+('[1]eu multilat shares constant'!D$76*'[1]eu total ha constant'!G87)+'[1]Imputed CERF'!G87</f>
        <v>0.3220100266973837</v>
      </c>
      <c r="E45" s="12">
        <f>'[1]bilat constant'!H87+('[1]unhcr oda constant'!H87*'[1]oda contribs constant'!$I$109)+('[1]oda contribs constant'!$J$109*'[1]unrwa oda constant'!H87)+('[1]oda contribs constant'!$K$109*'[1]wfp oda constant adj'!H87)+('[1]eu multilat shares constant'!E$76*'[1]eu total ha constant'!H87)+'[1]Imputed CERF'!H87</f>
        <v>0</v>
      </c>
      <c r="F45" s="12">
        <f>'[1]bilat constant'!I87+('[1]unhcr oda constant'!I87*'[1]oda contribs constant'!$L$109)+('[1]oda contribs constant'!$M$109*'[1]unrwa oda constant'!I87)+('[1]oda contribs constant'!$N$109*'[1]wfp oda constant adj'!I87)+('[1]eu multilat shares constant'!F$76*'[1]eu total ha constant'!I87)+'[1]Imputed CERF'!I87</f>
        <v>0.6798314387901929</v>
      </c>
      <c r="G45" s="12">
        <f>'[1]bilat constant'!J87+('[1]unhcr oda constant'!J87*'[1]oda contribs constant'!$O$109)+('[1]oda contribs constant'!$P$109*'[1]unrwa oda constant'!J87)+('[1]oda contribs constant'!$Q$109*'[1]wfp oda constant adj'!J87)+('[1]eu multilat shares constant'!G$76*'[1]eu total ha constant'!J87)+'[1]Imputed CERF'!J87</f>
        <v>1.0687958147281178</v>
      </c>
      <c r="H45" s="12">
        <f>'[1]bilat constant'!K87+('[1]unhcr oda constant'!K87*'[1]oda contribs constant'!$R$109)+('[1]oda contribs constant'!$S$109*'[1]unrwa oda constant'!K87)+('[1]oda contribs constant'!$T$109*'[1]wfp oda constant adj'!K87)+('[1]eu multilat shares constant'!H$76*'[1]eu total ha constant'!K87)+'[1]Imputed CERF'!K87</f>
        <v>2.0468891386458394</v>
      </c>
      <c r="I45" s="12">
        <f>'[1]bilat constant'!L87+('[1]unhcr oda constant'!L87*'[1]oda contribs constant'!$U$109)+('[1]oda contribs constant'!$V$109*'[1]unrwa oda constant'!L87)+('[1]oda contribs constant'!$W$109*'[1]wfp oda constant adj'!L87)+('[1]eu multilat shares constant'!I$76*'[1]eu total ha constant'!L87)+'[1]Imputed CERF'!L87</f>
        <v>2.576428074768497</v>
      </c>
      <c r="J45" s="12">
        <f>'[1]bilat constant'!M87+('[1]unhcr oda constant'!M87*'[1]oda contribs constant'!$X$109)+('[1]oda contribs constant'!$Y$109*'[1]unrwa oda constant'!M87)+('[1]oda contribs constant'!$Z$109*'[1]wfp oda constant adj'!M87)+('[1]eu multilat shares constant'!J$76*'[1]eu total ha constant'!M87)+'[1]Imputed CERF'!M87</f>
        <v>6.912515611548057</v>
      </c>
      <c r="K45" s="12">
        <f>'[1]bilat constant'!N87+('[1]unhcr oda constant'!N87*'[1]oda contribs constant'!$AA$109)+('[1]oda contribs constant'!$AB$109*'[1]unrwa oda constant'!N87)+('[1]oda contribs constant'!$AC$109*'[1]wfp oda constant adj'!N87)+('[1]eu multilat shares constant'!K$76*'[1]eu total ha constant'!N87)+'[1]Imputed CERF'!N87</f>
        <v>2.7550702322734626</v>
      </c>
      <c r="L45" s="12">
        <f>'[1]bilat constant'!O87+('[1]unhcr oda constant'!O87*'[1]oda contribs constant'!$AD$109)+('[1]oda contribs constant'!$AE$109*'[1]unrwa oda constant'!O87)+('[1]oda contribs constant'!$AF$109*'[1]wfp oda constant adj'!O87)+('[1]eu multilat shares constant'!L$76*'[1]eu total ha constant'!O87)+'[1]Imputed CERF'!O87</f>
        <v>3.64401141218703</v>
      </c>
      <c r="M45" s="12">
        <f>'[1]bilat constant'!P87+('[1]unhcr oda constant'!P87*'[1]oda contribs constant'!$AG$109)+('[1]oda contribs constant'!$AH$109*'[1]unrwa oda constant'!P87)+('[1]oda contribs constant'!$AI$109*'[1]wfp oda constant adj'!P87)+('[1]eu multilat shares constant'!M$76*'[1]eu total ha constant'!P87)+'[1]Imputed CERF'!P87</f>
        <v>2.3932781969308445</v>
      </c>
      <c r="N45" s="12">
        <f>'[1]bilat constant'!Q87+('[1]unhcr oda constant'!Q87*'[1]oda contribs constant'!$AJ$109)+('[1]oda contribs constant'!$AK$109*'[1]unrwa oda constant'!Q87)+('[1]oda contribs constant'!$AL$109*'[1]wfp oda constant adj'!Q87)+('[1]eu multilat shares constant'!N$76*'[1]eu total ha constant'!Q87)+'[1]Imputed CERF'!Q87</f>
        <v>1.6325259850007707</v>
      </c>
      <c r="O45" s="12">
        <f>'[1]bilat constant'!R87+('[1]unhcr oda constant'!R87*'[1]oda contribs constant'!$AM$109)+('[1]oda contribs constant'!$AN$109*'[1]unrwa oda constant'!R87)+('[1]oda contribs constant'!$AO$109*'[1]wfp oda constant adj'!R87)+('[1]eu multilat shares constant'!O$76*'[1]eu total ha constant'!R87)+'[1]Imputed CERF'!R87</f>
        <v>0.7015036086681645</v>
      </c>
      <c r="P45" s="12">
        <f>'[1]bilat constant'!S87+('[1]unhcr oda constant'!S87*'[1]oda contribs constant'!$AP$109)+('[1]oda contribs constant'!$AQ$109*'[1]unrwa oda constant'!S87)+('[1]oda contribs constant'!$AR$109*'[1]wfp oda constant adj'!S87)+('[1]eu multilat shares constant'!P$76*'[1]eu total ha constant'!S87)+'[1]Imputed CERF'!S87</f>
        <v>2.2972017081590925</v>
      </c>
      <c r="Q45" s="12">
        <f>'[1]bilat constant'!T87+('[1]unhcr oda constant'!T87*'[1]oda contribs constant'!$AS$109)+('[1]oda contribs constant'!$AT$109*'[1]unrwa oda constant'!T87)+('[1]oda contribs constant'!$AU$109*'[1]wfp oda constant adj'!T87)+('[1]eu multilat shares constant'!Q$76*'[1]eu total ha constant'!T87)+'[1]Imputed CERF'!T87</f>
        <v>0.4153812701664313</v>
      </c>
      <c r="R45" s="88">
        <f aca="true" t="shared" si="2" ref="R45:R76">SUM(C45:Q45)</f>
        <v>29.24344758518326</v>
      </c>
    </row>
    <row r="46" spans="1:18" ht="13.5">
      <c r="A46" s="4" t="s">
        <v>176</v>
      </c>
      <c r="B46" s="13" t="s">
        <v>20</v>
      </c>
      <c r="C46" s="12">
        <f>'[1]bilat constant'!F195+('[1]unhcr oda constant'!F195*'[1]oda contribs constant'!$C$109)+('[1]oda contribs constant'!$D$109*'[1]unrwa oda constant'!F195)+('[1]oda contribs constant'!$E$109*'[1]wfp oda constant adj'!F195)+('[1]eu multilat shares constant'!C$76*'[1]eu total ha constant'!F195)+'[1]Imputed CERF'!F195</f>
        <v>5.306090709811333</v>
      </c>
      <c r="D46" s="12">
        <f>'[1]bilat constant'!G195+('[1]unhcr oda constant'!G195*'[1]oda contribs constant'!$F$109)+('[1]oda contribs constant'!$G$109*'[1]unrwa oda constant'!G195)+('[1]oda contribs constant'!$H$109*'[1]wfp oda constant adj'!G195)+('[1]eu multilat shares constant'!D$76*'[1]eu total ha constant'!G195)+'[1]Imputed CERF'!G195</f>
        <v>1.6547464764350708</v>
      </c>
      <c r="E46" s="12">
        <f>'[1]bilat constant'!H195+('[1]unhcr oda constant'!H195*'[1]oda contribs constant'!$I$109)+('[1]oda contribs constant'!$J$109*'[1]unrwa oda constant'!H195)+('[1]oda contribs constant'!$K$109*'[1]wfp oda constant adj'!H195)+('[1]eu multilat shares constant'!E$76*'[1]eu total ha constant'!H195)+'[1]Imputed CERF'!H195</f>
        <v>1.6326122120596205</v>
      </c>
      <c r="F46" s="12">
        <f>'[1]bilat constant'!I195+('[1]unhcr oda constant'!I195*'[1]oda contribs constant'!$L$109)+('[1]oda contribs constant'!$M$109*'[1]unrwa oda constant'!I195)+('[1]oda contribs constant'!$N$109*'[1]wfp oda constant adj'!I195)+('[1]eu multilat shares constant'!F$76*'[1]eu total ha constant'!I195)+'[1]Imputed CERF'!I195</f>
        <v>2.024342058965906</v>
      </c>
      <c r="G46" s="12">
        <f>'[1]bilat constant'!J195+('[1]unhcr oda constant'!J195*'[1]oda contribs constant'!$O$109)+('[1]oda contribs constant'!$P$109*'[1]unrwa oda constant'!J195)+('[1]oda contribs constant'!$Q$109*'[1]wfp oda constant adj'!J195)+('[1]eu multilat shares constant'!G$76*'[1]eu total ha constant'!J195)+'[1]Imputed CERF'!J195</f>
        <v>1.0140024365325822</v>
      </c>
      <c r="H46" s="12">
        <f>'[1]bilat constant'!K195+('[1]unhcr oda constant'!K195*'[1]oda contribs constant'!$R$109)+('[1]oda contribs constant'!$S$109*'[1]unrwa oda constant'!K195)+('[1]oda contribs constant'!$T$109*'[1]wfp oda constant adj'!K195)+('[1]eu multilat shares constant'!H$76*'[1]eu total ha constant'!K195)+'[1]Imputed CERF'!K195</f>
        <v>1.7816837611526657</v>
      </c>
      <c r="I46" s="12">
        <f>'[1]bilat constant'!L195+('[1]unhcr oda constant'!L195*'[1]oda contribs constant'!$U$109)+('[1]oda contribs constant'!$V$109*'[1]unrwa oda constant'!L195)+('[1]oda contribs constant'!$W$109*'[1]wfp oda constant adj'!L195)+('[1]eu multilat shares constant'!I$76*'[1]eu total ha constant'!L195)+'[1]Imputed CERF'!L195</f>
        <v>1.7196400012002682</v>
      </c>
      <c r="J46" s="12">
        <f>'[1]bilat constant'!M195+('[1]unhcr oda constant'!M195*'[1]oda contribs constant'!$X$109)+('[1]oda contribs constant'!$Y$109*'[1]unrwa oda constant'!M195)+('[1]oda contribs constant'!$Z$109*'[1]wfp oda constant adj'!M195)+('[1]eu multilat shares constant'!J$76*'[1]eu total ha constant'!M195)+'[1]Imputed CERF'!M195</f>
        <v>1.6972588397828159</v>
      </c>
      <c r="K46" s="12">
        <f>'[1]bilat constant'!N195+('[1]unhcr oda constant'!N195*'[1]oda contribs constant'!$AA$109)+('[1]oda contribs constant'!$AB$109*'[1]unrwa oda constant'!N195)+('[1]oda contribs constant'!$AC$109*'[1]wfp oda constant adj'!N195)+('[1]eu multilat shares constant'!K$76*'[1]eu total ha constant'!N195)+'[1]Imputed CERF'!N195</f>
        <v>0.8468193693867886</v>
      </c>
      <c r="L46" s="12">
        <f>'[1]bilat constant'!O195+('[1]unhcr oda constant'!O195*'[1]oda contribs constant'!$AD$109)+('[1]oda contribs constant'!$AE$109*'[1]unrwa oda constant'!O195)+('[1]oda contribs constant'!$AF$109*'[1]wfp oda constant adj'!O195)+('[1]eu multilat shares constant'!L$76*'[1]eu total ha constant'!O195)+'[1]Imputed CERF'!O195</f>
        <v>2.152247203441652</v>
      </c>
      <c r="M46" s="12">
        <f>'[1]bilat constant'!P195+('[1]unhcr oda constant'!P195*'[1]oda contribs constant'!$AG$109)+('[1]oda contribs constant'!$AH$109*'[1]unrwa oda constant'!P195)+('[1]oda contribs constant'!$AI$109*'[1]wfp oda constant adj'!P195)+('[1]eu multilat shares constant'!M$76*'[1]eu total ha constant'!P195)+'[1]Imputed CERF'!P195</f>
        <v>4.07200091357029</v>
      </c>
      <c r="N46" s="12">
        <f>'[1]bilat constant'!Q195+('[1]unhcr oda constant'!Q195*'[1]oda contribs constant'!$AJ$109)+('[1]oda contribs constant'!$AK$109*'[1]unrwa oda constant'!Q195)+('[1]oda contribs constant'!$AL$109*'[1]wfp oda constant adj'!Q195)+('[1]eu multilat shares constant'!N$76*'[1]eu total ha constant'!Q195)+'[1]Imputed CERF'!Q195</f>
        <v>0.060254242139595335</v>
      </c>
      <c r="O46" s="12">
        <f>'[1]bilat constant'!R195+('[1]unhcr oda constant'!R195*'[1]oda contribs constant'!$AM$109)+('[1]oda contribs constant'!$AN$109*'[1]unrwa oda constant'!R195)+('[1]oda contribs constant'!$AO$109*'[1]wfp oda constant adj'!R195)+('[1]eu multilat shares constant'!O$76*'[1]eu total ha constant'!R195)+'[1]Imputed CERF'!R195</f>
        <v>0.16414633803747913</v>
      </c>
      <c r="P46" s="15">
        <f>'[1]bilat constant'!S195+('[1]unhcr oda constant'!S195*'[1]oda contribs constant'!$AP$109)+('[1]oda contribs constant'!$AQ$109*'[1]unrwa oda constant'!S195)+('[1]oda contribs constant'!$AR$109*'[1]wfp oda constant adj'!S195)+('[1]eu multilat shares constant'!P$76*'[1]eu total ha constant'!S195)+'[1]Imputed CERF'!S195</f>
        <v>0.08178757735312467</v>
      </c>
      <c r="Q46" s="12">
        <f>'[1]bilat constant'!T195+('[1]unhcr oda constant'!T195*'[1]oda contribs constant'!$AS$109)+('[1]oda contribs constant'!$AT$109*'[1]unrwa oda constant'!T195)+('[1]oda contribs constant'!$AU$109*'[1]wfp oda constant adj'!T195)+('[1]eu multilat shares constant'!Q$76*'[1]eu total ha constant'!T195)+'[1]Imputed CERF'!T195</f>
        <v>4.315623020643767</v>
      </c>
      <c r="R46" s="88">
        <f t="shared" si="2"/>
        <v>28.52325516051296</v>
      </c>
    </row>
    <row r="47" spans="1:18" ht="13.5">
      <c r="A47" s="4" t="s">
        <v>133</v>
      </c>
      <c r="B47" s="13" t="s">
        <v>20</v>
      </c>
      <c r="C47" s="12">
        <f>'[1]bilat constant'!F173+('[1]unhcr oda constant'!F173*'[1]oda contribs constant'!$C$109)+('[1]oda contribs constant'!$D$109*'[1]unrwa oda constant'!F173)+('[1]oda contribs constant'!$E$109*'[1]wfp oda constant adj'!F173)+('[1]eu multilat shares constant'!C$76*'[1]eu total ha constant'!F173)+'[1]Imputed CERF'!F173</f>
        <v>1.403423841181454</v>
      </c>
      <c r="D47" s="12">
        <f>'[1]bilat constant'!G173+('[1]unhcr oda constant'!G173*'[1]oda contribs constant'!$F$109)+('[1]oda contribs constant'!$G$109*'[1]unrwa oda constant'!G173)+('[1]oda contribs constant'!$H$109*'[1]wfp oda constant adj'!G173)+('[1]eu multilat shares constant'!D$76*'[1]eu total ha constant'!G173)+'[1]Imputed CERF'!G173</f>
        <v>0</v>
      </c>
      <c r="E47" s="12">
        <f>'[1]bilat constant'!H173+('[1]unhcr oda constant'!H173*'[1]oda contribs constant'!$I$109)+('[1]oda contribs constant'!$J$109*'[1]unrwa oda constant'!H173)+('[1]oda contribs constant'!$K$109*'[1]wfp oda constant adj'!H173)+('[1]eu multilat shares constant'!E$76*'[1]eu total ha constant'!H173)+'[1]Imputed CERF'!H173</f>
        <v>0.04</v>
      </c>
      <c r="F47" s="12">
        <f>'[1]bilat constant'!I173+('[1]unhcr oda constant'!I173*'[1]oda contribs constant'!$L$109)+('[1]oda contribs constant'!$M$109*'[1]unrwa oda constant'!I173)+('[1]oda contribs constant'!$N$109*'[1]wfp oda constant adj'!I173)+('[1]eu multilat shares constant'!F$76*'[1]eu total ha constant'!I173)+'[1]Imputed CERF'!I173</f>
        <v>0</v>
      </c>
      <c r="G47" s="12">
        <f>'[1]bilat constant'!J173+('[1]unhcr oda constant'!J173*'[1]oda contribs constant'!$O$109)+('[1]oda contribs constant'!$P$109*'[1]unrwa oda constant'!J173)+('[1]oda contribs constant'!$Q$109*'[1]wfp oda constant adj'!J173)+('[1]eu multilat shares constant'!G$76*'[1]eu total ha constant'!J173)+'[1]Imputed CERF'!J173</f>
        <v>0</v>
      </c>
      <c r="H47" s="12">
        <f>'[1]bilat constant'!K173+('[1]unhcr oda constant'!K173*'[1]oda contribs constant'!$R$109)+('[1]oda contribs constant'!$S$109*'[1]unrwa oda constant'!K173)+('[1]oda contribs constant'!$T$109*'[1]wfp oda constant adj'!K173)+('[1]eu multilat shares constant'!H$76*'[1]eu total ha constant'!K173)+'[1]Imputed CERF'!K173</f>
        <v>0.9849432460732983</v>
      </c>
      <c r="I47" s="12">
        <f>'[1]bilat constant'!L173+('[1]unhcr oda constant'!L173*'[1]oda contribs constant'!$U$109)+('[1]oda contribs constant'!$V$109*'[1]unrwa oda constant'!L173)+('[1]oda contribs constant'!$W$109*'[1]wfp oda constant adj'!L173)+('[1]eu multilat shares constant'!I$76*'[1]eu total ha constant'!L173)+'[1]Imputed CERF'!L173</f>
        <v>0.7987686263714823</v>
      </c>
      <c r="J47" s="12">
        <f>'[1]bilat constant'!M173+('[1]unhcr oda constant'!M173*'[1]oda contribs constant'!$X$109)+('[1]oda contribs constant'!$Y$109*'[1]unrwa oda constant'!M173)+('[1]oda contribs constant'!$Z$109*'[1]wfp oda constant adj'!M173)+('[1]eu multilat shares constant'!J$76*'[1]eu total ha constant'!M173)+'[1]Imputed CERF'!M173</f>
        <v>1.5946687805147808</v>
      </c>
      <c r="K47" s="12">
        <f>'[1]bilat constant'!N173+('[1]unhcr oda constant'!N173*'[1]oda contribs constant'!$AA$109)+('[1]oda contribs constant'!$AB$109*'[1]unrwa oda constant'!N173)+('[1]oda contribs constant'!$AC$109*'[1]wfp oda constant adj'!N173)+('[1]eu multilat shares constant'!K$76*'[1]eu total ha constant'!N173)+'[1]Imputed CERF'!N173</f>
        <v>0.8900319697625884</v>
      </c>
      <c r="L47" s="12">
        <f>'[1]bilat constant'!O173+('[1]unhcr oda constant'!O173*'[1]oda contribs constant'!$AD$109)+('[1]oda contribs constant'!$AE$109*'[1]unrwa oda constant'!O173)+('[1]oda contribs constant'!$AF$109*'[1]wfp oda constant adj'!O173)+('[1]eu multilat shares constant'!L$76*'[1]eu total ha constant'!O173)+'[1]Imputed CERF'!O173</f>
        <v>0.16693206185447637</v>
      </c>
      <c r="M47" s="12">
        <f>'[1]bilat constant'!P173+('[1]unhcr oda constant'!P173*'[1]oda contribs constant'!$AG$109)+('[1]oda contribs constant'!$AH$109*'[1]unrwa oda constant'!P173)+('[1]oda contribs constant'!$AI$109*'[1]wfp oda constant adj'!P173)+('[1]eu multilat shares constant'!M$76*'[1]eu total ha constant'!P173)+'[1]Imputed CERF'!P173</f>
        <v>0.3421098171601367</v>
      </c>
      <c r="N47" s="12">
        <f>'[1]bilat constant'!Q173+('[1]unhcr oda constant'!Q173*'[1]oda contribs constant'!$AJ$109)+('[1]oda contribs constant'!$AK$109*'[1]unrwa oda constant'!Q173)+('[1]oda contribs constant'!$AL$109*'[1]wfp oda constant adj'!Q173)+('[1]eu multilat shares constant'!N$76*'[1]eu total ha constant'!Q173)+'[1]Imputed CERF'!Q173</f>
        <v>1.4606551613597538</v>
      </c>
      <c r="O47" s="12">
        <f>'[1]bilat constant'!R173+('[1]unhcr oda constant'!R173*'[1]oda contribs constant'!$AM$109)+('[1]oda contribs constant'!$AN$109*'[1]unrwa oda constant'!R173)+('[1]oda contribs constant'!$AO$109*'[1]wfp oda constant adj'!R173)+('[1]eu multilat shares constant'!O$76*'[1]eu total ha constant'!R173)+'[1]Imputed CERF'!R173</f>
        <v>1.4195022735160818</v>
      </c>
      <c r="P47" s="15">
        <f>'[1]bilat constant'!S173+('[1]unhcr oda constant'!S173*'[1]oda contribs constant'!$AP$109)+('[1]oda contribs constant'!$AQ$109*'[1]unrwa oda constant'!S173)+('[1]oda contribs constant'!$AR$109*'[1]wfp oda constant adj'!S173)+('[1]eu multilat shares constant'!P$76*'[1]eu total ha constant'!S173)+'[1]Imputed CERF'!S173</f>
        <v>12.71656035909911</v>
      </c>
      <c r="Q47" s="12">
        <f>'[1]bilat constant'!T173+('[1]unhcr oda constant'!T173*'[1]oda contribs constant'!$AS$109)+('[1]oda contribs constant'!$AT$109*'[1]unrwa oda constant'!T173)+('[1]oda contribs constant'!$AU$109*'[1]wfp oda constant adj'!T173)+('[1]eu multilat shares constant'!Q$76*'[1]eu total ha constant'!T173)+'[1]Imputed CERF'!T173</f>
        <v>5.285413566568921</v>
      </c>
      <c r="R47" s="88">
        <f t="shared" si="2"/>
        <v>27.103009703462085</v>
      </c>
    </row>
    <row r="48" spans="1:18" ht="13.5">
      <c r="A48" s="4" t="s">
        <v>92</v>
      </c>
      <c r="B48" s="13" t="s">
        <v>20</v>
      </c>
      <c r="C48" s="12">
        <f>'[1]bilat constant'!F168+('[1]unhcr oda constant'!F168*'[1]oda contribs constant'!$C$109)+('[1]oda contribs constant'!$D$109*'[1]unrwa oda constant'!F168)+('[1]oda contribs constant'!$E$109*'[1]wfp oda constant adj'!F168)+('[1]eu multilat shares constant'!C$76*'[1]eu total ha constant'!F168)+'[1]Imputed CERF'!F168</f>
        <v>2.9562279230855477</v>
      </c>
      <c r="D48" s="12">
        <f>'[1]bilat constant'!G168+('[1]unhcr oda constant'!G168*'[1]oda contribs constant'!$F$109)+('[1]oda contribs constant'!$G$109*'[1]unrwa oda constant'!G168)+('[1]oda contribs constant'!$H$109*'[1]wfp oda constant adj'!G168)+('[1]eu multilat shares constant'!D$76*'[1]eu total ha constant'!G168)+'[1]Imputed CERF'!G168</f>
        <v>0.6528221372037459</v>
      </c>
      <c r="E48" s="12">
        <f>'[1]bilat constant'!H168+('[1]unhcr oda constant'!H168*'[1]oda contribs constant'!$I$109)+('[1]oda contribs constant'!$J$109*'[1]unrwa oda constant'!H168)+('[1]oda contribs constant'!$K$109*'[1]wfp oda constant adj'!H168)+('[1]eu multilat shares constant'!E$76*'[1]eu total ha constant'!H168)+'[1]Imputed CERF'!H168</f>
        <v>0</v>
      </c>
      <c r="F48" s="12">
        <f>'[1]bilat constant'!I168+('[1]unhcr oda constant'!I168*'[1]oda contribs constant'!$L$109)+('[1]oda contribs constant'!$M$109*'[1]unrwa oda constant'!I168)+('[1]oda contribs constant'!$N$109*'[1]wfp oda constant adj'!I168)+('[1]eu multilat shares constant'!F$76*'[1]eu total ha constant'!I168)+'[1]Imputed CERF'!I168</f>
        <v>0.9912530540131628</v>
      </c>
      <c r="G48" s="12">
        <f>'[1]bilat constant'!J168+('[1]unhcr oda constant'!J168*'[1]oda contribs constant'!$O$109)+('[1]oda contribs constant'!$P$109*'[1]unrwa oda constant'!J168)+('[1]oda contribs constant'!$Q$109*'[1]wfp oda constant adj'!J168)+('[1]eu multilat shares constant'!G$76*'[1]eu total ha constant'!J168)+'[1]Imputed CERF'!J168</f>
        <v>2.047912613843559</v>
      </c>
      <c r="H48" s="12">
        <f>'[1]bilat constant'!K168+('[1]unhcr oda constant'!K168*'[1]oda contribs constant'!$R$109)+('[1]oda contribs constant'!$S$109*'[1]unrwa oda constant'!K168)+('[1]oda contribs constant'!$T$109*'[1]wfp oda constant adj'!K168)+('[1]eu multilat shares constant'!H$76*'[1]eu total ha constant'!K168)+'[1]Imputed CERF'!K168</f>
        <v>5.2348763712615725</v>
      </c>
      <c r="I48" s="12">
        <f>'[1]bilat constant'!L168+('[1]unhcr oda constant'!L168*'[1]oda contribs constant'!$U$109)+('[1]oda contribs constant'!$V$109*'[1]unrwa oda constant'!L168)+('[1]oda contribs constant'!$W$109*'[1]wfp oda constant adj'!L168)+('[1]eu multilat shares constant'!I$76*'[1]eu total ha constant'!L168)+'[1]Imputed CERF'!L168</f>
        <v>4.410965257970383</v>
      </c>
      <c r="J48" s="12">
        <f>'[1]bilat constant'!M168+('[1]unhcr oda constant'!M168*'[1]oda contribs constant'!$X$109)+('[1]oda contribs constant'!$Y$109*'[1]unrwa oda constant'!M168)+('[1]oda contribs constant'!$Z$109*'[1]wfp oda constant adj'!M168)+('[1]eu multilat shares constant'!J$76*'[1]eu total ha constant'!M168)+'[1]Imputed CERF'!M168</f>
        <v>2.9252940338329565</v>
      </c>
      <c r="K48" s="12">
        <f>'[1]bilat constant'!N168+('[1]unhcr oda constant'!N168*'[1]oda contribs constant'!$AA$109)+('[1]oda contribs constant'!$AB$109*'[1]unrwa oda constant'!N168)+('[1]oda contribs constant'!$AC$109*'[1]wfp oda constant adj'!N168)+('[1]eu multilat shares constant'!K$76*'[1]eu total ha constant'!N168)+'[1]Imputed CERF'!N168</f>
        <v>1.1582199127496262</v>
      </c>
      <c r="L48" s="12">
        <f>'[1]bilat constant'!O168+('[1]unhcr oda constant'!O168*'[1]oda contribs constant'!$AD$109)+('[1]oda contribs constant'!$AE$109*'[1]unrwa oda constant'!O168)+('[1]oda contribs constant'!$AF$109*'[1]wfp oda constant adj'!O168)+('[1]eu multilat shares constant'!L$76*'[1]eu total ha constant'!O168)+'[1]Imputed CERF'!O168</f>
        <v>1.081336986662436</v>
      </c>
      <c r="M48" s="12">
        <f>'[1]bilat constant'!P168+('[1]unhcr oda constant'!P168*'[1]oda contribs constant'!$AG$109)+('[1]oda contribs constant'!$AH$109*'[1]unrwa oda constant'!P168)+('[1]oda contribs constant'!$AI$109*'[1]wfp oda constant adj'!P168)+('[1]eu multilat shares constant'!M$76*'[1]eu total ha constant'!P168)+'[1]Imputed CERF'!P168</f>
        <v>2.6172141820241226</v>
      </c>
      <c r="N48" s="12">
        <f>'[1]bilat constant'!Q168+('[1]unhcr oda constant'!Q168*'[1]oda contribs constant'!$AJ$109)+('[1]oda contribs constant'!$AK$109*'[1]unrwa oda constant'!Q168)+('[1]oda contribs constant'!$AL$109*'[1]wfp oda constant adj'!Q168)+('[1]eu multilat shares constant'!N$76*'[1]eu total ha constant'!Q168)+'[1]Imputed CERF'!Q168</f>
        <v>0.8350336978740256</v>
      </c>
      <c r="O48" s="12">
        <f>'[1]bilat constant'!R168+('[1]unhcr oda constant'!R168*'[1]oda contribs constant'!$AM$109)+('[1]oda contribs constant'!$AN$109*'[1]unrwa oda constant'!R168)+('[1]oda contribs constant'!$AO$109*'[1]wfp oda constant adj'!R168)+('[1]eu multilat shares constant'!O$76*'[1]eu total ha constant'!R168)+'[1]Imputed CERF'!R168</f>
        <v>0.24613740975143023</v>
      </c>
      <c r="P48" s="15">
        <f>'[1]bilat constant'!S168+('[1]unhcr oda constant'!S168*'[1]oda contribs constant'!$AP$109)+('[1]oda contribs constant'!$AQ$109*'[1]unrwa oda constant'!S168)+('[1]oda contribs constant'!$AR$109*'[1]wfp oda constant adj'!S168)+('[1]eu multilat shares constant'!P$76*'[1]eu total ha constant'!S168)+'[1]Imputed CERF'!S168</f>
        <v>0.2044676807069731</v>
      </c>
      <c r="Q48" s="12">
        <f>'[1]bilat constant'!T168+('[1]unhcr oda constant'!T168*'[1]oda contribs constant'!$AS$109)+('[1]oda contribs constant'!$AT$109*'[1]unrwa oda constant'!T168)+('[1]oda contribs constant'!$AU$109*'[1]wfp oda constant adj'!T168)+('[1]eu multilat shares constant'!Q$76*'[1]eu total ha constant'!T168)+'[1]Imputed CERF'!T168</f>
        <v>0.16142935716038792</v>
      </c>
      <c r="R48" s="88">
        <f t="shared" si="2"/>
        <v>25.52319061813992</v>
      </c>
    </row>
    <row r="49" spans="1:18" ht="13.5">
      <c r="A49" s="4" t="s">
        <v>117</v>
      </c>
      <c r="B49" s="13" t="s">
        <v>20</v>
      </c>
      <c r="C49" s="12">
        <f>'[1]bilat constant'!F172+('[1]unhcr oda constant'!F172*'[1]oda contribs constant'!$C$109)+('[1]oda contribs constant'!$D$109*'[1]unrwa oda constant'!F172)+('[1]oda contribs constant'!$E$109*'[1]wfp oda constant adj'!F172)+('[1]eu multilat shares constant'!C$76*'[1]eu total ha constant'!F172)+'[1]Imputed CERF'!F172</f>
        <v>0</v>
      </c>
      <c r="D49" s="12">
        <f>'[1]bilat constant'!G172+('[1]unhcr oda constant'!G172*'[1]oda contribs constant'!$F$109)+('[1]oda contribs constant'!$G$109*'[1]unrwa oda constant'!G172)+('[1]oda contribs constant'!$H$109*'[1]wfp oda constant adj'!G172)+('[1]eu multilat shares constant'!D$76*'[1]eu total ha constant'!G172)+'[1]Imputed CERF'!G172</f>
        <v>0</v>
      </c>
      <c r="E49" s="12">
        <f>'[1]bilat constant'!H172+('[1]unhcr oda constant'!H172*'[1]oda contribs constant'!$I$109)+('[1]oda contribs constant'!$J$109*'[1]unrwa oda constant'!H172)+('[1]oda contribs constant'!$K$109*'[1]wfp oda constant adj'!H172)+('[1]eu multilat shares constant'!E$76*'[1]eu total ha constant'!H172)+'[1]Imputed CERF'!H172</f>
        <v>0</v>
      </c>
      <c r="F49" s="12">
        <f>'[1]bilat constant'!I172+('[1]unhcr oda constant'!I172*'[1]oda contribs constant'!$L$109)+('[1]oda contribs constant'!$M$109*'[1]unrwa oda constant'!I172)+('[1]oda contribs constant'!$N$109*'[1]wfp oda constant adj'!I172)+('[1]eu multilat shares constant'!F$76*'[1]eu total ha constant'!I172)+'[1]Imputed CERF'!I172</f>
        <v>0</v>
      </c>
      <c r="G49" s="12">
        <f>'[1]bilat constant'!J172+('[1]unhcr oda constant'!J172*'[1]oda contribs constant'!$O$109)+('[1]oda contribs constant'!$P$109*'[1]unrwa oda constant'!J172)+('[1]oda contribs constant'!$Q$109*'[1]wfp oda constant adj'!J172)+('[1]eu multilat shares constant'!G$76*'[1]eu total ha constant'!J172)+'[1]Imputed CERF'!J172</f>
        <v>0</v>
      </c>
      <c r="H49" s="12">
        <f>'[1]bilat constant'!K172+('[1]unhcr oda constant'!K172*'[1]oda contribs constant'!$R$109)+('[1]oda contribs constant'!$S$109*'[1]unrwa oda constant'!K172)+('[1]oda contribs constant'!$T$109*'[1]wfp oda constant adj'!K172)+('[1]eu multilat shares constant'!H$76*'[1]eu total ha constant'!K172)+'[1]Imputed CERF'!K172</f>
        <v>0</v>
      </c>
      <c r="I49" s="12">
        <f>'[1]bilat constant'!L172+('[1]unhcr oda constant'!L172*'[1]oda contribs constant'!$U$109)+('[1]oda contribs constant'!$V$109*'[1]unrwa oda constant'!L172)+('[1]oda contribs constant'!$W$109*'[1]wfp oda constant adj'!L172)+('[1]eu multilat shares constant'!I$76*'[1]eu total ha constant'!L172)+'[1]Imputed CERF'!L172</f>
        <v>0</v>
      </c>
      <c r="J49" s="12">
        <f>'[1]bilat constant'!M172+('[1]unhcr oda constant'!M172*'[1]oda contribs constant'!$X$109)+('[1]oda contribs constant'!$Y$109*'[1]unrwa oda constant'!M172)+('[1]oda contribs constant'!$Z$109*'[1]wfp oda constant adj'!M172)+('[1]eu multilat shares constant'!J$76*'[1]eu total ha constant'!M172)+'[1]Imputed CERF'!M172</f>
        <v>0</v>
      </c>
      <c r="K49" s="12">
        <f>'[1]bilat constant'!N172+('[1]unhcr oda constant'!N172*'[1]oda contribs constant'!$AA$109)+('[1]oda contribs constant'!$AB$109*'[1]unrwa oda constant'!N172)+('[1]oda contribs constant'!$AC$109*'[1]wfp oda constant adj'!N172)+('[1]eu multilat shares constant'!K$76*'[1]eu total ha constant'!N172)+'[1]Imputed CERF'!N172</f>
        <v>0</v>
      </c>
      <c r="L49" s="12">
        <f>'[1]bilat constant'!O172+('[1]unhcr oda constant'!O172*'[1]oda contribs constant'!$AD$109)+('[1]oda contribs constant'!$AE$109*'[1]unrwa oda constant'!O172)+('[1]oda contribs constant'!$AF$109*'[1]wfp oda constant adj'!O172)+('[1]eu multilat shares constant'!L$76*'[1]eu total ha constant'!O172)+'[1]Imputed CERF'!O172</f>
        <v>0</v>
      </c>
      <c r="M49" s="12">
        <f>'[1]bilat constant'!P172+('[1]unhcr oda constant'!P172*'[1]oda contribs constant'!$AG$109)+('[1]oda contribs constant'!$AH$109*'[1]unrwa oda constant'!P172)+('[1]oda contribs constant'!$AI$109*'[1]wfp oda constant adj'!P172)+('[1]eu multilat shares constant'!M$76*'[1]eu total ha constant'!P172)+'[1]Imputed CERF'!P172</f>
        <v>20.04027550240806</v>
      </c>
      <c r="N49" s="12">
        <f>'[1]bilat constant'!Q172+('[1]unhcr oda constant'!Q172*'[1]oda contribs constant'!$AJ$109)+('[1]oda contribs constant'!$AK$109*'[1]unrwa oda constant'!Q172)+('[1]oda contribs constant'!$AL$109*'[1]wfp oda constant adj'!Q172)+('[1]eu multilat shares constant'!N$76*'[1]eu total ha constant'!Q172)+'[1]Imputed CERF'!Q172</f>
        <v>0.002335067405340003</v>
      </c>
      <c r="O49" s="12">
        <f>'[1]bilat constant'!R172+('[1]unhcr oda constant'!R172*'[1]oda contribs constant'!$AM$109)+('[1]oda contribs constant'!$AN$109*'[1]unrwa oda constant'!R172)+('[1]oda contribs constant'!$AO$109*'[1]wfp oda constant adj'!R172)+('[1]eu multilat shares constant'!O$76*'[1]eu total ha constant'!R172)+'[1]Imputed CERF'!R172</f>
        <v>0</v>
      </c>
      <c r="P49" s="15">
        <f>'[1]bilat constant'!S172+('[1]unhcr oda constant'!S172*'[1]oda contribs constant'!$AP$109)+('[1]oda contribs constant'!$AQ$109*'[1]unrwa oda constant'!S172)+('[1]oda contribs constant'!$AR$109*'[1]wfp oda constant adj'!S172)+('[1]eu multilat shares constant'!P$76*'[1]eu total ha constant'!S172)+'[1]Imputed CERF'!S172</f>
        <v>0</v>
      </c>
      <c r="Q49" s="12">
        <f>'[1]bilat constant'!T172+('[1]unhcr oda constant'!T172*'[1]oda contribs constant'!$AS$109)+('[1]oda contribs constant'!$AT$109*'[1]unrwa oda constant'!T172)+('[1]oda contribs constant'!$AU$109*'[1]wfp oda constant adj'!T172)+('[1]eu multilat shares constant'!Q$76*'[1]eu total ha constant'!T172)+'[1]Imputed CERF'!T172</f>
        <v>5.17</v>
      </c>
      <c r="R49" s="88">
        <f t="shared" si="2"/>
        <v>25.2126105698134</v>
      </c>
    </row>
    <row r="50" spans="1:18" ht="13.5">
      <c r="A50" s="4" t="s">
        <v>200</v>
      </c>
      <c r="B50" s="13" t="s">
        <v>20</v>
      </c>
      <c r="C50" s="12">
        <f>'[1]bilat constant'!F197+('[1]unhcr oda constant'!F197*'[1]oda contribs constant'!$C$109)+('[1]oda contribs constant'!$D$109*'[1]unrwa oda constant'!F197)+('[1]oda contribs constant'!$E$109*'[1]wfp oda constant adj'!F197)+('[1]eu multilat shares constant'!C$76*'[1]eu total ha constant'!F197)+'[1]Imputed CERF'!F197</f>
        <v>1.1332392129436113</v>
      </c>
      <c r="D50" s="12">
        <f>'[1]bilat constant'!G197+('[1]unhcr oda constant'!G197*'[1]oda contribs constant'!$F$109)+('[1]oda contribs constant'!$G$109*'[1]unrwa oda constant'!G197)+('[1]oda contribs constant'!$H$109*'[1]wfp oda constant adj'!G197)+('[1]eu multilat shares constant'!D$76*'[1]eu total ha constant'!G197)+'[1]Imputed CERF'!G197</f>
        <v>0.5004973358859595</v>
      </c>
      <c r="E50" s="12">
        <f>'[1]bilat constant'!H197+('[1]unhcr oda constant'!H197*'[1]oda contribs constant'!$I$109)+('[1]oda contribs constant'!$J$109*'[1]unrwa oda constant'!H197)+('[1]oda contribs constant'!$K$109*'[1]wfp oda constant adj'!H197)+('[1]eu multilat shares constant'!E$76*'[1]eu total ha constant'!H197)+'[1]Imputed CERF'!H197</f>
        <v>0</v>
      </c>
      <c r="F50" s="12">
        <f>'[1]bilat constant'!I197+('[1]unhcr oda constant'!I197*'[1]oda contribs constant'!$L$109)+('[1]oda contribs constant'!$M$109*'[1]unrwa oda constant'!I197)+('[1]oda contribs constant'!$N$109*'[1]wfp oda constant adj'!I197)+('[1]eu multilat shares constant'!F$76*'[1]eu total ha constant'!I197)+'[1]Imputed CERF'!I197</f>
        <v>0.5869479860710773</v>
      </c>
      <c r="G50" s="12">
        <f>'[1]bilat constant'!J197+('[1]unhcr oda constant'!J197*'[1]oda contribs constant'!$O$109)+('[1]oda contribs constant'!$P$109*'[1]unrwa oda constant'!J197)+('[1]oda contribs constant'!$Q$109*'[1]wfp oda constant adj'!J197)+('[1]eu multilat shares constant'!G$76*'[1]eu total ha constant'!J197)+'[1]Imputed CERF'!J197</f>
        <v>1.3262521389668134</v>
      </c>
      <c r="H50" s="12">
        <f>'[1]bilat constant'!K197+('[1]unhcr oda constant'!K197*'[1]oda contribs constant'!$R$109)+('[1]oda contribs constant'!$S$109*'[1]unrwa oda constant'!K197)+('[1]oda contribs constant'!$T$109*'[1]wfp oda constant adj'!K197)+('[1]eu multilat shares constant'!H$76*'[1]eu total ha constant'!K197)+'[1]Imputed CERF'!K197</f>
        <v>1.6151146351384027</v>
      </c>
      <c r="I50" s="12">
        <f>'[1]bilat constant'!L197+('[1]unhcr oda constant'!L197*'[1]oda contribs constant'!$U$109)+('[1]oda contribs constant'!$V$109*'[1]unrwa oda constant'!L197)+('[1]oda contribs constant'!$W$109*'[1]wfp oda constant adj'!L197)+('[1]eu multilat shares constant'!I$76*'[1]eu total ha constant'!L197)+'[1]Imputed CERF'!L197</f>
        <v>0.7976406466847377</v>
      </c>
      <c r="J50" s="12">
        <f>'[1]bilat constant'!M197+('[1]unhcr oda constant'!M197*'[1]oda contribs constant'!$X$109)+('[1]oda contribs constant'!$Y$109*'[1]unrwa oda constant'!M197)+('[1]oda contribs constant'!$Z$109*'[1]wfp oda constant adj'!M197)+('[1]eu multilat shares constant'!J$76*'[1]eu total ha constant'!M197)+'[1]Imputed CERF'!M197</f>
        <v>1.6970851278577415</v>
      </c>
      <c r="K50" s="12">
        <f>'[1]bilat constant'!N197+('[1]unhcr oda constant'!N197*'[1]oda contribs constant'!$AA$109)+('[1]oda contribs constant'!$AB$109*'[1]unrwa oda constant'!N197)+('[1]oda contribs constant'!$AC$109*'[1]wfp oda constant adj'!N197)+('[1]eu multilat shares constant'!K$76*'[1]eu total ha constant'!N197)+'[1]Imputed CERF'!N197</f>
        <v>3.302151754530599</v>
      </c>
      <c r="L50" s="12">
        <f>'[1]bilat constant'!O197+('[1]unhcr oda constant'!O197*'[1]oda contribs constant'!$AD$109)+('[1]oda contribs constant'!$AE$109*'[1]unrwa oda constant'!O197)+('[1]oda contribs constant'!$AF$109*'[1]wfp oda constant adj'!O197)+('[1]eu multilat shares constant'!L$76*'[1]eu total ha constant'!O197)+'[1]Imputed CERF'!O197</f>
        <v>1.566714763523116</v>
      </c>
      <c r="M50" s="12">
        <f>'[1]bilat constant'!P197+('[1]unhcr oda constant'!P197*'[1]oda contribs constant'!$AG$109)+('[1]oda contribs constant'!$AH$109*'[1]unrwa oda constant'!P197)+('[1]oda contribs constant'!$AI$109*'[1]wfp oda constant adj'!P197)+('[1]eu multilat shares constant'!M$76*'[1]eu total ha constant'!P197)+'[1]Imputed CERF'!P197</f>
        <v>2.141368123966315</v>
      </c>
      <c r="N50" s="12">
        <f>'[1]bilat constant'!Q197+('[1]unhcr oda constant'!Q197*'[1]oda contribs constant'!$AJ$109)+('[1]oda contribs constant'!$AK$109*'[1]unrwa oda constant'!Q197)+('[1]oda contribs constant'!$AL$109*'[1]wfp oda constant adj'!Q197)+('[1]eu multilat shares constant'!N$76*'[1]eu total ha constant'!Q197)+'[1]Imputed CERF'!Q197</f>
        <v>0.43898933509714044</v>
      </c>
      <c r="O50" s="12">
        <f>'[1]bilat constant'!R197+('[1]unhcr oda constant'!R197*'[1]oda contribs constant'!$AM$109)+('[1]oda contribs constant'!$AN$109*'[1]unrwa oda constant'!R197)+('[1]oda contribs constant'!$AO$109*'[1]wfp oda constant adj'!R197)+('[1]eu multilat shares constant'!O$76*'[1]eu total ha constant'!R197)+'[1]Imputed CERF'!R197</f>
        <v>1.282392352951859</v>
      </c>
      <c r="P50" s="15">
        <f>'[1]bilat constant'!S197+('[1]unhcr oda constant'!S197*'[1]oda contribs constant'!$AP$109)+('[1]oda contribs constant'!$AQ$109*'[1]unrwa oda constant'!S197)+('[1]oda contribs constant'!$AR$109*'[1]wfp oda constant adj'!S197)+('[1]eu multilat shares constant'!P$76*'[1]eu total ha constant'!S197)+'[1]Imputed CERF'!S197</f>
        <v>1.7112200199250627</v>
      </c>
      <c r="Q50" s="12">
        <f>'[1]bilat constant'!T197+('[1]unhcr oda constant'!T197*'[1]oda contribs constant'!$AS$109)+('[1]oda contribs constant'!$AT$109*'[1]unrwa oda constant'!T197)+('[1]oda contribs constant'!$AU$109*'[1]wfp oda constant adj'!T197)+('[1]eu multilat shares constant'!Q$76*'[1]eu total ha constant'!T197)+'[1]Imputed CERF'!T197</f>
        <v>5.825858376230974</v>
      </c>
      <c r="R50" s="88">
        <f t="shared" si="2"/>
        <v>23.925471809773406</v>
      </c>
    </row>
    <row r="51" spans="1:18" ht="13.5">
      <c r="A51" s="4" t="s">
        <v>62</v>
      </c>
      <c r="B51" s="13" t="s">
        <v>20</v>
      </c>
      <c r="C51" s="12">
        <f>'[1]bilat constant'!F50+('[1]unhcr oda constant'!F50*'[1]oda contribs constant'!$C$109)+('[1]oda contribs constant'!$D$109*'[1]unrwa oda constant'!F50)+('[1]oda contribs constant'!$E$109*'[1]wfp oda constant adj'!F50)+('[1]eu multilat shares constant'!C$76*'[1]eu total ha constant'!F50)+'[1]Imputed CERF'!F50</f>
        <v>1.9560226461038155</v>
      </c>
      <c r="D51" s="12">
        <f>'[1]bilat constant'!G50+('[1]unhcr oda constant'!G50*'[1]oda contribs constant'!$F$109)+('[1]oda contribs constant'!$G$109*'[1]unrwa oda constant'!G50)+('[1]oda contribs constant'!$H$109*'[1]wfp oda constant adj'!G50)+('[1]eu multilat shares constant'!D$76*'[1]eu total ha constant'!G50)+'[1]Imputed CERF'!G50</f>
        <v>1.6930904784222285</v>
      </c>
      <c r="E51" s="12">
        <f>'[1]bilat constant'!H50+('[1]unhcr oda constant'!H50*'[1]oda contribs constant'!$I$109)+('[1]oda contribs constant'!$J$109*'[1]unrwa oda constant'!H50)+('[1]oda contribs constant'!$K$109*'[1]wfp oda constant adj'!H50)+('[1]eu multilat shares constant'!E$76*'[1]eu total ha constant'!H50)+'[1]Imputed CERF'!H50</f>
        <v>0</v>
      </c>
      <c r="F51" s="12">
        <f>'[1]bilat constant'!I50+('[1]unhcr oda constant'!I50*'[1]oda contribs constant'!$L$109)+('[1]oda contribs constant'!$M$109*'[1]unrwa oda constant'!I50)+('[1]oda contribs constant'!$N$109*'[1]wfp oda constant adj'!I50)+('[1]eu multilat shares constant'!F$76*'[1]eu total ha constant'!I50)+'[1]Imputed CERF'!I50</f>
        <v>1.9768174596958983</v>
      </c>
      <c r="G51" s="12">
        <f>'[1]bilat constant'!J50+('[1]unhcr oda constant'!J50*'[1]oda contribs constant'!$O$109)+('[1]oda contribs constant'!$P$109*'[1]unrwa oda constant'!J50)+('[1]oda contribs constant'!$Q$109*'[1]wfp oda constant adj'!J50)+('[1]eu multilat shares constant'!G$76*'[1]eu total ha constant'!J50)+'[1]Imputed CERF'!J50</f>
        <v>2.3328873363909173</v>
      </c>
      <c r="H51" s="12">
        <f>'[1]bilat constant'!K50+('[1]unhcr oda constant'!K50*'[1]oda contribs constant'!$R$109)+('[1]oda contribs constant'!$S$109*'[1]unrwa oda constant'!K50)+('[1]oda contribs constant'!$T$109*'[1]wfp oda constant adj'!K50)+('[1]eu multilat shares constant'!H$76*'[1]eu total ha constant'!K50)+'[1]Imputed CERF'!K50</f>
        <v>1.3349981033908378</v>
      </c>
      <c r="I51" s="12">
        <f>'[1]bilat constant'!L50+('[1]unhcr oda constant'!L50*'[1]oda contribs constant'!$U$109)+('[1]oda contribs constant'!$V$109*'[1]unrwa oda constant'!L50)+('[1]oda contribs constant'!$W$109*'[1]wfp oda constant adj'!L50)+('[1]eu multilat shares constant'!I$76*'[1]eu total ha constant'!L50)+'[1]Imputed CERF'!L50</f>
        <v>1.488701377583812</v>
      </c>
      <c r="J51" s="12">
        <f>'[1]bilat constant'!M50+('[1]unhcr oda constant'!M50*'[1]oda contribs constant'!$X$109)+('[1]oda contribs constant'!$Y$109*'[1]unrwa oda constant'!M50)+('[1]oda contribs constant'!$Z$109*'[1]wfp oda constant adj'!M50)+('[1]eu multilat shares constant'!J$76*'[1]eu total ha constant'!M50)+'[1]Imputed CERF'!M50</f>
        <v>2.0153135798953064</v>
      </c>
      <c r="K51" s="12">
        <f>'[1]bilat constant'!N50+('[1]unhcr oda constant'!N50*'[1]oda contribs constant'!$AA$109)+('[1]oda contribs constant'!$AB$109*'[1]unrwa oda constant'!N50)+('[1]oda contribs constant'!$AC$109*'[1]wfp oda constant adj'!N50)+('[1]eu multilat shares constant'!K$76*'[1]eu total ha constant'!N50)+'[1]Imputed CERF'!N50</f>
        <v>1.9961110878109156</v>
      </c>
      <c r="L51" s="12">
        <f>'[1]bilat constant'!O50+('[1]unhcr oda constant'!O50*'[1]oda contribs constant'!$AD$109)+('[1]oda contribs constant'!$AE$109*'[1]unrwa oda constant'!O50)+('[1]oda contribs constant'!$AF$109*'[1]wfp oda constant adj'!O50)+('[1]eu multilat shares constant'!L$76*'[1]eu total ha constant'!O50)+'[1]Imputed CERF'!O50</f>
        <v>2.655619610421307</v>
      </c>
      <c r="M51" s="12">
        <f>'[1]bilat constant'!P50+('[1]unhcr oda constant'!P50*'[1]oda contribs constant'!$AG$109)+('[1]oda contribs constant'!$AH$109*'[1]unrwa oda constant'!P50)+('[1]oda contribs constant'!$AI$109*'[1]wfp oda constant adj'!P50)+('[1]eu multilat shares constant'!M$76*'[1]eu total ha constant'!P50)+'[1]Imputed CERF'!P50</f>
        <v>1.2878657841976997</v>
      </c>
      <c r="N51" s="12">
        <f>'[1]bilat constant'!Q50+('[1]unhcr oda constant'!Q50*'[1]oda contribs constant'!$AJ$109)+('[1]oda contribs constant'!$AK$109*'[1]unrwa oda constant'!Q50)+('[1]oda contribs constant'!$AL$109*'[1]wfp oda constant adj'!Q50)+('[1]eu multilat shares constant'!N$76*'[1]eu total ha constant'!Q50)+'[1]Imputed CERF'!Q50</f>
        <v>0.25361409112510963</v>
      </c>
      <c r="O51" s="12">
        <f>'[1]bilat constant'!R50+('[1]unhcr oda constant'!R50*'[1]oda contribs constant'!$AM$109)+('[1]oda contribs constant'!$AN$109*'[1]unrwa oda constant'!R50)+('[1]oda contribs constant'!$AO$109*'[1]wfp oda constant adj'!R50)+('[1]eu multilat shares constant'!O$76*'[1]eu total ha constant'!R50)+'[1]Imputed CERF'!R50</f>
        <v>0.1110142767165149</v>
      </c>
      <c r="P51" s="15">
        <f>'[1]bilat constant'!S50+('[1]unhcr oda constant'!S50*'[1]oda contribs constant'!$AP$109)+('[1]oda contribs constant'!$AQ$109*'[1]unrwa oda constant'!S50)+('[1]oda contribs constant'!$AR$109*'[1]wfp oda constant adj'!S50)+('[1]eu multilat shares constant'!P$76*'[1]eu total ha constant'!S50)+'[1]Imputed CERF'!S50</f>
        <v>2.7517362180119656</v>
      </c>
      <c r="Q51" s="12">
        <f>'[1]bilat constant'!T50+('[1]unhcr oda constant'!T50*'[1]oda contribs constant'!$AS$109)+('[1]oda contribs constant'!$AT$109*'[1]unrwa oda constant'!T50)+('[1]oda contribs constant'!$AU$109*'[1]wfp oda constant adj'!T50)+('[1]eu multilat shares constant'!Q$76*'[1]eu total ha constant'!T50)+'[1]Imputed CERF'!T50</f>
        <v>0.1903484932720413</v>
      </c>
      <c r="R51" s="88">
        <f t="shared" si="2"/>
        <v>22.044140543038363</v>
      </c>
    </row>
    <row r="52" spans="1:18" ht="13.5">
      <c r="A52" s="4" t="s">
        <v>47</v>
      </c>
      <c r="B52" s="13" t="s">
        <v>20</v>
      </c>
      <c r="C52" s="12">
        <f>'[1]bilat constant'!F143+('[1]unhcr oda constant'!F143*'[1]oda contribs constant'!$C$109)+('[1]oda contribs constant'!$D$109*'[1]unrwa oda constant'!F143)+('[1]oda contribs constant'!$E$109*'[1]wfp oda constant adj'!F143)+('[1]eu multilat shares constant'!C$76*'[1]eu total ha constant'!F143)+'[1]Imputed CERF'!F143</f>
        <v>3.0817311939807555</v>
      </c>
      <c r="D52" s="12">
        <f>'[1]bilat constant'!G143+('[1]unhcr oda constant'!G143*'[1]oda contribs constant'!$F$109)+('[1]oda contribs constant'!$G$109*'[1]unrwa oda constant'!G143)+('[1]oda contribs constant'!$H$109*'[1]wfp oda constant adj'!G143)+('[1]eu multilat shares constant'!D$76*'[1]eu total ha constant'!G143)+'[1]Imputed CERF'!G143</f>
        <v>0.24055311983682193</v>
      </c>
      <c r="E52" s="12">
        <f>'[1]bilat constant'!H143+('[1]unhcr oda constant'!H143*'[1]oda contribs constant'!$I$109)+('[1]oda contribs constant'!$J$109*'[1]unrwa oda constant'!H143)+('[1]oda contribs constant'!$K$109*'[1]wfp oda constant adj'!H143)+('[1]eu multilat shares constant'!E$76*'[1]eu total ha constant'!H143)+'[1]Imputed CERF'!H143</f>
        <v>0.73</v>
      </c>
      <c r="F52" s="12">
        <f>'[1]bilat constant'!I143+('[1]unhcr oda constant'!I143*'[1]oda contribs constant'!$L$109)+('[1]oda contribs constant'!$M$109*'[1]unrwa oda constant'!I143)+('[1]oda contribs constant'!$N$109*'[1]wfp oda constant adj'!I143)+('[1]eu multilat shares constant'!F$76*'[1]eu total ha constant'!I143)+'[1]Imputed CERF'!I143</f>
        <v>6.197459267164784</v>
      </c>
      <c r="G52" s="12">
        <f>'[1]bilat constant'!J143+('[1]unhcr oda constant'!J143*'[1]oda contribs constant'!$O$109)+('[1]oda contribs constant'!$P$109*'[1]unrwa oda constant'!J143)+('[1]oda contribs constant'!$Q$109*'[1]wfp oda constant adj'!J143)+('[1]eu multilat shares constant'!G$76*'[1]eu total ha constant'!J143)+'[1]Imputed CERF'!J143</f>
        <v>1.2710786673438368</v>
      </c>
      <c r="H52" s="12">
        <f>'[1]bilat constant'!K143+('[1]unhcr oda constant'!K143*'[1]oda contribs constant'!$R$109)+('[1]oda contribs constant'!$S$109*'[1]unrwa oda constant'!K143)+('[1]oda contribs constant'!$T$109*'[1]wfp oda constant adj'!K143)+('[1]eu multilat shares constant'!H$76*'[1]eu total ha constant'!K143)+'[1]Imputed CERF'!K143</f>
        <v>2.1764162637697537</v>
      </c>
      <c r="I52" s="12">
        <f>'[1]bilat constant'!L143+('[1]unhcr oda constant'!L143*'[1]oda contribs constant'!$U$109)+('[1]oda contribs constant'!$V$109*'[1]unrwa oda constant'!L143)+('[1]oda contribs constant'!$W$109*'[1]wfp oda constant adj'!L143)+('[1]eu multilat shares constant'!I$76*'[1]eu total ha constant'!L143)+'[1]Imputed CERF'!L143</f>
        <v>0.7885373867548167</v>
      </c>
      <c r="J52" s="12">
        <f>'[1]bilat constant'!M143+('[1]unhcr oda constant'!M143*'[1]oda contribs constant'!$X$109)+('[1]oda contribs constant'!$Y$109*'[1]unrwa oda constant'!M143)+('[1]oda contribs constant'!$Z$109*'[1]wfp oda constant adj'!M143)+('[1]eu multilat shares constant'!J$76*'[1]eu total ha constant'!M143)+'[1]Imputed CERF'!M143</f>
        <v>1.067394083535795</v>
      </c>
      <c r="K52" s="12">
        <f>'[1]bilat constant'!N143+('[1]unhcr oda constant'!N143*'[1]oda contribs constant'!$AA$109)+('[1]oda contribs constant'!$AB$109*'[1]unrwa oda constant'!N143)+('[1]oda contribs constant'!$AC$109*'[1]wfp oda constant adj'!N143)+('[1]eu multilat shares constant'!K$76*'[1]eu total ha constant'!N143)+'[1]Imputed CERF'!N143</f>
        <v>1.014745904515256</v>
      </c>
      <c r="L52" s="12">
        <f>'[1]bilat constant'!O143+('[1]unhcr oda constant'!O143*'[1]oda contribs constant'!$AD$109)+('[1]oda contribs constant'!$AE$109*'[1]unrwa oda constant'!O143)+('[1]oda contribs constant'!$AF$109*'[1]wfp oda constant adj'!O143)+('[1]eu multilat shares constant'!L$76*'[1]eu total ha constant'!O143)+'[1]Imputed CERF'!O143</f>
        <v>0.3955332930564663</v>
      </c>
      <c r="M52" s="12">
        <f>'[1]bilat constant'!P143+('[1]unhcr oda constant'!P143*'[1]oda contribs constant'!$AG$109)+('[1]oda contribs constant'!$AH$109*'[1]unrwa oda constant'!P143)+('[1]oda contribs constant'!$AI$109*'[1]wfp oda constant adj'!P143)+('[1]eu multilat shares constant'!M$76*'[1]eu total ha constant'!P143)+'[1]Imputed CERF'!P143</f>
        <v>0.3827720563696314</v>
      </c>
      <c r="N52" s="12">
        <f>'[1]bilat constant'!Q143+('[1]unhcr oda constant'!Q143*'[1]oda contribs constant'!$AJ$109)+('[1]oda contribs constant'!$AK$109*'[1]unrwa oda constant'!Q143)+('[1]oda contribs constant'!$AL$109*'[1]wfp oda constant adj'!Q143)+('[1]eu multilat shares constant'!N$76*'[1]eu total ha constant'!Q143)+'[1]Imputed CERF'!Q143</f>
        <v>0.29951459078342474</v>
      </c>
      <c r="O52" s="12">
        <f>'[1]bilat constant'!R143+('[1]unhcr oda constant'!R143*'[1]oda contribs constant'!$AM$109)+('[1]oda contribs constant'!$AN$109*'[1]unrwa oda constant'!R143)+('[1]oda contribs constant'!$AO$109*'[1]wfp oda constant adj'!R143)+('[1]eu multilat shares constant'!O$76*'[1]eu total ha constant'!R143)+'[1]Imputed CERF'!R143</f>
        <v>0.2306490347557973</v>
      </c>
      <c r="P52" s="15">
        <f>'[1]bilat constant'!S143+('[1]unhcr oda constant'!S143*'[1]oda contribs constant'!$AP$109)+('[1]oda contribs constant'!$AQ$109*'[1]unrwa oda constant'!S143)+('[1]oda contribs constant'!$AR$109*'[1]wfp oda constant adj'!S143)+('[1]eu multilat shares constant'!P$76*'[1]eu total ha constant'!S143)+'[1]Imputed CERF'!S143</f>
        <v>0.16637947683666646</v>
      </c>
      <c r="Q52" s="12">
        <f>'[1]bilat constant'!T143+('[1]unhcr oda constant'!T143*'[1]oda contribs constant'!$AS$109)+('[1]oda contribs constant'!$AT$109*'[1]unrwa oda constant'!T143)+('[1]oda contribs constant'!$AU$109*'[1]wfp oda constant adj'!T143)+('[1]eu multilat shares constant'!Q$76*'[1]eu total ha constant'!T143)+'[1]Imputed CERF'!T143</f>
        <v>0.07508258288262928</v>
      </c>
      <c r="R52" s="88">
        <f t="shared" si="2"/>
        <v>18.117846921586434</v>
      </c>
    </row>
    <row r="53" spans="1:18" ht="13.5">
      <c r="A53" s="4" t="s">
        <v>74</v>
      </c>
      <c r="B53" s="13" t="s">
        <v>20</v>
      </c>
      <c r="C53" s="12">
        <f>'[1]bilat constant'!F54+('[1]unhcr oda constant'!F54*'[1]oda contribs constant'!$C$109)+('[1]oda contribs constant'!$D$109*'[1]unrwa oda constant'!F54)+('[1]oda contribs constant'!$E$109*'[1]wfp oda constant adj'!F54)+('[1]eu multilat shares constant'!C$76*'[1]eu total ha constant'!F54)+'[1]Imputed CERF'!F54</f>
        <v>1.3026677844258898</v>
      </c>
      <c r="D53" s="12">
        <f>'[1]bilat constant'!G54+('[1]unhcr oda constant'!G54*'[1]oda contribs constant'!$F$109)+('[1]oda contribs constant'!$G$109*'[1]unrwa oda constant'!G54)+('[1]oda contribs constant'!$H$109*'[1]wfp oda constant adj'!G54)+('[1]eu multilat shares constant'!D$76*'[1]eu total ha constant'!G54)+'[1]Imputed CERF'!G54</f>
        <v>0.09398168312040264</v>
      </c>
      <c r="E53" s="12">
        <f>'[1]bilat constant'!H54+('[1]unhcr oda constant'!H54*'[1]oda contribs constant'!$I$109)+('[1]oda contribs constant'!$J$109*'[1]unrwa oda constant'!H54)+('[1]oda contribs constant'!$K$109*'[1]wfp oda constant adj'!H54)+('[1]eu multilat shares constant'!E$76*'[1]eu total ha constant'!H54)+'[1]Imputed CERF'!H54</f>
        <v>0</v>
      </c>
      <c r="F53" s="12">
        <f>'[1]bilat constant'!I54+('[1]unhcr oda constant'!I54*'[1]oda contribs constant'!$L$109)+('[1]oda contribs constant'!$M$109*'[1]unrwa oda constant'!I54)+('[1]oda contribs constant'!$N$109*'[1]wfp oda constant adj'!I54)+('[1]eu multilat shares constant'!F$76*'[1]eu total ha constant'!I54)+'[1]Imputed CERF'!I54</f>
        <v>0.13972299889459652</v>
      </c>
      <c r="G53" s="12">
        <f>'[1]bilat constant'!J54+('[1]unhcr oda constant'!J54*'[1]oda contribs constant'!$O$109)+('[1]oda contribs constant'!$P$109*'[1]unrwa oda constant'!J54)+('[1]oda contribs constant'!$Q$109*'[1]wfp oda constant adj'!J54)+('[1]eu multilat shares constant'!G$76*'[1]eu total ha constant'!J54)+'[1]Imputed CERF'!J54</f>
        <v>0.20393699805455764</v>
      </c>
      <c r="H53" s="12">
        <f>'[1]bilat constant'!K54+('[1]unhcr oda constant'!K54*'[1]oda contribs constant'!$R$109)+('[1]oda contribs constant'!$S$109*'[1]unrwa oda constant'!K54)+('[1]oda contribs constant'!$T$109*'[1]wfp oda constant adj'!K54)+('[1]eu multilat shares constant'!H$76*'[1]eu total ha constant'!K54)+'[1]Imputed CERF'!K54</f>
        <v>0.7561824728606962</v>
      </c>
      <c r="I53" s="12">
        <f>'[1]bilat constant'!L54+('[1]unhcr oda constant'!L54*'[1]oda contribs constant'!$U$109)+('[1]oda contribs constant'!$V$109*'[1]unrwa oda constant'!L54)+('[1]oda contribs constant'!$W$109*'[1]wfp oda constant adj'!L54)+('[1]eu multilat shares constant'!I$76*'[1]eu total ha constant'!L54)+'[1]Imputed CERF'!L54</f>
        <v>0.5023196465321829</v>
      </c>
      <c r="J53" s="12">
        <f>'[1]bilat constant'!M54+('[1]unhcr oda constant'!M54*'[1]oda contribs constant'!$X$109)+('[1]oda contribs constant'!$Y$109*'[1]unrwa oda constant'!M54)+('[1]oda contribs constant'!$Z$109*'[1]wfp oda constant adj'!M54)+('[1]eu multilat shares constant'!J$76*'[1]eu total ha constant'!M54)+'[1]Imputed CERF'!M54</f>
        <v>4.739953457530276</v>
      </c>
      <c r="K53" s="12">
        <f>'[1]bilat constant'!N54+('[1]unhcr oda constant'!N54*'[1]oda contribs constant'!$AA$109)+('[1]oda contribs constant'!$AB$109*'[1]unrwa oda constant'!N54)+('[1]oda contribs constant'!$AC$109*'[1]wfp oda constant adj'!N54)+('[1]eu multilat shares constant'!K$76*'[1]eu total ha constant'!N54)+'[1]Imputed CERF'!N54</f>
        <v>3.3353025260432316</v>
      </c>
      <c r="L53" s="12">
        <f>'[1]bilat constant'!O54+('[1]unhcr oda constant'!O54*'[1]oda contribs constant'!$AD$109)+('[1]oda contribs constant'!$AE$109*'[1]unrwa oda constant'!O54)+('[1]oda contribs constant'!$AF$109*'[1]wfp oda constant adj'!O54)+('[1]eu multilat shares constant'!L$76*'[1]eu total ha constant'!O54)+'[1]Imputed CERF'!O54</f>
        <v>1.1602559605605767</v>
      </c>
      <c r="M53" s="12">
        <f>'[1]bilat constant'!P54+('[1]unhcr oda constant'!P54*'[1]oda contribs constant'!$AG$109)+('[1]oda contribs constant'!$AH$109*'[1]unrwa oda constant'!P54)+('[1]oda contribs constant'!$AI$109*'[1]wfp oda constant adj'!P54)+('[1]eu multilat shares constant'!M$76*'[1]eu total ha constant'!P54)+'[1]Imputed CERF'!P54</f>
        <v>1.6180738877567935</v>
      </c>
      <c r="N53" s="12">
        <f>'[1]bilat constant'!Q54+('[1]unhcr oda constant'!Q54*'[1]oda contribs constant'!$AJ$109)+('[1]oda contribs constant'!$AK$109*'[1]unrwa oda constant'!Q54)+('[1]oda contribs constant'!$AL$109*'[1]wfp oda constant adj'!Q54)+('[1]eu multilat shares constant'!N$76*'[1]eu total ha constant'!Q54)+'[1]Imputed CERF'!Q54</f>
        <v>1.178488603750319</v>
      </c>
      <c r="O53" s="12">
        <f>'[1]bilat constant'!R54+('[1]unhcr oda constant'!R54*'[1]oda contribs constant'!$AM$109)+('[1]oda contribs constant'!$AN$109*'[1]unrwa oda constant'!R54)+('[1]oda contribs constant'!$AO$109*'[1]wfp oda constant adj'!R54)+('[1]eu multilat shares constant'!O$76*'[1]eu total ha constant'!R54)+'[1]Imputed CERF'!R54</f>
        <v>0.026516494223541968</v>
      </c>
      <c r="P53" s="15">
        <f>'[1]bilat constant'!S54+('[1]unhcr oda constant'!S54*'[1]oda contribs constant'!$AP$109)+('[1]oda contribs constant'!$AQ$109*'[1]unrwa oda constant'!S54)+('[1]oda contribs constant'!$AR$109*'[1]wfp oda constant adj'!S54)+('[1]eu multilat shares constant'!P$76*'[1]eu total ha constant'!S54)+'[1]Imputed CERF'!S54</f>
        <v>0.041431929308108274</v>
      </c>
      <c r="Q53" s="12">
        <f>'[1]bilat constant'!T54+('[1]unhcr oda constant'!T54*'[1]oda contribs constant'!$AS$109)+('[1]oda contribs constant'!$AT$109*'[1]unrwa oda constant'!T54)+('[1]oda contribs constant'!$AU$109*'[1]wfp oda constant adj'!T54)+('[1]eu multilat shares constant'!Q$76*'[1]eu total ha constant'!T54)+'[1]Imputed CERF'!T54</f>
        <v>0.079519060662522</v>
      </c>
      <c r="R53" s="88">
        <f t="shared" si="2"/>
        <v>15.178353503723692</v>
      </c>
    </row>
    <row r="54" spans="1:18" ht="13.5">
      <c r="A54" s="4" t="s">
        <v>64</v>
      </c>
      <c r="B54" s="13" t="s">
        <v>20</v>
      </c>
      <c r="C54" s="12">
        <f>'[1]bilat constant'!F102+('[1]unhcr oda constant'!F102*'[1]oda contribs constant'!$C$109)+('[1]oda contribs constant'!$D$109*'[1]unrwa oda constant'!F102)+('[1]oda contribs constant'!$E$109*'[1]wfp oda constant adj'!F102)+('[1]eu multilat shares constant'!C$76*'[1]eu total ha constant'!F102)+'[1]Imputed CERF'!F102</f>
        <v>0.620317814146845</v>
      </c>
      <c r="D54" s="12">
        <f>'[1]bilat constant'!G102+('[1]unhcr oda constant'!G102*'[1]oda contribs constant'!$F$109)+('[1]oda contribs constant'!$G$109*'[1]unrwa oda constant'!G102)+('[1]oda contribs constant'!$H$109*'[1]wfp oda constant adj'!G102)+('[1]eu multilat shares constant'!D$76*'[1]eu total ha constant'!G102)+'[1]Imputed CERF'!G102</f>
        <v>0.051250494558682885</v>
      </c>
      <c r="E54" s="12">
        <f>'[1]bilat constant'!H102+('[1]unhcr oda constant'!H102*'[1]oda contribs constant'!$I$109)+('[1]oda contribs constant'!$J$109*'[1]unrwa oda constant'!H102)+('[1]oda contribs constant'!$K$109*'[1]wfp oda constant adj'!H102)+('[1]eu multilat shares constant'!E$76*'[1]eu total ha constant'!H102)+'[1]Imputed CERF'!H102</f>
        <v>0</v>
      </c>
      <c r="F54" s="12">
        <f>'[1]bilat constant'!I102+('[1]unhcr oda constant'!I102*'[1]oda contribs constant'!$L$109)+('[1]oda contribs constant'!$M$109*'[1]unrwa oda constant'!I102)+('[1]oda contribs constant'!$N$109*'[1]wfp oda constant adj'!I102)+('[1]eu multilat shares constant'!F$76*'[1]eu total ha constant'!I102)+'[1]Imputed CERF'!I102</f>
        <v>8.769185106482517</v>
      </c>
      <c r="G54" s="12">
        <f>'[1]bilat constant'!J102+('[1]unhcr oda constant'!J102*'[1]oda contribs constant'!$O$109)+('[1]oda contribs constant'!$P$109*'[1]unrwa oda constant'!J102)+('[1]oda contribs constant'!$Q$109*'[1]wfp oda constant adj'!J102)+('[1]eu multilat shares constant'!G$76*'[1]eu total ha constant'!J102)+'[1]Imputed CERF'!J102</f>
        <v>0.2992661689122533</v>
      </c>
      <c r="H54" s="12">
        <f>'[1]bilat constant'!K102+('[1]unhcr oda constant'!K102*'[1]oda contribs constant'!$R$109)+('[1]oda contribs constant'!$S$109*'[1]unrwa oda constant'!K102)+('[1]oda contribs constant'!$T$109*'[1]wfp oda constant adj'!K102)+('[1]eu multilat shares constant'!H$76*'[1]eu total ha constant'!K102)+'[1]Imputed CERF'!K102</f>
        <v>0.3911823506885352</v>
      </c>
      <c r="I54" s="12">
        <f>'[1]bilat constant'!L102+('[1]unhcr oda constant'!L102*'[1]oda contribs constant'!$U$109)+('[1]oda contribs constant'!$V$109*'[1]unrwa oda constant'!L102)+('[1]oda contribs constant'!$W$109*'[1]wfp oda constant adj'!L102)+('[1]eu multilat shares constant'!I$76*'[1]eu total ha constant'!L102)+'[1]Imputed CERF'!L102</f>
        <v>0.2777185274883983</v>
      </c>
      <c r="J54" s="12">
        <f>'[1]bilat constant'!M102+('[1]unhcr oda constant'!M102*'[1]oda contribs constant'!$X$109)+('[1]oda contribs constant'!$Y$109*'[1]unrwa oda constant'!M102)+('[1]oda contribs constant'!$Z$109*'[1]wfp oda constant adj'!M102)+('[1]eu multilat shares constant'!J$76*'[1]eu total ha constant'!M102)+'[1]Imputed CERF'!M102</f>
        <v>0.4180284112732747</v>
      </c>
      <c r="K54" s="12">
        <f>'[1]bilat constant'!N102+('[1]unhcr oda constant'!N102*'[1]oda contribs constant'!$AA$109)+('[1]oda contribs constant'!$AB$109*'[1]unrwa oda constant'!N102)+('[1]oda contribs constant'!$AC$109*'[1]wfp oda constant adj'!N102)+('[1]eu multilat shares constant'!K$76*'[1]eu total ha constant'!N102)+'[1]Imputed CERF'!N102</f>
        <v>0.7706896124596472</v>
      </c>
      <c r="L54" s="12">
        <f>'[1]bilat constant'!O102+('[1]unhcr oda constant'!O102*'[1]oda contribs constant'!$AD$109)+('[1]oda contribs constant'!$AE$109*'[1]unrwa oda constant'!O102)+('[1]oda contribs constant'!$AF$109*'[1]wfp oda constant adj'!O102)+('[1]eu multilat shares constant'!L$76*'[1]eu total ha constant'!O102)+'[1]Imputed CERF'!O102</f>
        <v>0.4830093598909342</v>
      </c>
      <c r="M54" s="12">
        <f>'[1]bilat constant'!P102+('[1]unhcr oda constant'!P102*'[1]oda contribs constant'!$AG$109)+('[1]oda contribs constant'!$AH$109*'[1]unrwa oda constant'!P102)+('[1]oda contribs constant'!$AI$109*'[1]wfp oda constant adj'!P102)+('[1]eu multilat shares constant'!M$76*'[1]eu total ha constant'!P102)+'[1]Imputed CERF'!P102</f>
        <v>1.0296827518884064</v>
      </c>
      <c r="N54" s="12">
        <f>'[1]bilat constant'!Q102+('[1]unhcr oda constant'!Q102*'[1]oda contribs constant'!$AJ$109)+('[1]oda contribs constant'!$AK$109*'[1]unrwa oda constant'!Q102)+('[1]oda contribs constant'!$AL$109*'[1]wfp oda constant adj'!Q102)+('[1]eu multilat shares constant'!N$76*'[1]eu total ha constant'!Q102)+'[1]Imputed CERF'!Q102</f>
        <v>0.10373967934036038</v>
      </c>
      <c r="O54" s="12">
        <f>'[1]bilat constant'!R102+('[1]unhcr oda constant'!R102*'[1]oda contribs constant'!$AM$109)+('[1]oda contribs constant'!$AN$109*'[1]unrwa oda constant'!R102)+('[1]oda contribs constant'!$AO$109*'[1]wfp oda constant adj'!R102)+('[1]eu multilat shares constant'!O$76*'[1]eu total ha constant'!R102)+'[1]Imputed CERF'!R102</f>
        <v>0.049036941149942434</v>
      </c>
      <c r="P54" s="15">
        <f>'[1]bilat constant'!S102+('[1]unhcr oda constant'!S102*'[1]oda contribs constant'!$AP$109)+('[1]oda contribs constant'!$AQ$109*'[1]unrwa oda constant'!S102)+('[1]oda contribs constant'!$AR$109*'[1]wfp oda constant adj'!S102)+('[1]eu multilat shares constant'!P$76*'[1]eu total ha constant'!S102)+'[1]Imputed CERF'!S102</f>
        <v>0.9236468315859878</v>
      </c>
      <c r="Q54" s="12">
        <f>'[1]bilat constant'!T102+('[1]unhcr oda constant'!T102*'[1]oda contribs constant'!$AS$109)+('[1]oda contribs constant'!$AT$109*'[1]unrwa oda constant'!T102)+('[1]oda contribs constant'!$AU$109*'[1]wfp oda constant adj'!T102)+('[1]eu multilat shares constant'!Q$76*'[1]eu total ha constant'!T102)+'[1]Imputed CERF'!T102</f>
        <v>0.012861168644253192</v>
      </c>
      <c r="R54" s="88">
        <f t="shared" si="2"/>
        <v>14.199615218510038</v>
      </c>
    </row>
    <row r="55" spans="1:18" ht="13.5">
      <c r="A55" s="4" t="s">
        <v>51</v>
      </c>
      <c r="B55" s="13" t="s">
        <v>20</v>
      </c>
      <c r="C55" s="12">
        <f>'[1]bilat constant'!F45+('[1]unhcr oda constant'!F45*'[1]oda contribs constant'!$C$109)+('[1]oda contribs constant'!$D$109*'[1]unrwa oda constant'!F45)+('[1]oda contribs constant'!$E$109*'[1]wfp oda constant adj'!F45)+('[1]eu multilat shares constant'!C$76*'[1]eu total ha constant'!F45)+'[1]Imputed CERF'!F45</f>
        <v>0.270567607455651</v>
      </c>
      <c r="D55" s="12">
        <f>'[1]bilat constant'!G45+('[1]unhcr oda constant'!G45*'[1]oda contribs constant'!$F$109)+('[1]oda contribs constant'!$G$109*'[1]unrwa oda constant'!G45)+('[1]oda contribs constant'!$H$109*'[1]wfp oda constant adj'!G45)+('[1]eu multilat shares constant'!D$76*'[1]eu total ha constant'!G45)+'[1]Imputed CERF'!G45</f>
        <v>0.495629718350755</v>
      </c>
      <c r="E55" s="12">
        <f>'[1]bilat constant'!H45+('[1]unhcr oda constant'!H45*'[1]oda contribs constant'!$I$109)+('[1]oda contribs constant'!$J$109*'[1]unrwa oda constant'!H45)+('[1]oda contribs constant'!$K$109*'[1]wfp oda constant adj'!H45)+('[1]eu multilat shares constant'!E$76*'[1]eu total ha constant'!H45)+'[1]Imputed CERF'!H45</f>
        <v>0</v>
      </c>
      <c r="F55" s="12">
        <f>'[1]bilat constant'!I45+('[1]unhcr oda constant'!I45*'[1]oda contribs constant'!$L$109)+('[1]oda contribs constant'!$M$109*'[1]unrwa oda constant'!I45)+('[1]oda contribs constant'!$N$109*'[1]wfp oda constant adj'!I45)+('[1]eu multilat shares constant'!F$76*'[1]eu total ha constant'!I45)+'[1]Imputed CERF'!I45</f>
        <v>1.0555355097515684</v>
      </c>
      <c r="G55" s="12">
        <f>'[1]bilat constant'!J45+('[1]unhcr oda constant'!J45*'[1]oda contribs constant'!$O$109)+('[1]oda contribs constant'!$P$109*'[1]unrwa oda constant'!J45)+('[1]oda contribs constant'!$Q$109*'[1]wfp oda constant adj'!J45)+('[1]eu multilat shares constant'!G$76*'[1]eu total ha constant'!J45)+'[1]Imputed CERF'!J45</f>
        <v>0.850178230837577</v>
      </c>
      <c r="H55" s="12">
        <f>'[1]bilat constant'!K45+('[1]unhcr oda constant'!K45*'[1]oda contribs constant'!$R$109)+('[1]oda contribs constant'!$S$109*'[1]unrwa oda constant'!K45)+('[1]oda contribs constant'!$T$109*'[1]wfp oda constant adj'!K45)+('[1]eu multilat shares constant'!H$76*'[1]eu total ha constant'!K45)+'[1]Imputed CERF'!K45</f>
        <v>0.6045353207881148</v>
      </c>
      <c r="I55" s="12">
        <f>'[1]bilat constant'!L45+('[1]unhcr oda constant'!L45*'[1]oda contribs constant'!$U$109)+('[1]oda contribs constant'!$V$109*'[1]unrwa oda constant'!L45)+('[1]oda contribs constant'!$W$109*'[1]wfp oda constant adj'!L45)+('[1]eu multilat shares constant'!I$76*'[1]eu total ha constant'!L45)+'[1]Imputed CERF'!L45</f>
        <v>0.4824358786188648</v>
      </c>
      <c r="J55" s="12">
        <f>'[1]bilat constant'!M45+('[1]unhcr oda constant'!M45*'[1]oda contribs constant'!$X$109)+('[1]oda contribs constant'!$Y$109*'[1]unrwa oda constant'!M45)+('[1]oda contribs constant'!$Z$109*'[1]wfp oda constant adj'!M45)+('[1]eu multilat shares constant'!J$76*'[1]eu total ha constant'!M45)+'[1]Imputed CERF'!M45</f>
        <v>1.3150419633395327</v>
      </c>
      <c r="K55" s="12">
        <f>'[1]bilat constant'!N45+('[1]unhcr oda constant'!N45*'[1]oda contribs constant'!$AA$109)+('[1]oda contribs constant'!$AB$109*'[1]unrwa oda constant'!N45)+('[1]oda contribs constant'!$AC$109*'[1]wfp oda constant adj'!N45)+('[1]eu multilat shares constant'!K$76*'[1]eu total ha constant'!N45)+'[1]Imputed CERF'!N45</f>
        <v>1.0476968266574431</v>
      </c>
      <c r="L55" s="12">
        <f>'[1]bilat constant'!O45+('[1]unhcr oda constant'!O45*'[1]oda contribs constant'!$AD$109)+('[1]oda contribs constant'!$AE$109*'[1]unrwa oda constant'!O45)+('[1]oda contribs constant'!$AF$109*'[1]wfp oda constant adj'!O45)+('[1]eu multilat shares constant'!L$76*'[1]eu total ha constant'!O45)+'[1]Imputed CERF'!O45</f>
        <v>1.0805283452291763</v>
      </c>
      <c r="M55" s="12">
        <f>'[1]bilat constant'!P45+('[1]unhcr oda constant'!P45*'[1]oda contribs constant'!$AG$109)+('[1]oda contribs constant'!$AH$109*'[1]unrwa oda constant'!P45)+('[1]oda contribs constant'!$AI$109*'[1]wfp oda constant adj'!P45)+('[1]eu multilat shares constant'!M$76*'[1]eu total ha constant'!P45)+'[1]Imputed CERF'!P45</f>
        <v>0.8792349104736135</v>
      </c>
      <c r="N55" s="12">
        <f>'[1]bilat constant'!Q45+('[1]unhcr oda constant'!Q45*'[1]oda contribs constant'!$AJ$109)+('[1]oda contribs constant'!$AK$109*'[1]unrwa oda constant'!Q45)+('[1]oda contribs constant'!$AL$109*'[1]wfp oda constant adj'!Q45)+('[1]eu multilat shares constant'!N$76*'[1]eu total ha constant'!Q45)+'[1]Imputed CERF'!Q45</f>
        <v>0.2516579662860865</v>
      </c>
      <c r="O55" s="12">
        <f>'[1]bilat constant'!R45+('[1]unhcr oda constant'!R45*'[1]oda contribs constant'!$AM$109)+('[1]oda contribs constant'!$AN$109*'[1]unrwa oda constant'!R45)+('[1]oda contribs constant'!$AO$109*'[1]wfp oda constant adj'!R45)+('[1]eu multilat shares constant'!O$76*'[1]eu total ha constant'!R45)+'[1]Imputed CERF'!R45</f>
        <v>0.08540656405430205</v>
      </c>
      <c r="P55" s="15">
        <f>'[1]bilat constant'!S45+('[1]unhcr oda constant'!S45*'[1]oda contribs constant'!$AP$109)+('[1]oda contribs constant'!$AQ$109*'[1]unrwa oda constant'!S45)+('[1]oda contribs constant'!$AR$109*'[1]wfp oda constant adj'!S45)+('[1]eu multilat shares constant'!P$76*'[1]eu total ha constant'!S45)+'[1]Imputed CERF'!S45</f>
        <v>4.861902723336738</v>
      </c>
      <c r="Q55" s="12">
        <f>'[1]bilat constant'!T45+('[1]unhcr oda constant'!T45*'[1]oda contribs constant'!$AS$109)+('[1]oda contribs constant'!$AT$109*'[1]unrwa oda constant'!T45)+('[1]oda contribs constant'!$AU$109*'[1]wfp oda constant adj'!T45)+('[1]eu multilat shares constant'!Q$76*'[1]eu total ha constant'!T45)+'[1]Imputed CERF'!T45</f>
        <v>0.1410369894494603</v>
      </c>
      <c r="R55" s="88">
        <f t="shared" si="2"/>
        <v>13.421388554628884</v>
      </c>
    </row>
    <row r="56" spans="1:18" ht="13.5">
      <c r="A56" s="4" t="s">
        <v>152</v>
      </c>
      <c r="B56" s="13" t="s">
        <v>20</v>
      </c>
      <c r="C56" s="12">
        <f>'[1]bilat constant'!F155+('[1]unhcr oda constant'!F155*'[1]oda contribs constant'!$C$109)+('[1]oda contribs constant'!$D$109*'[1]unrwa oda constant'!F155)+('[1]oda contribs constant'!$E$109*'[1]wfp oda constant adj'!F155)+('[1]eu multilat shares constant'!C$76*'[1]eu total ha constant'!F155)+'[1]Imputed CERF'!F155</f>
        <v>0.6508673243079179</v>
      </c>
      <c r="D56" s="12">
        <f>'[1]bilat constant'!G155+('[1]unhcr oda constant'!G155*'[1]oda contribs constant'!$F$109)+('[1]oda contribs constant'!$G$109*'[1]unrwa oda constant'!G155)+('[1]oda contribs constant'!$H$109*'[1]wfp oda constant adj'!G155)+('[1]eu multilat shares constant'!D$76*'[1]eu total ha constant'!G155)+'[1]Imputed CERF'!G155</f>
        <v>0.1612527826171119</v>
      </c>
      <c r="E56" s="12">
        <f>'[1]bilat constant'!H155+('[1]unhcr oda constant'!H155*'[1]oda contribs constant'!$I$109)+('[1]oda contribs constant'!$J$109*'[1]unrwa oda constant'!H155)+('[1]oda contribs constant'!$K$109*'[1]wfp oda constant adj'!H155)+('[1]eu multilat shares constant'!E$76*'[1]eu total ha constant'!H155)+'[1]Imputed CERF'!H155</f>
        <v>0</v>
      </c>
      <c r="F56" s="12">
        <f>'[1]bilat constant'!I155+('[1]unhcr oda constant'!I155*'[1]oda contribs constant'!$L$109)+('[1]oda contribs constant'!$M$109*'[1]unrwa oda constant'!I155)+('[1]oda contribs constant'!$N$109*'[1]wfp oda constant adj'!I155)+('[1]eu multilat shares constant'!F$76*'[1]eu total ha constant'!I155)+'[1]Imputed CERF'!I155</f>
        <v>0.1327368489498667</v>
      </c>
      <c r="G56" s="12">
        <f>'[1]bilat constant'!J155+('[1]unhcr oda constant'!J155*'[1]oda contribs constant'!$O$109)+('[1]oda contribs constant'!$P$109*'[1]unrwa oda constant'!J155)+('[1]oda contribs constant'!$Q$109*'[1]wfp oda constant adj'!J155)+('[1]eu multilat shares constant'!G$76*'[1]eu total ha constant'!J155)+'[1]Imputed CERF'!J155</f>
        <v>0.07951370757180155</v>
      </c>
      <c r="H56" s="12">
        <f>'[1]bilat constant'!K155+('[1]unhcr oda constant'!K155*'[1]oda contribs constant'!$R$109)+('[1]oda contribs constant'!$S$109*'[1]unrwa oda constant'!K155)+('[1]oda contribs constant'!$T$109*'[1]wfp oda constant adj'!K155)+('[1]eu multilat shares constant'!H$76*'[1]eu total ha constant'!K155)+'[1]Imputed CERF'!K155</f>
        <v>0.0424544502617801</v>
      </c>
      <c r="I56" s="12">
        <f>'[1]bilat constant'!L155+('[1]unhcr oda constant'!L155*'[1]oda contribs constant'!$U$109)+('[1]oda contribs constant'!$V$109*'[1]unrwa oda constant'!L155)+('[1]oda contribs constant'!$W$109*'[1]wfp oda constant adj'!L155)+('[1]eu multilat shares constant'!I$76*'[1]eu total ha constant'!L155)+'[1]Imputed CERF'!L155</f>
        <v>0.08389762450259255</v>
      </c>
      <c r="J56" s="12">
        <f>'[1]bilat constant'!M155+('[1]unhcr oda constant'!M155*'[1]oda contribs constant'!$X$109)+('[1]oda contribs constant'!$Y$109*'[1]unrwa oda constant'!M155)+('[1]oda contribs constant'!$Z$109*'[1]wfp oda constant adj'!M155)+('[1]eu multilat shares constant'!J$76*'[1]eu total ha constant'!M155)+'[1]Imputed CERF'!M155</f>
        <v>0.0928034512354881</v>
      </c>
      <c r="K56" s="12">
        <f>'[1]bilat constant'!N155+('[1]unhcr oda constant'!N155*'[1]oda contribs constant'!$AA$109)+('[1]oda contribs constant'!$AB$109*'[1]unrwa oda constant'!N155)+('[1]oda contribs constant'!$AC$109*'[1]wfp oda constant adj'!N155)+('[1]eu multilat shares constant'!K$76*'[1]eu total ha constant'!N155)+'[1]Imputed CERF'!N155</f>
        <v>0.04615800557800672</v>
      </c>
      <c r="L56" s="12">
        <f>'[1]bilat constant'!O155+('[1]unhcr oda constant'!O155*'[1]oda contribs constant'!$AD$109)+('[1]oda contribs constant'!$AE$109*'[1]unrwa oda constant'!O155)+('[1]oda contribs constant'!$AF$109*'[1]wfp oda constant adj'!O155)+('[1]eu multilat shares constant'!L$76*'[1]eu total ha constant'!O155)+'[1]Imputed CERF'!O155</f>
        <v>0.36</v>
      </c>
      <c r="M56" s="12">
        <f>'[1]bilat constant'!P155+('[1]unhcr oda constant'!P155*'[1]oda contribs constant'!$AG$109)+('[1]oda contribs constant'!$AH$109*'[1]unrwa oda constant'!P155)+('[1]oda contribs constant'!$AI$109*'[1]wfp oda constant adj'!P155)+('[1]eu multilat shares constant'!M$76*'[1]eu total ha constant'!P155)+'[1]Imputed CERF'!P155</f>
        <v>0.01681838940478003</v>
      </c>
      <c r="N56" s="12">
        <f>'[1]bilat constant'!Q155+('[1]unhcr oda constant'!Q155*'[1]oda contribs constant'!$AJ$109)+('[1]oda contribs constant'!$AK$109*'[1]unrwa oda constant'!Q155)+('[1]oda contribs constant'!$AL$109*'[1]wfp oda constant adj'!Q155)+('[1]eu multilat shares constant'!N$76*'[1]eu total ha constant'!Q155)+'[1]Imputed CERF'!Q155</f>
        <v>0.6542591749388251</v>
      </c>
      <c r="O56" s="12">
        <f>'[1]bilat constant'!R155+('[1]unhcr oda constant'!R155*'[1]oda contribs constant'!$AM$109)+('[1]oda contribs constant'!$AN$109*'[1]unrwa oda constant'!R155)+('[1]oda contribs constant'!$AO$109*'[1]wfp oda constant adj'!R155)+('[1]eu multilat shares constant'!O$76*'[1]eu total ha constant'!R155)+'[1]Imputed CERF'!R155</f>
        <v>1.2026563558222412</v>
      </c>
      <c r="P56" s="15">
        <f>'[1]bilat constant'!S155+('[1]unhcr oda constant'!S155*'[1]oda contribs constant'!$AP$109)+('[1]oda contribs constant'!$AQ$109*'[1]unrwa oda constant'!S155)+('[1]oda contribs constant'!$AR$109*'[1]wfp oda constant adj'!S155)+('[1]eu multilat shares constant'!P$76*'[1]eu total ha constant'!S155)+'[1]Imputed CERF'!S155</f>
        <v>0.1614716516938207</v>
      </c>
      <c r="Q56" s="12">
        <f>'[1]bilat constant'!T155+('[1]unhcr oda constant'!T155*'[1]oda contribs constant'!$AS$109)+('[1]oda contribs constant'!$AT$109*'[1]unrwa oda constant'!T155)+('[1]oda contribs constant'!$AU$109*'[1]wfp oda constant adj'!T155)+('[1]eu multilat shares constant'!Q$76*'[1]eu total ha constant'!T155)+'[1]Imputed CERF'!T155</f>
        <v>9.352255781390316</v>
      </c>
      <c r="R56" s="88">
        <f t="shared" si="2"/>
        <v>13.037145548274548</v>
      </c>
    </row>
    <row r="57" spans="1:18" ht="13.5">
      <c r="A57" s="4" t="s">
        <v>71</v>
      </c>
      <c r="B57" s="13" t="s">
        <v>20</v>
      </c>
      <c r="C57" s="12">
        <f>'[1]bilat constant'!F32+('[1]unhcr oda constant'!F32*'[1]oda contribs constant'!$C$109)+('[1]oda contribs constant'!$D$109*'[1]unrwa oda constant'!F32)+('[1]oda contribs constant'!$E$109*'[1]wfp oda constant adj'!F32)+('[1]eu multilat shares constant'!C$76*'[1]eu total ha constant'!F32)+'[1]Imputed CERF'!F32</f>
        <v>1.1016506023353614</v>
      </c>
      <c r="D57" s="12">
        <f>'[1]bilat constant'!G32+('[1]unhcr oda constant'!G32*'[1]oda contribs constant'!$F$109)+('[1]oda contribs constant'!$G$109*'[1]unrwa oda constant'!G32)+('[1]oda contribs constant'!$H$109*'[1]wfp oda constant adj'!G32)+('[1]eu multilat shares constant'!D$76*'[1]eu total ha constant'!G32)+'[1]Imputed CERF'!G32</f>
        <v>0.5104384090953522</v>
      </c>
      <c r="E57" s="12">
        <f>'[1]bilat constant'!H32+('[1]unhcr oda constant'!H32*'[1]oda contribs constant'!$I$109)+('[1]oda contribs constant'!$J$109*'[1]unrwa oda constant'!H32)+('[1]oda contribs constant'!$K$109*'[1]wfp oda constant adj'!H32)+('[1]eu multilat shares constant'!E$76*'[1]eu total ha constant'!H32)+'[1]Imputed CERF'!H32</f>
        <v>0</v>
      </c>
      <c r="F57" s="12">
        <f>'[1]bilat constant'!I32+('[1]unhcr oda constant'!I32*'[1]oda contribs constant'!$L$109)+('[1]oda contribs constant'!$M$109*'[1]unrwa oda constant'!I32)+('[1]oda contribs constant'!$N$109*'[1]wfp oda constant adj'!I32)+('[1]eu multilat shares constant'!F$76*'[1]eu total ha constant'!I32)+'[1]Imputed CERF'!I32</f>
        <v>1.000412127903756</v>
      </c>
      <c r="G57" s="12">
        <f>'[1]bilat constant'!J32+('[1]unhcr oda constant'!J32*'[1]oda contribs constant'!$O$109)+('[1]oda contribs constant'!$P$109*'[1]unrwa oda constant'!J32)+('[1]oda contribs constant'!$Q$109*'[1]wfp oda constant adj'!J32)+('[1]eu multilat shares constant'!G$76*'[1]eu total ha constant'!J32)+'[1]Imputed CERF'!J32</f>
        <v>1.1952598233747178</v>
      </c>
      <c r="H57" s="12">
        <f>'[1]bilat constant'!K32+('[1]unhcr oda constant'!K32*'[1]oda contribs constant'!$R$109)+('[1]oda contribs constant'!$S$109*'[1]unrwa oda constant'!K32)+('[1]oda contribs constant'!$T$109*'[1]wfp oda constant adj'!K32)+('[1]eu multilat shares constant'!H$76*'[1]eu total ha constant'!K32)+'[1]Imputed CERF'!K32</f>
        <v>1.8921887776997215</v>
      </c>
      <c r="I57" s="12">
        <f>'[1]bilat constant'!L32+('[1]unhcr oda constant'!L32*'[1]oda contribs constant'!$U$109)+('[1]oda contribs constant'!$V$109*'[1]unrwa oda constant'!L32)+('[1]oda contribs constant'!$W$109*'[1]wfp oda constant adj'!L32)+('[1]eu multilat shares constant'!I$76*'[1]eu total ha constant'!L32)+'[1]Imputed CERF'!L32</f>
        <v>0.5030774886644611</v>
      </c>
      <c r="J57" s="12">
        <f>'[1]bilat constant'!M32+('[1]unhcr oda constant'!M32*'[1]oda contribs constant'!$X$109)+('[1]oda contribs constant'!$Y$109*'[1]unrwa oda constant'!M32)+('[1]oda contribs constant'!$Z$109*'[1]wfp oda constant adj'!M32)+('[1]eu multilat shares constant'!J$76*'[1]eu total ha constant'!M32)+'[1]Imputed CERF'!M32</f>
        <v>1.518091862759894</v>
      </c>
      <c r="K57" s="12">
        <f>'[1]bilat constant'!N32+('[1]unhcr oda constant'!N32*'[1]oda contribs constant'!$AA$109)+('[1]oda contribs constant'!$AB$109*'[1]unrwa oda constant'!N32)+('[1]oda contribs constant'!$AC$109*'[1]wfp oda constant adj'!N32)+('[1]eu multilat shares constant'!K$76*'[1]eu total ha constant'!N32)+'[1]Imputed CERF'!N32</f>
        <v>1.6651106845829273</v>
      </c>
      <c r="L57" s="12">
        <f>'[1]bilat constant'!O32+('[1]unhcr oda constant'!O32*'[1]oda contribs constant'!$AD$109)+('[1]oda contribs constant'!$AE$109*'[1]unrwa oda constant'!O32)+('[1]oda contribs constant'!$AF$109*'[1]wfp oda constant adj'!O32)+('[1]eu multilat shares constant'!L$76*'[1]eu total ha constant'!O32)+'[1]Imputed CERF'!O32</f>
        <v>1.1955940332565473</v>
      </c>
      <c r="M57" s="12">
        <f>'[1]bilat constant'!P32+('[1]unhcr oda constant'!P32*'[1]oda contribs constant'!$AG$109)+('[1]oda contribs constant'!$AH$109*'[1]unrwa oda constant'!P32)+('[1]oda contribs constant'!$AI$109*'[1]wfp oda constant adj'!P32)+('[1]eu multilat shares constant'!M$76*'[1]eu total ha constant'!P32)+'[1]Imputed CERF'!P32</f>
        <v>1.2540234206124543</v>
      </c>
      <c r="N57" s="12">
        <f>'[1]bilat constant'!Q32+('[1]unhcr oda constant'!Q32*'[1]oda contribs constant'!$AJ$109)+('[1]oda contribs constant'!$AK$109*'[1]unrwa oda constant'!Q32)+('[1]oda contribs constant'!$AL$109*'[1]wfp oda constant adj'!Q32)+('[1]eu multilat shares constant'!N$76*'[1]eu total ha constant'!Q32)+'[1]Imputed CERF'!Q32</f>
        <v>0.04759656797204978</v>
      </c>
      <c r="O57" s="12">
        <f>'[1]bilat constant'!R32+('[1]unhcr oda constant'!R32*'[1]oda contribs constant'!$AM$109)+('[1]oda contribs constant'!$AN$109*'[1]unrwa oda constant'!R32)+('[1]oda contribs constant'!$AO$109*'[1]wfp oda constant adj'!R32)+('[1]eu multilat shares constant'!O$76*'[1]eu total ha constant'!R32)+'[1]Imputed CERF'!R32</f>
        <v>0.05367164356518488</v>
      </c>
      <c r="P57" s="15">
        <f>'[1]bilat constant'!S32+('[1]unhcr oda constant'!S32*'[1]oda contribs constant'!$AP$109)+('[1]oda contribs constant'!$AQ$109*'[1]unrwa oda constant'!S32)+('[1]oda contribs constant'!$AR$109*'[1]wfp oda constant adj'!S32)+('[1]eu multilat shares constant'!P$76*'[1]eu total ha constant'!S32)+'[1]Imputed CERF'!S32</f>
        <v>0.05342842994894595</v>
      </c>
      <c r="Q57" s="12">
        <f>'[1]bilat constant'!T32+('[1]unhcr oda constant'!T32*'[1]oda contribs constant'!$AS$109)+('[1]oda contribs constant'!$AT$109*'[1]unrwa oda constant'!T32)+('[1]oda contribs constant'!$AU$109*'[1]wfp oda constant adj'!T32)+('[1]eu multilat shares constant'!Q$76*'[1]eu total ha constant'!T32)+'[1]Imputed CERF'!T32</f>
        <v>0.1646552097455248</v>
      </c>
      <c r="R57" s="88">
        <f t="shared" si="2"/>
        <v>12.1551990815169</v>
      </c>
    </row>
    <row r="58" spans="1:18" ht="13.5">
      <c r="A58" s="4" t="s">
        <v>23</v>
      </c>
      <c r="B58" s="13" t="s">
        <v>20</v>
      </c>
      <c r="C58" s="12">
        <f>'[1]bilat constant'!F31+('[1]unhcr oda constant'!F31*'[1]oda contribs constant'!$C$109)+('[1]oda contribs constant'!$D$109*'[1]unrwa oda constant'!F31)+('[1]oda contribs constant'!$E$109*'[1]wfp oda constant adj'!F31)+('[1]eu multilat shares constant'!C$76*'[1]eu total ha constant'!F31)+'[1]Imputed CERF'!F31</f>
        <v>0.8678538503386298</v>
      </c>
      <c r="D58" s="12">
        <f>'[1]bilat constant'!G31+('[1]unhcr oda constant'!G31*'[1]oda contribs constant'!$F$109)+('[1]oda contribs constant'!$G$109*'[1]unrwa oda constant'!G31)+('[1]oda contribs constant'!$H$109*'[1]wfp oda constant adj'!G31)+('[1]eu multilat shares constant'!D$76*'[1]eu total ha constant'!G31)+'[1]Imputed CERF'!G31</f>
        <v>0.6953073548622256</v>
      </c>
      <c r="E58" s="12">
        <f>'[1]bilat constant'!H31+('[1]unhcr oda constant'!H31*'[1]oda contribs constant'!$I$109)+('[1]oda contribs constant'!$J$109*'[1]unrwa oda constant'!H31)+('[1]oda contribs constant'!$K$109*'[1]wfp oda constant adj'!H31)+('[1]eu multilat shares constant'!E$76*'[1]eu total ha constant'!H31)+'[1]Imputed CERF'!H31</f>
        <v>0.08</v>
      </c>
      <c r="F58" s="12">
        <f>'[1]bilat constant'!I31+('[1]unhcr oda constant'!I31*'[1]oda contribs constant'!$L$109)+('[1]oda contribs constant'!$M$109*'[1]unrwa oda constant'!I31)+('[1]oda contribs constant'!$N$109*'[1]wfp oda constant adj'!I31)+('[1]eu multilat shares constant'!F$76*'[1]eu total ha constant'!I31)+'[1]Imputed CERF'!I31</f>
        <v>0.7736330810519868</v>
      </c>
      <c r="G58" s="12">
        <f>'[1]bilat constant'!J31+('[1]unhcr oda constant'!J31*'[1]oda contribs constant'!$O$109)+('[1]oda contribs constant'!$P$109*'[1]unrwa oda constant'!J31)+('[1]oda contribs constant'!$Q$109*'[1]wfp oda constant adj'!J31)+('[1]eu multilat shares constant'!G$76*'[1]eu total ha constant'!J31)+'[1]Imputed CERF'!J31</f>
        <v>0.8703769881999976</v>
      </c>
      <c r="H58" s="12">
        <f>'[1]bilat constant'!K31+('[1]unhcr oda constant'!K31*'[1]oda contribs constant'!$R$109)+('[1]oda contribs constant'!$S$109*'[1]unrwa oda constant'!K31)+('[1]oda contribs constant'!$T$109*'[1]wfp oda constant adj'!K31)+('[1]eu multilat shares constant'!H$76*'[1]eu total ha constant'!K31)+'[1]Imputed CERF'!K31</f>
        <v>0.8760494451213612</v>
      </c>
      <c r="I58" s="12">
        <f>'[1]bilat constant'!L31+('[1]unhcr oda constant'!L31*'[1]oda contribs constant'!$U$109)+('[1]oda contribs constant'!$V$109*'[1]unrwa oda constant'!L31)+('[1]oda contribs constant'!$W$109*'[1]wfp oda constant adj'!L31)+('[1]eu multilat shares constant'!I$76*'[1]eu total ha constant'!L31)+'[1]Imputed CERF'!L31</f>
        <v>1.0252516329856138</v>
      </c>
      <c r="J58" s="12">
        <f>'[1]bilat constant'!M31+('[1]unhcr oda constant'!M31*'[1]oda contribs constant'!$X$109)+('[1]oda contribs constant'!$Y$109*'[1]unrwa oda constant'!M31)+('[1]oda contribs constant'!$Z$109*'[1]wfp oda constant adj'!M31)+('[1]eu multilat shares constant'!J$76*'[1]eu total ha constant'!M31)+'[1]Imputed CERF'!M31</f>
        <v>2.19433496859067</v>
      </c>
      <c r="K58" s="12">
        <f>'[1]bilat constant'!N31+('[1]unhcr oda constant'!N31*'[1]oda contribs constant'!$AA$109)+('[1]oda contribs constant'!$AB$109*'[1]unrwa oda constant'!N31)+('[1]oda contribs constant'!$AC$109*'[1]wfp oda constant adj'!N31)+('[1]eu multilat shares constant'!K$76*'[1]eu total ha constant'!N31)+'[1]Imputed CERF'!N31</f>
        <v>1.8474881852039484</v>
      </c>
      <c r="L58" s="12">
        <f>'[1]bilat constant'!O31+('[1]unhcr oda constant'!O31*'[1]oda contribs constant'!$AD$109)+('[1]oda contribs constant'!$AE$109*'[1]unrwa oda constant'!O31)+('[1]oda contribs constant'!$AF$109*'[1]wfp oda constant adj'!O31)+('[1]eu multilat shares constant'!L$76*'[1]eu total ha constant'!O31)+'[1]Imputed CERF'!O31</f>
        <v>0.9399846958785528</v>
      </c>
      <c r="M58" s="12">
        <f>'[1]bilat constant'!P31+('[1]unhcr oda constant'!P31*'[1]oda contribs constant'!$AG$109)+('[1]oda contribs constant'!$AH$109*'[1]unrwa oda constant'!P31)+('[1]oda contribs constant'!$AI$109*'[1]wfp oda constant adj'!P31)+('[1]eu multilat shares constant'!M$76*'[1]eu total ha constant'!P31)+'[1]Imputed CERF'!P31</f>
        <v>1.366895351006606</v>
      </c>
      <c r="N58" s="12">
        <f>'[1]bilat constant'!Q31+('[1]unhcr oda constant'!Q31*'[1]oda contribs constant'!$AJ$109)+('[1]oda contribs constant'!$AK$109*'[1]unrwa oda constant'!Q31)+('[1]oda contribs constant'!$AL$109*'[1]wfp oda constant adj'!Q31)+('[1]eu multilat shares constant'!N$76*'[1]eu total ha constant'!Q31)+'[1]Imputed CERF'!Q31</f>
        <v>0.07918682063002797</v>
      </c>
      <c r="O58" s="12">
        <f>'[1]bilat constant'!R31+('[1]unhcr oda constant'!R31*'[1]oda contribs constant'!$AM$109)+('[1]oda contribs constant'!$AN$109*'[1]unrwa oda constant'!R31)+('[1]oda contribs constant'!$AO$109*'[1]wfp oda constant adj'!R31)+('[1]eu multilat shares constant'!O$76*'[1]eu total ha constant'!R31)+'[1]Imputed CERF'!R31</f>
        <v>0.04793158086358034</v>
      </c>
      <c r="P58" s="15">
        <f>'[1]bilat constant'!S31+('[1]unhcr oda constant'!S31*'[1]oda contribs constant'!$AP$109)+('[1]oda contribs constant'!$AQ$109*'[1]unrwa oda constant'!S31)+('[1]oda contribs constant'!$AR$109*'[1]wfp oda constant adj'!S31)+('[1]eu multilat shares constant'!P$76*'[1]eu total ha constant'!S31)+'[1]Imputed CERF'!S31</f>
        <v>0.17880734174485546</v>
      </c>
      <c r="Q58" s="12">
        <f>'[1]bilat constant'!T31+('[1]unhcr oda constant'!T31*'[1]oda contribs constant'!$AS$109)+('[1]oda contribs constant'!$AT$109*'[1]unrwa oda constant'!T31)+('[1]oda contribs constant'!$AU$109*'[1]wfp oda constant adj'!T31)+('[1]eu multilat shares constant'!Q$76*'[1]eu total ha constant'!T31)+'[1]Imputed CERF'!T31</f>
        <v>0.23976010473937145</v>
      </c>
      <c r="R58" s="88">
        <f t="shared" si="2"/>
        <v>12.082861401217427</v>
      </c>
    </row>
    <row r="59" spans="1:18" ht="13.5">
      <c r="A59" s="4" t="s">
        <v>128</v>
      </c>
      <c r="B59" s="13" t="s">
        <v>20</v>
      </c>
      <c r="C59" s="12">
        <f>'[1]bilat constant'!F154+('[1]unhcr oda constant'!F154*'[1]oda contribs constant'!$C$109)+('[1]oda contribs constant'!$D$109*'[1]unrwa oda constant'!F154)+('[1]oda contribs constant'!$E$109*'[1]wfp oda constant adj'!F154)+('[1]eu multilat shares constant'!C$76*'[1]eu total ha constant'!F154)+'[1]Imputed CERF'!F154</f>
        <v>-0.002472899970222134</v>
      </c>
      <c r="D59" s="12">
        <f>'[1]bilat constant'!G154+('[1]unhcr oda constant'!G154*'[1]oda contribs constant'!$F$109)+('[1]oda contribs constant'!$G$109*'[1]unrwa oda constant'!G154)+('[1]oda contribs constant'!$H$109*'[1]wfp oda constant adj'!G154)+('[1]eu multilat shares constant'!D$76*'[1]eu total ha constant'!G154)+'[1]Imputed CERF'!G154</f>
        <v>0.08</v>
      </c>
      <c r="E59" s="12">
        <f>'[1]bilat constant'!H154+('[1]unhcr oda constant'!H154*'[1]oda contribs constant'!$I$109)+('[1]oda contribs constant'!$J$109*'[1]unrwa oda constant'!H154)+('[1]oda contribs constant'!$K$109*'[1]wfp oda constant adj'!H154)+('[1]eu multilat shares constant'!E$76*'[1]eu total ha constant'!H154)+'[1]Imputed CERF'!H154</f>
        <v>0</v>
      </c>
      <c r="F59" s="12">
        <f>'[1]bilat constant'!I154+('[1]unhcr oda constant'!I154*'[1]oda contribs constant'!$L$109)+('[1]oda contribs constant'!$M$109*'[1]unrwa oda constant'!I154)+('[1]oda contribs constant'!$N$109*'[1]wfp oda constant adj'!I154)+('[1]eu multilat shares constant'!F$76*'[1]eu total ha constant'!I154)+'[1]Imputed CERF'!I154</f>
        <v>0</v>
      </c>
      <c r="G59" s="12">
        <f>'[1]bilat constant'!J154+('[1]unhcr oda constant'!J154*'[1]oda contribs constant'!$O$109)+('[1]oda contribs constant'!$P$109*'[1]unrwa oda constant'!J154)+('[1]oda contribs constant'!$Q$109*'[1]wfp oda constant adj'!J154)+('[1]eu multilat shares constant'!G$76*'[1]eu total ha constant'!J154)+'[1]Imputed CERF'!J154</f>
        <v>0</v>
      </c>
      <c r="H59" s="12">
        <f>'[1]bilat constant'!K154+('[1]unhcr oda constant'!K154*'[1]oda contribs constant'!$R$109)+('[1]oda contribs constant'!$S$109*'[1]unrwa oda constant'!K154)+('[1]oda contribs constant'!$T$109*'[1]wfp oda constant adj'!K154)+('[1]eu multilat shares constant'!H$76*'[1]eu total ha constant'!K154)+'[1]Imputed CERF'!K154</f>
        <v>9.2</v>
      </c>
      <c r="I59" s="12">
        <f>'[1]bilat constant'!L154+('[1]unhcr oda constant'!L154*'[1]oda contribs constant'!$U$109)+('[1]oda contribs constant'!$V$109*'[1]unrwa oda constant'!L154)+('[1]oda contribs constant'!$W$109*'[1]wfp oda constant adj'!L154)+('[1]eu multilat shares constant'!I$76*'[1]eu total ha constant'!L154)+'[1]Imputed CERF'!L154</f>
        <v>2.68</v>
      </c>
      <c r="J59" s="12">
        <f>'[1]bilat constant'!M154+('[1]unhcr oda constant'!M154*'[1]oda contribs constant'!$X$109)+('[1]oda contribs constant'!$Y$109*'[1]unrwa oda constant'!M154)+('[1]oda contribs constant'!$Z$109*'[1]wfp oda constant adj'!M154)+('[1]eu multilat shares constant'!J$76*'[1]eu total ha constant'!M154)+'[1]Imputed CERF'!M154</f>
        <v>0.026770226317929257</v>
      </c>
      <c r="K59" s="12">
        <f>'[1]bilat constant'!N154+('[1]unhcr oda constant'!N154*'[1]oda contribs constant'!$AA$109)+('[1]oda contribs constant'!$AB$109*'[1]unrwa oda constant'!N154)+('[1]oda contribs constant'!$AC$109*'[1]wfp oda constant adj'!N154)+('[1]eu multilat shares constant'!K$76*'[1]eu total ha constant'!N154)+'[1]Imputed CERF'!N154</f>
        <v>0.009231601115601345</v>
      </c>
      <c r="L59" s="12">
        <f>'[1]bilat constant'!O154+('[1]unhcr oda constant'!O154*'[1]oda contribs constant'!$AD$109)+('[1]oda contribs constant'!$AE$109*'[1]unrwa oda constant'!O154)+('[1]oda contribs constant'!$AF$109*'[1]wfp oda constant adj'!O154)+('[1]eu multilat shares constant'!L$76*'[1]eu total ha constant'!O154)+'[1]Imputed CERF'!O154</f>
        <v>0</v>
      </c>
      <c r="M59" s="12">
        <f>'[1]bilat constant'!P154+('[1]unhcr oda constant'!P154*'[1]oda contribs constant'!$AG$109)+('[1]oda contribs constant'!$AH$109*'[1]unrwa oda constant'!P154)+('[1]oda contribs constant'!$AI$109*'[1]wfp oda constant adj'!P154)+('[1]eu multilat shares constant'!M$76*'[1]eu total ha constant'!P154)+'[1]Imputed CERF'!P154</f>
        <v>0.01261379205358502</v>
      </c>
      <c r="N59" s="12">
        <f>'[1]bilat constant'!Q154+('[1]unhcr oda constant'!Q154*'[1]oda contribs constant'!$AJ$109)+('[1]oda contribs constant'!$AK$109*'[1]unrwa oda constant'!Q154)+('[1]oda contribs constant'!$AL$109*'[1]wfp oda constant adj'!Q154)+('[1]eu multilat shares constant'!N$76*'[1]eu total ha constant'!Q154)+'[1]Imputed CERF'!Q154</f>
        <v>0</v>
      </c>
      <c r="O59" s="12">
        <f>'[1]bilat constant'!R154+('[1]unhcr oda constant'!R154*'[1]oda contribs constant'!$AM$109)+('[1]oda contribs constant'!$AN$109*'[1]unrwa oda constant'!R154)+('[1]oda contribs constant'!$AO$109*'[1]wfp oda constant adj'!R154)+('[1]eu multilat shares constant'!O$76*'[1]eu total ha constant'!R154)+'[1]Imputed CERF'!R154</f>
        <v>0</v>
      </c>
      <c r="P59" s="15">
        <f>'[1]bilat constant'!S154+('[1]unhcr oda constant'!S154*'[1]oda contribs constant'!$AP$109)+('[1]oda contribs constant'!$AQ$109*'[1]unrwa oda constant'!S154)+('[1]oda contribs constant'!$AR$109*'[1]wfp oda constant adj'!S154)+('[1]eu multilat shares constant'!P$76*'[1]eu total ha constant'!S154)+'[1]Imputed CERF'!S154</f>
        <v>0.0023444488034523345</v>
      </c>
      <c r="Q59" s="12">
        <f>'[1]bilat constant'!T154+('[1]unhcr oda constant'!T154*'[1]oda contribs constant'!$AS$109)+('[1]oda contribs constant'!$AT$109*'[1]unrwa oda constant'!T154)+('[1]oda contribs constant'!$AU$109*'[1]wfp oda constant adj'!T154)+('[1]eu multilat shares constant'!Q$76*'[1]eu total ha constant'!T154)+'[1]Imputed CERF'!T154</f>
        <v>0.01292970299339726</v>
      </c>
      <c r="R59" s="88">
        <f t="shared" si="2"/>
        <v>12.021416871313741</v>
      </c>
    </row>
    <row r="60" spans="1:18" ht="13.5">
      <c r="A60" s="4" t="s">
        <v>115</v>
      </c>
      <c r="B60" s="13" t="s">
        <v>20</v>
      </c>
      <c r="C60" s="12">
        <f>'[1]bilat constant'!F65+('[1]unhcr oda constant'!F65*'[1]oda contribs constant'!$C$109)+('[1]oda contribs constant'!$D$109*'[1]unrwa oda constant'!F65)+('[1]oda contribs constant'!$E$109*'[1]wfp oda constant adj'!F65)+('[1]eu multilat shares constant'!C$76*'[1]eu total ha constant'!F65)+'[1]Imputed CERF'!F65</f>
        <v>3.271641864061971</v>
      </c>
      <c r="D60" s="12">
        <f>'[1]bilat constant'!G65+('[1]unhcr oda constant'!G65*'[1]oda contribs constant'!$F$109)+('[1]oda contribs constant'!$G$109*'[1]unrwa oda constant'!G65)+('[1]oda contribs constant'!$H$109*'[1]wfp oda constant adj'!G65)+('[1]eu multilat shares constant'!D$76*'[1]eu total ha constant'!G65)+'[1]Imputed CERF'!G65</f>
        <v>0.3259105937682065</v>
      </c>
      <c r="E60" s="12">
        <f>'[1]bilat constant'!H65+('[1]unhcr oda constant'!H65*'[1]oda contribs constant'!$I$109)+('[1]oda contribs constant'!$J$109*'[1]unrwa oda constant'!H65)+('[1]oda contribs constant'!$K$109*'[1]wfp oda constant adj'!H65)+('[1]eu multilat shares constant'!E$76*'[1]eu total ha constant'!H65)+'[1]Imputed CERF'!H65</f>
        <v>0.08</v>
      </c>
      <c r="F60" s="12">
        <f>'[1]bilat constant'!I65+('[1]unhcr oda constant'!I65*'[1]oda contribs constant'!$L$109)+('[1]oda contribs constant'!$M$109*'[1]unrwa oda constant'!I65)+('[1]oda contribs constant'!$N$109*'[1]wfp oda constant adj'!I65)+('[1]eu multilat shares constant'!F$76*'[1]eu total ha constant'!I65)+'[1]Imputed CERF'!I65</f>
        <v>0.24273693705626476</v>
      </c>
      <c r="G60" s="12">
        <f>'[1]bilat constant'!J65+('[1]unhcr oda constant'!J65*'[1]oda contribs constant'!$O$109)+('[1]oda contribs constant'!$P$109*'[1]unrwa oda constant'!J65)+('[1]oda contribs constant'!$Q$109*'[1]wfp oda constant adj'!J65)+('[1]eu multilat shares constant'!G$76*'[1]eu total ha constant'!J65)+'[1]Imputed CERF'!J65</f>
        <v>0.23088090052906723</v>
      </c>
      <c r="H60" s="12">
        <f>'[1]bilat constant'!K65+('[1]unhcr oda constant'!K65*'[1]oda contribs constant'!$R$109)+('[1]oda contribs constant'!$S$109*'[1]unrwa oda constant'!K65)+('[1]oda contribs constant'!$T$109*'[1]wfp oda constant adj'!K65)+('[1]eu multilat shares constant'!H$76*'[1]eu total ha constant'!K65)+'[1]Imputed CERF'!K65</f>
        <v>0.4136740715445758</v>
      </c>
      <c r="I60" s="12">
        <f>'[1]bilat constant'!L65+('[1]unhcr oda constant'!L65*'[1]oda contribs constant'!$U$109)+('[1]oda contribs constant'!$V$109*'[1]unrwa oda constant'!L65)+('[1]oda contribs constant'!$W$109*'[1]wfp oda constant adj'!L65)+('[1]eu multilat shares constant'!I$76*'[1]eu total ha constant'!L65)+'[1]Imputed CERF'!L65</f>
        <v>0.47755409393266146</v>
      </c>
      <c r="J60" s="12">
        <f>'[1]bilat constant'!M65+('[1]unhcr oda constant'!M65*'[1]oda contribs constant'!$X$109)+('[1]oda contribs constant'!$Y$109*'[1]unrwa oda constant'!M65)+('[1]oda contribs constant'!$Z$109*'[1]wfp oda constant adj'!M65)+('[1]eu multilat shares constant'!J$76*'[1]eu total ha constant'!M65)+'[1]Imputed CERF'!M65</f>
        <v>2.071390393741121</v>
      </c>
      <c r="K60" s="12">
        <f>'[1]bilat constant'!N65+('[1]unhcr oda constant'!N65*'[1]oda contribs constant'!$AA$109)+('[1]oda contribs constant'!$AB$109*'[1]unrwa oda constant'!N65)+('[1]oda contribs constant'!$AC$109*'[1]wfp oda constant adj'!N65)+('[1]eu multilat shares constant'!K$76*'[1]eu total ha constant'!N65)+'[1]Imputed CERF'!N65</f>
        <v>1.5179166762555567</v>
      </c>
      <c r="L60" s="12">
        <f>'[1]bilat constant'!O65+('[1]unhcr oda constant'!O65*'[1]oda contribs constant'!$AD$109)+('[1]oda contribs constant'!$AE$109*'[1]unrwa oda constant'!O65)+('[1]oda contribs constant'!$AF$109*'[1]wfp oda constant adj'!O65)+('[1]eu multilat shares constant'!L$76*'[1]eu total ha constant'!O65)+'[1]Imputed CERF'!O65</f>
        <v>1.0356527820844108</v>
      </c>
      <c r="M60" s="12">
        <f>'[1]bilat constant'!P65+('[1]unhcr oda constant'!P65*'[1]oda contribs constant'!$AG$109)+('[1]oda contribs constant'!$AH$109*'[1]unrwa oda constant'!P65)+('[1]oda contribs constant'!$AI$109*'[1]wfp oda constant adj'!P65)+('[1]eu multilat shares constant'!M$76*'[1]eu total ha constant'!P65)+'[1]Imputed CERF'!P65</f>
        <v>1.5518587189355866</v>
      </c>
      <c r="N60" s="12">
        <f>'[1]bilat constant'!Q65+('[1]unhcr oda constant'!Q65*'[1]oda contribs constant'!$AJ$109)+('[1]oda contribs constant'!$AK$109*'[1]unrwa oda constant'!Q65)+('[1]oda contribs constant'!$AL$109*'[1]wfp oda constant adj'!Q65)+('[1]eu multilat shares constant'!N$76*'[1]eu total ha constant'!Q65)+'[1]Imputed CERF'!Q65</f>
        <v>0.13622266799235722</v>
      </c>
      <c r="O60" s="12">
        <f>'[1]bilat constant'!R65+('[1]unhcr oda constant'!R65*'[1]oda contribs constant'!$AM$109)+('[1]oda contribs constant'!$AN$109*'[1]unrwa oda constant'!R65)+('[1]oda contribs constant'!$AO$109*'[1]wfp oda constant adj'!R65)+('[1]eu multilat shares constant'!O$76*'[1]eu total ha constant'!R65)+'[1]Imputed CERF'!R65</f>
        <v>0.19151601191234632</v>
      </c>
      <c r="P60" s="15">
        <f>'[1]bilat constant'!S65+('[1]unhcr oda constant'!S65*'[1]oda contribs constant'!$AP$109)+('[1]oda contribs constant'!$AQ$109*'[1]unrwa oda constant'!S65)+('[1]oda contribs constant'!$AR$109*'[1]wfp oda constant adj'!S65)+('[1]eu multilat shares constant'!P$76*'[1]eu total ha constant'!S65)+'[1]Imputed CERF'!S65</f>
        <v>0.18991617577218023</v>
      </c>
      <c r="Q60" s="12">
        <f>'[1]bilat constant'!T65+('[1]unhcr oda constant'!T65*'[1]oda contribs constant'!$AS$109)+('[1]oda contribs constant'!$AT$109*'[1]unrwa oda constant'!T65)+('[1]oda contribs constant'!$AU$109*'[1]wfp oda constant adj'!T65)+('[1]eu multilat shares constant'!Q$76*'[1]eu total ha constant'!T65)+'[1]Imputed CERF'!T65</f>
        <v>0.2075792183903651</v>
      </c>
      <c r="R60" s="88">
        <f t="shared" si="2"/>
        <v>11.944451105976668</v>
      </c>
    </row>
    <row r="61" spans="1:18" ht="13.5">
      <c r="A61" s="4" t="s">
        <v>121</v>
      </c>
      <c r="B61" s="13" t="s">
        <v>20</v>
      </c>
      <c r="C61" s="12">
        <f>'[1]bilat constant'!F67+('[1]unhcr oda constant'!F67*'[1]oda contribs constant'!$C$109)+('[1]oda contribs constant'!$D$109*'[1]unrwa oda constant'!F67)+('[1]oda contribs constant'!$E$109*'[1]wfp oda constant adj'!F67)+('[1]eu multilat shares constant'!C$76*'[1]eu total ha constant'!F67)+'[1]Imputed CERF'!F67</f>
        <v>1.3842131650226523</v>
      </c>
      <c r="D61" s="12">
        <f>'[1]bilat constant'!G67+('[1]unhcr oda constant'!G67*'[1]oda contribs constant'!$F$109)+('[1]oda contribs constant'!$G$109*'[1]unrwa oda constant'!G67)+('[1]oda contribs constant'!$H$109*'[1]wfp oda constant adj'!G67)+('[1]eu multilat shares constant'!D$76*'[1]eu total ha constant'!G67)+'[1]Imputed CERF'!G67</f>
        <v>0.617301389043247</v>
      </c>
      <c r="E61" s="12">
        <f>'[1]bilat constant'!H67+('[1]unhcr oda constant'!H67*'[1]oda contribs constant'!$I$109)+('[1]oda contribs constant'!$J$109*'[1]unrwa oda constant'!H67)+('[1]oda contribs constant'!$K$109*'[1]wfp oda constant adj'!H67)+('[1]eu multilat shares constant'!E$76*'[1]eu total ha constant'!H67)+'[1]Imputed CERF'!H67</f>
        <v>0</v>
      </c>
      <c r="F61" s="12">
        <f>'[1]bilat constant'!I67+('[1]unhcr oda constant'!I67*'[1]oda contribs constant'!$L$109)+('[1]oda contribs constant'!$M$109*'[1]unrwa oda constant'!I67)+('[1]oda contribs constant'!$N$109*'[1]wfp oda constant adj'!I67)+('[1]eu multilat shares constant'!F$76*'[1]eu total ha constant'!I67)+'[1]Imputed CERF'!I67</f>
        <v>0.1533743566737502</v>
      </c>
      <c r="G61" s="12">
        <f>'[1]bilat constant'!J67+('[1]unhcr oda constant'!J67*'[1]oda contribs constant'!$O$109)+('[1]oda contribs constant'!$P$109*'[1]unrwa oda constant'!J67)+('[1]oda contribs constant'!$Q$109*'[1]wfp oda constant adj'!J67)+('[1]eu multilat shares constant'!G$76*'[1]eu total ha constant'!J67)+'[1]Imputed CERF'!J67</f>
        <v>0.07965118310687178</v>
      </c>
      <c r="H61" s="12">
        <f>'[1]bilat constant'!K67+('[1]unhcr oda constant'!K67*'[1]oda contribs constant'!$R$109)+('[1]oda contribs constant'!$S$109*'[1]unrwa oda constant'!K67)+('[1]oda contribs constant'!$T$109*'[1]wfp oda constant adj'!K67)+('[1]eu multilat shares constant'!H$76*'[1]eu total ha constant'!K67)+'[1]Imputed CERF'!K67</f>
        <v>0.38611120209824307</v>
      </c>
      <c r="I61" s="12">
        <f>'[1]bilat constant'!L67+('[1]unhcr oda constant'!L67*'[1]oda contribs constant'!$U$109)+('[1]oda contribs constant'!$V$109*'[1]unrwa oda constant'!L67)+('[1]oda contribs constant'!$W$109*'[1]wfp oda constant adj'!L67)+('[1]eu multilat shares constant'!I$76*'[1]eu total ha constant'!L67)+'[1]Imputed CERF'!L67</f>
        <v>0.23630434897101776</v>
      </c>
      <c r="J61" s="12">
        <f>'[1]bilat constant'!M67+('[1]unhcr oda constant'!M67*'[1]oda contribs constant'!$X$109)+('[1]oda contribs constant'!$Y$109*'[1]unrwa oda constant'!M67)+('[1]oda contribs constant'!$Z$109*'[1]wfp oda constant adj'!M67)+('[1]eu multilat shares constant'!J$76*'[1]eu total ha constant'!M67)+'[1]Imputed CERF'!M67</f>
        <v>1.2782922040334237</v>
      </c>
      <c r="K61" s="12">
        <f>'[1]bilat constant'!N67+('[1]unhcr oda constant'!N67*'[1]oda contribs constant'!$AA$109)+('[1]oda contribs constant'!$AB$109*'[1]unrwa oda constant'!N67)+('[1]oda contribs constant'!$AC$109*'[1]wfp oda constant adj'!N67)+('[1]eu multilat shares constant'!K$76*'[1]eu total ha constant'!N67)+'[1]Imputed CERF'!N67</f>
        <v>2.672218352211275</v>
      </c>
      <c r="L61" s="12">
        <f>'[1]bilat constant'!O67+('[1]unhcr oda constant'!O67*'[1]oda contribs constant'!$AD$109)+('[1]oda contribs constant'!$AE$109*'[1]unrwa oda constant'!O67)+('[1]oda contribs constant'!$AF$109*'[1]wfp oda constant adj'!O67)+('[1]eu multilat shares constant'!L$76*'[1]eu total ha constant'!O67)+'[1]Imputed CERF'!O67</f>
        <v>0.3085241095342765</v>
      </c>
      <c r="M61" s="12">
        <f>'[1]bilat constant'!P67+('[1]unhcr oda constant'!P67*'[1]oda contribs constant'!$AG$109)+('[1]oda contribs constant'!$AH$109*'[1]unrwa oda constant'!P67)+('[1]oda contribs constant'!$AI$109*'[1]wfp oda constant adj'!P67)+('[1]eu multilat shares constant'!M$76*'[1]eu total ha constant'!P67)+'[1]Imputed CERF'!P67</f>
        <v>1.675815002669611</v>
      </c>
      <c r="N61" s="12">
        <f>'[1]bilat constant'!Q67+('[1]unhcr oda constant'!Q67*'[1]oda contribs constant'!$AJ$109)+('[1]oda contribs constant'!$AK$109*'[1]unrwa oda constant'!Q67)+('[1]oda contribs constant'!$AL$109*'[1]wfp oda constant adj'!Q67)+('[1]eu multilat shares constant'!N$76*'[1]eu total ha constant'!Q67)+'[1]Imputed CERF'!Q67</f>
        <v>0.19396316886812975</v>
      </c>
      <c r="O61" s="12">
        <f>'[1]bilat constant'!R67+('[1]unhcr oda constant'!R67*'[1]oda contribs constant'!$AM$109)+('[1]oda contribs constant'!$AN$109*'[1]unrwa oda constant'!R67)+('[1]oda contribs constant'!$AO$109*'[1]wfp oda constant adj'!R67)+('[1]eu multilat shares constant'!O$76*'[1]eu total ha constant'!R67)+'[1]Imputed CERF'!R67</f>
        <v>0.19238109677154278</v>
      </c>
      <c r="P61" s="15">
        <f>'[1]bilat constant'!S67+('[1]unhcr oda constant'!S67*'[1]oda contribs constant'!$AP$109)+('[1]oda contribs constant'!$AQ$109*'[1]unrwa oda constant'!S67)+('[1]oda contribs constant'!$AR$109*'[1]wfp oda constant adj'!S67)+('[1]eu multilat shares constant'!P$76*'[1]eu total ha constant'!S67)+'[1]Imputed CERF'!S67</f>
        <v>1.6421079017153322</v>
      </c>
      <c r="Q61" s="12">
        <f>'[1]bilat constant'!T67+('[1]unhcr oda constant'!T67*'[1]oda contribs constant'!$AS$109)+('[1]oda contribs constant'!$AT$109*'[1]unrwa oda constant'!T67)+('[1]oda contribs constant'!$AU$109*'[1]wfp oda constant adj'!T67)+('[1]eu multilat shares constant'!Q$76*'[1]eu total ha constant'!T67)+'[1]Imputed CERF'!T67</f>
        <v>1.0393013025673863</v>
      </c>
      <c r="R61" s="88">
        <f t="shared" si="2"/>
        <v>11.85955878328676</v>
      </c>
    </row>
    <row r="62" spans="1:18" ht="13.5">
      <c r="A62" s="4" t="s">
        <v>89</v>
      </c>
      <c r="B62" s="13" t="s">
        <v>20</v>
      </c>
      <c r="C62" s="12">
        <f>'[1]bilat constant'!F108+('[1]unhcr oda constant'!F108*'[1]oda contribs constant'!$C$109)+('[1]oda contribs constant'!$D$109*'[1]unrwa oda constant'!F108)+('[1]oda contribs constant'!$E$109*'[1]wfp oda constant adj'!F108)+('[1]eu multilat shares constant'!C$76*'[1]eu total ha constant'!F108)+'[1]Imputed CERF'!F108</f>
        <v>3.3077489949154955</v>
      </c>
      <c r="D62" s="12">
        <f>'[1]bilat constant'!G108+('[1]unhcr oda constant'!G108*'[1]oda contribs constant'!$F$109)+('[1]oda contribs constant'!$G$109*'[1]unrwa oda constant'!G108)+('[1]oda contribs constant'!$H$109*'[1]wfp oda constant adj'!G108)+('[1]eu multilat shares constant'!D$76*'[1]eu total ha constant'!G108)+'[1]Imputed CERF'!G108</f>
        <v>0.004542432976948345</v>
      </c>
      <c r="E62" s="12">
        <f>'[1]bilat constant'!H108+('[1]unhcr oda constant'!H108*'[1]oda contribs constant'!$I$109)+('[1]oda contribs constant'!$J$109*'[1]unrwa oda constant'!H108)+('[1]oda contribs constant'!$K$109*'[1]wfp oda constant adj'!H108)+('[1]eu multilat shares constant'!E$76*'[1]eu total ha constant'!H108)+'[1]Imputed CERF'!H108</f>
        <v>0.14</v>
      </c>
      <c r="F62" s="12">
        <f>'[1]bilat constant'!I108+('[1]unhcr oda constant'!I108*'[1]oda contribs constant'!$L$109)+('[1]oda contribs constant'!$M$109*'[1]unrwa oda constant'!I108)+('[1]oda contribs constant'!$N$109*'[1]wfp oda constant adj'!I108)+('[1]eu multilat shares constant'!F$76*'[1]eu total ha constant'!I108)+'[1]Imputed CERF'!I108</f>
        <v>0.22334837861622442</v>
      </c>
      <c r="G62" s="12">
        <f>'[1]bilat constant'!J108+('[1]unhcr oda constant'!J108*'[1]oda contribs constant'!$O$109)+('[1]oda contribs constant'!$P$109*'[1]unrwa oda constant'!J108)+('[1]oda contribs constant'!$Q$109*'[1]wfp oda constant adj'!J108)+('[1]eu multilat shares constant'!G$76*'[1]eu total ha constant'!J108)+'[1]Imputed CERF'!J108</f>
        <v>0.23771814177689674</v>
      </c>
      <c r="H62" s="12">
        <f>'[1]bilat constant'!K108+('[1]unhcr oda constant'!K108*'[1]oda contribs constant'!$R$109)+('[1]oda contribs constant'!$S$109*'[1]unrwa oda constant'!K108)+('[1]oda contribs constant'!$T$109*'[1]wfp oda constant adj'!K108)+('[1]eu multilat shares constant'!H$76*'[1]eu total ha constant'!K108)+'[1]Imputed CERF'!K108</f>
        <v>0.9918986349226186</v>
      </c>
      <c r="I62" s="12">
        <f>'[1]bilat constant'!L108+('[1]unhcr oda constant'!L108*'[1]oda contribs constant'!$U$109)+('[1]oda contribs constant'!$V$109*'[1]unrwa oda constant'!L108)+('[1]oda contribs constant'!$W$109*'[1]wfp oda constant adj'!L108)+('[1]eu multilat shares constant'!I$76*'[1]eu total ha constant'!L108)+'[1]Imputed CERF'!L108</f>
        <v>0.32757862504633983</v>
      </c>
      <c r="J62" s="12">
        <f>'[1]bilat constant'!M108+('[1]unhcr oda constant'!M108*'[1]oda contribs constant'!$X$109)+('[1]oda contribs constant'!$Y$109*'[1]unrwa oda constant'!M108)+('[1]oda contribs constant'!$Z$109*'[1]wfp oda constant adj'!M108)+('[1]eu multilat shares constant'!J$76*'[1]eu total ha constant'!M108)+'[1]Imputed CERF'!M108</f>
        <v>0.8598699755264098</v>
      </c>
      <c r="K62" s="12">
        <f>'[1]bilat constant'!N108+('[1]unhcr oda constant'!N108*'[1]oda contribs constant'!$AA$109)+('[1]oda contribs constant'!$AB$109*'[1]unrwa oda constant'!N108)+('[1]oda contribs constant'!$AC$109*'[1]wfp oda constant adj'!N108)+('[1]eu multilat shares constant'!K$76*'[1]eu total ha constant'!N108)+'[1]Imputed CERF'!N108</f>
        <v>1.84342294763351</v>
      </c>
      <c r="L62" s="12">
        <f>'[1]bilat constant'!O108+('[1]unhcr oda constant'!O108*'[1]oda contribs constant'!$AD$109)+('[1]oda contribs constant'!$AE$109*'[1]unrwa oda constant'!O108)+('[1]oda contribs constant'!$AF$109*'[1]wfp oda constant adj'!O108)+('[1]eu multilat shares constant'!L$76*'[1]eu total ha constant'!O108)+'[1]Imputed CERF'!O108</f>
        <v>0.8708112016485103</v>
      </c>
      <c r="M62" s="12">
        <f>'[1]bilat constant'!P108+('[1]unhcr oda constant'!P108*'[1]oda contribs constant'!$AG$109)+('[1]oda contribs constant'!$AH$109*'[1]unrwa oda constant'!P108)+('[1]oda contribs constant'!$AI$109*'[1]wfp oda constant adj'!P108)+('[1]eu multilat shares constant'!M$76*'[1]eu total ha constant'!P108)+'[1]Imputed CERF'!P108</f>
        <v>0.45405759840546106</v>
      </c>
      <c r="N62" s="12">
        <f>'[1]bilat constant'!Q108+('[1]unhcr oda constant'!Q108*'[1]oda contribs constant'!$AJ$109)+('[1]oda contribs constant'!$AK$109*'[1]unrwa oda constant'!Q108)+('[1]oda contribs constant'!$AL$109*'[1]wfp oda constant adj'!Q108)+('[1]eu multilat shares constant'!N$76*'[1]eu total ha constant'!Q108)+'[1]Imputed CERF'!Q108</f>
        <v>0.10891073273786236</v>
      </c>
      <c r="O62" s="12">
        <f>'[1]bilat constant'!R108+('[1]unhcr oda constant'!R108*'[1]oda contribs constant'!$AM$109)+('[1]oda contribs constant'!$AN$109*'[1]unrwa oda constant'!R108)+('[1]oda contribs constant'!$AO$109*'[1]wfp oda constant adj'!R108)+('[1]eu multilat shares constant'!O$76*'[1]eu total ha constant'!R108)+'[1]Imputed CERF'!R108</f>
        <v>0.04417580899360451</v>
      </c>
      <c r="P62" s="15">
        <f>'[1]bilat constant'!S108+('[1]unhcr oda constant'!S108*'[1]oda contribs constant'!$AP$109)+('[1]oda contribs constant'!$AQ$109*'[1]unrwa oda constant'!S108)+('[1]oda contribs constant'!$AR$109*'[1]wfp oda constant adj'!S108)+('[1]eu multilat shares constant'!P$76*'[1]eu total ha constant'!S108)+'[1]Imputed CERF'!S108</f>
        <v>2.149417140848857</v>
      </c>
      <c r="Q62" s="12">
        <f>'[1]bilat constant'!T108+('[1]unhcr oda constant'!T108*'[1]oda contribs constant'!$AS$109)+('[1]oda contribs constant'!$AT$109*'[1]unrwa oda constant'!T108)+('[1]oda contribs constant'!$AU$109*'[1]wfp oda constant adj'!T108)+('[1]eu multilat shares constant'!Q$76*'[1]eu total ha constant'!T108)+'[1]Imputed CERF'!T108</f>
        <v>0.17756412451044037</v>
      </c>
      <c r="R62" s="88">
        <f t="shared" si="2"/>
        <v>11.741064738559178</v>
      </c>
    </row>
    <row r="63" spans="1:18" ht="13.5">
      <c r="A63" s="4" t="s">
        <v>179</v>
      </c>
      <c r="B63" s="13" t="s">
        <v>20</v>
      </c>
      <c r="C63" s="12">
        <f>'[1]bilat constant'!F157+('[1]unhcr oda constant'!F157*'[1]oda contribs constant'!$C$109)+('[1]oda contribs constant'!$D$109*'[1]unrwa oda constant'!F157)+('[1]oda contribs constant'!$E$109*'[1]wfp oda constant adj'!F157)+('[1]eu multilat shares constant'!C$76*'[1]eu total ha constant'!F157)+'[1]Imputed CERF'!F157</f>
        <v>0.8515936383329084</v>
      </c>
      <c r="D63" s="12">
        <f>'[1]bilat constant'!G157+('[1]unhcr oda constant'!G157*'[1]oda contribs constant'!$F$109)+('[1]oda contribs constant'!$G$109*'[1]unrwa oda constant'!G157)+('[1]oda contribs constant'!$H$109*'[1]wfp oda constant adj'!G157)+('[1]eu multilat shares constant'!D$76*'[1]eu total ha constant'!G157)+'[1]Imputed CERF'!G157</f>
        <v>0.8695778890824623</v>
      </c>
      <c r="E63" s="12">
        <f>'[1]bilat constant'!H157+('[1]unhcr oda constant'!H157*'[1]oda contribs constant'!$I$109)+('[1]oda contribs constant'!$J$109*'[1]unrwa oda constant'!H157)+('[1]oda contribs constant'!$K$109*'[1]wfp oda constant adj'!H157)+('[1]eu multilat shares constant'!E$76*'[1]eu total ha constant'!H157)+'[1]Imputed CERF'!H157</f>
        <v>0</v>
      </c>
      <c r="F63" s="12">
        <f>'[1]bilat constant'!I157+('[1]unhcr oda constant'!I157*'[1]oda contribs constant'!$L$109)+('[1]oda contribs constant'!$M$109*'[1]unrwa oda constant'!I157)+('[1]oda contribs constant'!$N$109*'[1]wfp oda constant adj'!I157)+('[1]eu multilat shares constant'!F$76*'[1]eu total ha constant'!I157)+'[1]Imputed CERF'!I157</f>
        <v>1.5293365272804837</v>
      </c>
      <c r="G63" s="12">
        <f>'[1]bilat constant'!J157+('[1]unhcr oda constant'!J157*'[1]oda contribs constant'!$O$109)+('[1]oda contribs constant'!$P$109*'[1]unrwa oda constant'!J157)+('[1]oda contribs constant'!$Q$109*'[1]wfp oda constant adj'!J157)+('[1]eu multilat shares constant'!G$76*'[1]eu total ha constant'!J157)+'[1]Imputed CERF'!J157</f>
        <v>0.5483132751305482</v>
      </c>
      <c r="H63" s="12">
        <f>'[1]bilat constant'!K157+('[1]unhcr oda constant'!K157*'[1]oda contribs constant'!$R$109)+('[1]oda contribs constant'!$S$109*'[1]unrwa oda constant'!K157)+('[1]oda contribs constant'!$T$109*'[1]wfp oda constant adj'!K157)+('[1]eu multilat shares constant'!H$76*'[1]eu total ha constant'!K157)+'[1]Imputed CERF'!K157</f>
        <v>0.6136743293145585</v>
      </c>
      <c r="I63" s="12">
        <f>'[1]bilat constant'!L157+('[1]unhcr oda constant'!L157*'[1]oda contribs constant'!$U$109)+('[1]oda contribs constant'!$V$109*'[1]unrwa oda constant'!L157)+('[1]oda contribs constant'!$W$109*'[1]wfp oda constant adj'!L157)+('[1]eu multilat shares constant'!I$76*'[1]eu total ha constant'!L157)+'[1]Imputed CERF'!L157</f>
        <v>0.6861216688773665</v>
      </c>
      <c r="J63" s="12">
        <f>'[1]bilat constant'!M157+('[1]unhcr oda constant'!M157*'[1]oda contribs constant'!$X$109)+('[1]oda contribs constant'!$Y$109*'[1]unrwa oda constant'!M157)+('[1]oda contribs constant'!$Z$109*'[1]wfp oda constant adj'!M157)+('[1]eu multilat shares constant'!J$76*'[1]eu total ha constant'!M157)+'[1]Imputed CERF'!M157</f>
        <v>1.1404116411437863</v>
      </c>
      <c r="K63" s="12">
        <f>'[1]bilat constant'!N157+('[1]unhcr oda constant'!N157*'[1]oda contribs constant'!$AA$109)+('[1]oda contribs constant'!$AB$109*'[1]unrwa oda constant'!N157)+('[1]oda contribs constant'!$AC$109*'[1]wfp oda constant adj'!N157)+('[1]eu multilat shares constant'!K$76*'[1]eu total ha constant'!N157)+'[1]Imputed CERF'!N157</f>
        <v>0.7741356935511413</v>
      </c>
      <c r="L63" s="12">
        <f>'[1]bilat constant'!O157+('[1]unhcr oda constant'!O157*'[1]oda contribs constant'!$AD$109)+('[1]oda contribs constant'!$AE$109*'[1]unrwa oda constant'!O157)+('[1]oda contribs constant'!$AF$109*'[1]wfp oda constant adj'!O157)+('[1]eu multilat shares constant'!L$76*'[1]eu total ha constant'!O157)+'[1]Imputed CERF'!O157</f>
        <v>0</v>
      </c>
      <c r="M63" s="12">
        <f>'[1]bilat constant'!P157+('[1]unhcr oda constant'!P157*'[1]oda contribs constant'!$AG$109)+('[1]oda contribs constant'!$AH$109*'[1]unrwa oda constant'!P157)+('[1]oda contribs constant'!$AI$109*'[1]wfp oda constant adj'!P157)+('[1]eu multilat shares constant'!M$76*'[1]eu total ha constant'!P157)+'[1]Imputed CERF'!P157</f>
        <v>0.5991551225452885</v>
      </c>
      <c r="N63" s="12">
        <f>'[1]bilat constant'!Q157+('[1]unhcr oda constant'!Q157*'[1]oda contribs constant'!$AJ$109)+('[1]oda contribs constant'!$AK$109*'[1]unrwa oda constant'!Q157)+('[1]oda contribs constant'!$AL$109*'[1]wfp oda constant adj'!Q157)+('[1]eu multilat shares constant'!N$76*'[1]eu total ha constant'!Q157)+'[1]Imputed CERF'!Q157</f>
        <v>0.5558703520895032</v>
      </c>
      <c r="O63" s="12">
        <f>'[1]bilat constant'!R157+('[1]unhcr oda constant'!R157*'[1]oda contribs constant'!$AM$109)+('[1]oda contribs constant'!$AN$109*'[1]unrwa oda constant'!R157)+('[1]oda contribs constant'!$AO$109*'[1]wfp oda constant adj'!R157)+('[1]eu multilat shares constant'!O$76*'[1]eu total ha constant'!R157)+'[1]Imputed CERF'!R157</f>
        <v>0.88857003665383</v>
      </c>
      <c r="P63" s="15">
        <f>'[1]bilat constant'!S157+('[1]unhcr oda constant'!S157*'[1]oda contribs constant'!$AP$109)+('[1]oda contribs constant'!$AQ$109*'[1]unrwa oda constant'!S157)+('[1]oda contribs constant'!$AR$109*'[1]wfp oda constant adj'!S157)+('[1]eu multilat shares constant'!P$76*'[1]eu total ha constant'!S157)+'[1]Imputed CERF'!S157</f>
        <v>1.0864409572381326</v>
      </c>
      <c r="Q63" s="12">
        <f>'[1]bilat constant'!T157+('[1]unhcr oda constant'!T157*'[1]oda contribs constant'!$AS$109)+('[1]oda contribs constant'!$AT$109*'[1]unrwa oda constant'!T157)+('[1]oda contribs constant'!$AU$109*'[1]wfp oda constant adj'!T157)+('[1]eu multilat shares constant'!Q$76*'[1]eu total ha constant'!T157)+'[1]Imputed CERF'!T157</f>
        <v>1.3274984251417372</v>
      </c>
      <c r="R63" s="88">
        <f t="shared" si="2"/>
        <v>11.470699556381746</v>
      </c>
    </row>
    <row r="64" spans="1:18" ht="13.5">
      <c r="A64" s="4" t="s">
        <v>59</v>
      </c>
      <c r="B64" s="13" t="s">
        <v>20</v>
      </c>
      <c r="C64" s="12">
        <f>'[1]bilat constant'!F49+('[1]unhcr oda constant'!F49*'[1]oda contribs constant'!$C$109)+('[1]oda contribs constant'!$D$109*'[1]unrwa oda constant'!F49)+('[1]oda contribs constant'!$E$109*'[1]wfp oda constant adj'!F49)+('[1]eu multilat shares constant'!C$76*'[1]eu total ha constant'!F49)+'[1]Imputed CERF'!F49</f>
        <v>0.043130706172301095</v>
      </c>
      <c r="D64" s="12">
        <f>'[1]bilat constant'!G49+('[1]unhcr oda constant'!G49*'[1]oda contribs constant'!$F$109)+('[1]oda contribs constant'!$G$109*'[1]unrwa oda constant'!G49)+('[1]oda contribs constant'!$H$109*'[1]wfp oda constant adj'!G49)+('[1]eu multilat shares constant'!D$76*'[1]eu total ha constant'!G49)+'[1]Imputed CERF'!G49</f>
        <v>0.07518534649632211</v>
      </c>
      <c r="E64" s="12">
        <f>'[1]bilat constant'!H49+('[1]unhcr oda constant'!H49*'[1]oda contribs constant'!$I$109)+('[1]oda contribs constant'!$J$109*'[1]unrwa oda constant'!H49)+('[1]oda contribs constant'!$K$109*'[1]wfp oda constant adj'!H49)+('[1]eu multilat shares constant'!E$76*'[1]eu total ha constant'!H49)+'[1]Imputed CERF'!H49</f>
        <v>0</v>
      </c>
      <c r="F64" s="12">
        <f>'[1]bilat constant'!I49+('[1]unhcr oda constant'!I49*'[1]oda contribs constant'!$L$109)+('[1]oda contribs constant'!$M$109*'[1]unrwa oda constant'!I49)+('[1]oda contribs constant'!$N$109*'[1]wfp oda constant adj'!I49)+('[1]eu multilat shares constant'!F$76*'[1]eu total ha constant'!I49)+'[1]Imputed CERF'!I49</f>
        <v>0.2319401781650302</v>
      </c>
      <c r="G64" s="12">
        <f>'[1]bilat constant'!J49+('[1]unhcr oda constant'!J49*'[1]oda contribs constant'!$O$109)+('[1]oda contribs constant'!$P$109*'[1]unrwa oda constant'!J49)+('[1]oda contribs constant'!$Q$109*'[1]wfp oda constant adj'!J49)+('[1]eu multilat shares constant'!G$76*'[1]eu total ha constant'!J49)+'[1]Imputed CERF'!J49</f>
        <v>2.8327858661669696</v>
      </c>
      <c r="H64" s="12">
        <f>'[1]bilat constant'!K49+('[1]unhcr oda constant'!K49*'[1]oda contribs constant'!$R$109)+('[1]oda contribs constant'!$S$109*'[1]unrwa oda constant'!K49)+('[1]oda contribs constant'!$T$109*'[1]wfp oda constant adj'!K49)+('[1]eu multilat shares constant'!H$76*'[1]eu total ha constant'!K49)+'[1]Imputed CERF'!K49</f>
        <v>0.6278870717133089</v>
      </c>
      <c r="I64" s="12">
        <f>'[1]bilat constant'!L49+('[1]unhcr oda constant'!L49*'[1]oda contribs constant'!$U$109)+('[1]oda contribs constant'!$V$109*'[1]unrwa oda constant'!L49)+('[1]oda contribs constant'!$W$109*'[1]wfp oda constant adj'!L49)+('[1]eu multilat shares constant'!I$76*'[1]eu total ha constant'!L49)+'[1]Imputed CERF'!L49</f>
        <v>1.0494495097469332</v>
      </c>
      <c r="J64" s="12">
        <f>'[1]bilat constant'!M49+('[1]unhcr oda constant'!M49*'[1]oda contribs constant'!$X$109)+('[1]oda contribs constant'!$Y$109*'[1]unrwa oda constant'!M49)+('[1]oda contribs constant'!$Z$109*'[1]wfp oda constant adj'!M49)+('[1]eu multilat shares constant'!J$76*'[1]eu total ha constant'!M49)+'[1]Imputed CERF'!M49</f>
        <v>1.8640294547184366</v>
      </c>
      <c r="K64" s="12">
        <f>'[1]bilat constant'!N49+('[1]unhcr oda constant'!N49*'[1]oda contribs constant'!$AA$109)+('[1]oda contribs constant'!$AB$109*'[1]unrwa oda constant'!N49)+('[1]oda contribs constant'!$AC$109*'[1]wfp oda constant adj'!N49)+('[1]eu multilat shares constant'!K$76*'[1]eu total ha constant'!N49)+'[1]Imputed CERF'!N49</f>
        <v>0.9721917953080914</v>
      </c>
      <c r="L64" s="12">
        <f>'[1]bilat constant'!O49+('[1]unhcr oda constant'!O49*'[1]oda contribs constant'!$AD$109)+('[1]oda contribs constant'!$AE$109*'[1]unrwa oda constant'!O49)+('[1]oda contribs constant'!$AF$109*'[1]wfp oda constant adj'!O49)+('[1]eu multilat shares constant'!L$76*'[1]eu total ha constant'!O49)+'[1]Imputed CERF'!O49</f>
        <v>1.7050660259689605</v>
      </c>
      <c r="M64" s="12">
        <f>'[1]bilat constant'!P49+('[1]unhcr oda constant'!P49*'[1]oda contribs constant'!$AG$109)+('[1]oda contribs constant'!$AH$109*'[1]unrwa oda constant'!P49)+('[1]oda contribs constant'!$AI$109*'[1]wfp oda constant adj'!P49)+('[1]eu multilat shares constant'!M$76*'[1]eu total ha constant'!P49)+'[1]Imputed CERF'!P49</f>
        <v>0.7368434674952395</v>
      </c>
      <c r="N64" s="12">
        <f>'[1]bilat constant'!Q49+('[1]unhcr oda constant'!Q49*'[1]oda contribs constant'!$AJ$109)+('[1]oda contribs constant'!$AK$109*'[1]unrwa oda constant'!Q49)+('[1]oda contribs constant'!$AL$109*'[1]wfp oda constant adj'!Q49)+('[1]eu multilat shares constant'!N$76*'[1]eu total ha constant'!Q49)+'[1]Imputed CERF'!Q49</f>
        <v>0.06744678886992515</v>
      </c>
      <c r="O64" s="12">
        <f>'[1]bilat constant'!R49+('[1]unhcr oda constant'!R49*'[1]oda contribs constant'!$AM$109)+('[1]oda contribs constant'!$AN$109*'[1]unrwa oda constant'!R49)+('[1]oda contribs constant'!$AO$109*'[1]wfp oda constant adj'!R49)+('[1]eu multilat shares constant'!O$76*'[1]eu total ha constant'!R49)+'[1]Imputed CERF'!R49</f>
        <v>0.03117832366528413</v>
      </c>
      <c r="P64" s="15">
        <f>'[1]bilat constant'!S49+('[1]unhcr oda constant'!S49*'[1]oda contribs constant'!$AP$109)+('[1]oda contribs constant'!$AQ$109*'[1]unrwa oda constant'!S49)+('[1]oda contribs constant'!$AR$109*'[1]wfp oda constant adj'!S49)+('[1]eu multilat shares constant'!P$76*'[1]eu total ha constant'!S49)+'[1]Imputed CERF'!S49</f>
        <v>0.0472912316472613</v>
      </c>
      <c r="Q64" s="12">
        <f>'[1]bilat constant'!T49+('[1]unhcr oda constant'!T49*'[1]oda contribs constant'!$AS$109)+('[1]oda contribs constant'!$AT$109*'[1]unrwa oda constant'!T49)+('[1]oda contribs constant'!$AU$109*'[1]wfp oda constant adj'!T49)+('[1]eu multilat shares constant'!Q$76*'[1]eu total ha constant'!T49)+'[1]Imputed CERF'!T49</f>
        <v>0.11727474494135505</v>
      </c>
      <c r="R64" s="88">
        <f t="shared" si="2"/>
        <v>10.401700511075417</v>
      </c>
    </row>
    <row r="65" spans="1:18" ht="13.5">
      <c r="A65" s="4" t="s">
        <v>125</v>
      </c>
      <c r="B65" s="13" t="s">
        <v>20</v>
      </c>
      <c r="C65" s="12">
        <f>'[1]bilat constant'!F111+('[1]unhcr oda constant'!F111*'[1]oda contribs constant'!$C$109)+('[1]oda contribs constant'!$D$109*'[1]unrwa oda constant'!F111)+('[1]oda contribs constant'!$E$109*'[1]wfp oda constant adj'!F111)+('[1]eu multilat shares constant'!C$76*'[1]eu total ha constant'!F111)+'[1]Imputed CERF'!F111</f>
        <v>1.279195816362545</v>
      </c>
      <c r="D65" s="12">
        <f>'[1]bilat constant'!G111+('[1]unhcr oda constant'!G111*'[1]oda contribs constant'!$F$109)+('[1]oda contribs constant'!$G$109*'[1]unrwa oda constant'!G111)+('[1]oda contribs constant'!$H$109*'[1]wfp oda constant adj'!G111)+('[1]eu multilat shares constant'!D$76*'[1]eu total ha constant'!G111)+'[1]Imputed CERF'!G111</f>
        <v>0.9467417973286877</v>
      </c>
      <c r="E65" s="12">
        <f>'[1]bilat constant'!H111+('[1]unhcr oda constant'!H111*'[1]oda contribs constant'!$I$109)+('[1]oda contribs constant'!$J$109*'[1]unrwa oda constant'!H111)+('[1]oda contribs constant'!$K$109*'[1]wfp oda constant adj'!H111)+('[1]eu multilat shares constant'!E$76*'[1]eu total ha constant'!H111)+'[1]Imputed CERF'!H111</f>
        <v>0</v>
      </c>
      <c r="F65" s="12">
        <f>'[1]bilat constant'!I111+('[1]unhcr oda constant'!I111*'[1]oda contribs constant'!$L$109)+('[1]oda contribs constant'!$M$109*'[1]unrwa oda constant'!I111)+('[1]oda contribs constant'!$N$109*'[1]wfp oda constant adj'!I111)+('[1]eu multilat shares constant'!F$76*'[1]eu total ha constant'!I111)+'[1]Imputed CERF'!I111</f>
        <v>1.7423457962156188</v>
      </c>
      <c r="G65" s="12">
        <f>'[1]bilat constant'!J111+('[1]unhcr oda constant'!J111*'[1]oda contribs constant'!$O$109)+('[1]oda contribs constant'!$P$109*'[1]unrwa oda constant'!J111)+('[1]oda contribs constant'!$Q$109*'[1]wfp oda constant adj'!J111)+('[1]eu multilat shares constant'!G$76*'[1]eu total ha constant'!J111)+'[1]Imputed CERF'!J111</f>
        <v>2.007721116187989</v>
      </c>
      <c r="H65" s="12">
        <f>'[1]bilat constant'!K111+('[1]unhcr oda constant'!K111*'[1]oda contribs constant'!$R$109)+('[1]oda contribs constant'!$S$109*'[1]unrwa oda constant'!K111)+('[1]oda contribs constant'!$T$109*'[1]wfp oda constant adj'!K111)+('[1]eu multilat shares constant'!H$76*'[1]eu total ha constant'!K111)+'[1]Imputed CERF'!K111</f>
        <v>0.6962529842931936</v>
      </c>
      <c r="I65" s="12">
        <f>'[1]bilat constant'!L111+('[1]unhcr oda constant'!L111*'[1]oda contribs constant'!$U$109)+('[1]oda contribs constant'!$V$109*'[1]unrwa oda constant'!L111)+('[1]oda contribs constant'!$W$109*'[1]wfp oda constant adj'!L111)+('[1]eu multilat shares constant'!I$76*'[1]eu total ha constant'!L111)+'[1]Imputed CERF'!L111</f>
        <v>0.7435857952490053</v>
      </c>
      <c r="J65" s="12">
        <f>'[1]bilat constant'!M111+('[1]unhcr oda constant'!M111*'[1]oda contribs constant'!$X$109)+('[1]oda contribs constant'!$Y$109*'[1]unrwa oda constant'!M111)+('[1]oda contribs constant'!$Z$109*'[1]wfp oda constant adj'!M111)+('[1]eu multilat shares constant'!J$76*'[1]eu total ha constant'!M111)+'[1]Imputed CERF'!M111</f>
        <v>0.4640172561774405</v>
      </c>
      <c r="K65" s="12">
        <f>'[1]bilat constant'!N111+('[1]unhcr oda constant'!N111*'[1]oda contribs constant'!$AA$109)+('[1]oda contribs constant'!$AB$109*'[1]unrwa oda constant'!N111)+('[1]oda contribs constant'!$AC$109*'[1]wfp oda constant adj'!N111)+('[1]eu multilat shares constant'!K$76*'[1]eu total ha constant'!N111)+'[1]Imputed CERF'!N111</f>
        <v>0.2545284307587228</v>
      </c>
      <c r="L65" s="12">
        <f>'[1]bilat constant'!O111+('[1]unhcr oda constant'!O111*'[1]oda contribs constant'!$AD$109)+('[1]oda contribs constant'!$AE$109*'[1]unrwa oda constant'!O111)+('[1]oda contribs constant'!$AF$109*'[1]wfp oda constant adj'!O111)+('[1]eu multilat shares constant'!L$76*'[1]eu total ha constant'!O111)+'[1]Imputed CERF'!O111</f>
        <v>0.37912380187685046</v>
      </c>
      <c r="M65" s="12">
        <f>'[1]bilat constant'!P111+('[1]unhcr oda constant'!P111*'[1]oda contribs constant'!$AG$109)+('[1]oda contribs constant'!$AH$109*'[1]unrwa oda constant'!P111)+('[1]oda contribs constant'!$AI$109*'[1]wfp oda constant adj'!P111)+('[1]eu multilat shares constant'!M$76*'[1]eu total ha constant'!P111)+'[1]Imputed CERF'!P111</f>
        <v>0.2606850357740904</v>
      </c>
      <c r="N65" s="12">
        <f>'[1]bilat constant'!Q111+('[1]unhcr oda constant'!Q111*'[1]oda contribs constant'!$AJ$109)+('[1]oda contribs constant'!$AK$109*'[1]unrwa oda constant'!Q111)+('[1]oda contribs constant'!$AL$109*'[1]wfp oda constant adj'!Q111)+('[1]eu multilat shares constant'!N$76*'[1]eu total ha constant'!Q111)+'[1]Imputed CERF'!Q111</f>
        <v>0</v>
      </c>
      <c r="O65" s="12">
        <f>'[1]bilat constant'!R111+('[1]unhcr oda constant'!R111*'[1]oda contribs constant'!$AM$109)+('[1]oda contribs constant'!$AN$109*'[1]unrwa oda constant'!R111)+('[1]oda contribs constant'!$AO$109*'[1]wfp oda constant adj'!R111)+('[1]eu multilat shares constant'!O$76*'[1]eu total ha constant'!R111)+'[1]Imputed CERF'!R111</f>
        <v>0.45</v>
      </c>
      <c r="P65" s="15">
        <f>'[1]bilat constant'!S111+('[1]unhcr oda constant'!S111*'[1]oda contribs constant'!$AP$109)+('[1]oda contribs constant'!$AQ$109*'[1]unrwa oda constant'!S111)+('[1]oda contribs constant'!$AR$109*'[1]wfp oda constant adj'!S111)+('[1]eu multilat shares constant'!P$76*'[1]eu total ha constant'!S111)+'[1]Imputed CERF'!S111</f>
        <v>0</v>
      </c>
      <c r="Q65" s="12">
        <f>'[1]bilat constant'!T111+('[1]unhcr oda constant'!T111*'[1]oda contribs constant'!$AS$109)+('[1]oda contribs constant'!$AT$109*'[1]unrwa oda constant'!T111)+('[1]oda contribs constant'!$AU$109*'[1]wfp oda constant adj'!T111)+('[1]eu multilat shares constant'!Q$76*'[1]eu total ha constant'!T111)+'[1]Imputed CERF'!T111</f>
        <v>0.7964205221530062</v>
      </c>
      <c r="R65" s="88">
        <f t="shared" si="2"/>
        <v>10.02061835237715</v>
      </c>
    </row>
    <row r="66" spans="1:18" ht="13.5">
      <c r="A66" s="4" t="s">
        <v>177</v>
      </c>
      <c r="B66" s="13" t="s">
        <v>20</v>
      </c>
      <c r="C66" s="12">
        <f>'[1]bilat constant'!F177+('[1]unhcr oda constant'!F177*'[1]oda contribs constant'!$C$109)+('[1]oda contribs constant'!$D$109*'[1]unrwa oda constant'!F177)+('[1]oda contribs constant'!$E$109*'[1]wfp oda constant adj'!F177)+('[1]eu multilat shares constant'!C$76*'[1]eu total ha constant'!F177)+'[1]Imputed CERF'!F177</f>
        <v>1.0757114870466282</v>
      </c>
      <c r="D66" s="12">
        <f>'[1]bilat constant'!G177+('[1]unhcr oda constant'!G177*'[1]oda contribs constant'!$F$109)+('[1]oda contribs constant'!$G$109*'[1]unrwa oda constant'!G177)+('[1]oda contribs constant'!$H$109*'[1]wfp oda constant adj'!G177)+('[1]eu multilat shares constant'!D$76*'[1]eu total ha constant'!G177)+'[1]Imputed CERF'!G177</f>
        <v>0.046642528492011</v>
      </c>
      <c r="E66" s="12">
        <f>'[1]bilat constant'!H177+('[1]unhcr oda constant'!H177*'[1]oda contribs constant'!$I$109)+('[1]oda contribs constant'!$J$109*'[1]unrwa oda constant'!H177)+('[1]oda contribs constant'!$K$109*'[1]wfp oda constant adj'!H177)+('[1]eu multilat shares constant'!E$76*'[1]eu total ha constant'!H177)+'[1]Imputed CERF'!H177</f>
        <v>0</v>
      </c>
      <c r="F66" s="12">
        <f>'[1]bilat constant'!I177+('[1]unhcr oda constant'!I177*'[1]oda contribs constant'!$L$109)+('[1]oda contribs constant'!$M$109*'[1]unrwa oda constant'!I177)+('[1]oda contribs constant'!$N$109*'[1]wfp oda constant adj'!I177)+('[1]eu multilat shares constant'!F$76*'[1]eu total ha constant'!I177)+'[1]Imputed CERF'!I177</f>
        <v>0.12461129581438532</v>
      </c>
      <c r="G66" s="12">
        <f>'[1]bilat constant'!J177+('[1]unhcr oda constant'!J177*'[1]oda contribs constant'!$O$109)+('[1]oda contribs constant'!$P$109*'[1]unrwa oda constant'!J177)+('[1]oda contribs constant'!$Q$109*'[1]wfp oda constant adj'!J177)+('[1]eu multilat shares constant'!G$76*'[1]eu total ha constant'!J177)+'[1]Imputed CERF'!J177</f>
        <v>0.9097378023260292</v>
      </c>
      <c r="H66" s="12">
        <f>'[1]bilat constant'!K177+('[1]unhcr oda constant'!K177*'[1]oda contribs constant'!$R$109)+('[1]oda contribs constant'!$S$109*'[1]unrwa oda constant'!K177)+('[1]oda contribs constant'!$T$109*'[1]wfp oda constant adj'!K177)+('[1]eu multilat shares constant'!H$76*'[1]eu total ha constant'!K177)+'[1]Imputed CERF'!K177</f>
        <v>1.2168623051521554</v>
      </c>
      <c r="I66" s="12">
        <f>'[1]bilat constant'!L177+('[1]unhcr oda constant'!L177*'[1]oda contribs constant'!$U$109)+('[1]oda contribs constant'!$V$109*'[1]unrwa oda constant'!L177)+('[1]oda contribs constant'!$W$109*'[1]wfp oda constant adj'!L177)+('[1]eu multilat shares constant'!I$76*'[1]eu total ha constant'!L177)+'[1]Imputed CERF'!L177</f>
        <v>2.843634177961793</v>
      </c>
      <c r="J66" s="12">
        <f>'[1]bilat constant'!M177+('[1]unhcr oda constant'!M177*'[1]oda contribs constant'!$X$109)+('[1]oda contribs constant'!$Y$109*'[1]unrwa oda constant'!M177)+('[1]oda contribs constant'!$Z$109*'[1]wfp oda constant adj'!M177)+('[1]eu multilat shares constant'!J$76*'[1]eu total ha constant'!M177)+'[1]Imputed CERF'!M177</f>
        <v>1.9625021487081526</v>
      </c>
      <c r="K66" s="12">
        <f>'[1]bilat constant'!N177+('[1]unhcr oda constant'!N177*'[1]oda contribs constant'!$AA$109)+('[1]oda contribs constant'!$AB$109*'[1]unrwa oda constant'!N177)+('[1]oda contribs constant'!$AC$109*'[1]wfp oda constant adj'!N177)+('[1]eu multilat shares constant'!K$76*'[1]eu total ha constant'!N177)+'[1]Imputed CERF'!N177</f>
        <v>0.3213736188462021</v>
      </c>
      <c r="L66" s="12">
        <f>'[1]bilat constant'!O177+('[1]unhcr oda constant'!O177*'[1]oda contribs constant'!$AD$109)+('[1]oda contribs constant'!$AE$109*'[1]unrwa oda constant'!O177)+('[1]oda contribs constant'!$AF$109*'[1]wfp oda constant adj'!O177)+('[1]eu multilat shares constant'!L$76*'[1]eu total ha constant'!O177)+'[1]Imputed CERF'!O177</f>
        <v>0.5260067048221871</v>
      </c>
      <c r="M66" s="12">
        <f>'[1]bilat constant'!P177+('[1]unhcr oda constant'!P177*'[1]oda contribs constant'!$AG$109)+('[1]oda contribs constant'!$AH$109*'[1]unrwa oda constant'!P177)+('[1]oda contribs constant'!$AI$109*'[1]wfp oda constant adj'!P177)+('[1]eu multilat shares constant'!M$76*'[1]eu total ha constant'!P177)+'[1]Imputed CERF'!P177</f>
        <v>0.5392338779096741</v>
      </c>
      <c r="N66" s="12">
        <f>'[1]bilat constant'!Q177+('[1]unhcr oda constant'!Q177*'[1]oda contribs constant'!$AJ$109)+('[1]oda contribs constant'!$AK$109*'[1]unrwa oda constant'!Q177)+('[1]oda contribs constant'!$AL$109*'[1]wfp oda constant adj'!Q177)+('[1]eu multilat shares constant'!N$76*'[1]eu total ha constant'!Q177)+'[1]Imputed CERF'!Q177</f>
        <v>0.042853147199437544</v>
      </c>
      <c r="O66" s="12">
        <f>'[1]bilat constant'!R177+('[1]unhcr oda constant'!R177*'[1]oda contribs constant'!$AM$109)+('[1]oda contribs constant'!$AN$109*'[1]unrwa oda constant'!R177)+('[1]oda contribs constant'!$AO$109*'[1]wfp oda constant adj'!R177)+('[1]eu multilat shares constant'!O$76*'[1]eu total ha constant'!R177)+'[1]Imputed CERF'!R177</f>
        <v>0.058587255512778505</v>
      </c>
      <c r="P66" s="15">
        <f>'[1]bilat constant'!S177+('[1]unhcr oda constant'!S177*'[1]oda contribs constant'!$AP$109)+('[1]oda contribs constant'!$AQ$109*'[1]unrwa oda constant'!S177)+('[1]oda contribs constant'!$AR$109*'[1]wfp oda constant adj'!S177)+('[1]eu multilat shares constant'!P$76*'[1]eu total ha constant'!S177)+'[1]Imputed CERF'!S177</f>
        <v>0.21745953296629417</v>
      </c>
      <c r="Q66" s="12">
        <f>'[1]bilat constant'!T177+('[1]unhcr oda constant'!T177*'[1]oda contribs constant'!$AS$109)+('[1]oda contribs constant'!$AT$109*'[1]unrwa oda constant'!T177)+('[1]oda contribs constant'!$AU$109*'[1]wfp oda constant adj'!T177)+('[1]eu multilat shares constant'!Q$76*'[1]eu total ha constant'!T177)+'[1]Imputed CERF'!T177</f>
        <v>0.05087887134862705</v>
      </c>
      <c r="R66" s="88">
        <f t="shared" si="2"/>
        <v>9.936094754106357</v>
      </c>
    </row>
    <row r="67" spans="1:18" ht="13.5">
      <c r="A67" s="4" t="s">
        <v>85</v>
      </c>
      <c r="B67" s="13" t="s">
        <v>20</v>
      </c>
      <c r="C67" s="12">
        <f>'[1]bilat constant'!F107+('[1]unhcr oda constant'!F107*'[1]oda contribs constant'!$C$109)+('[1]oda contribs constant'!$D$109*'[1]unrwa oda constant'!F107)+('[1]oda contribs constant'!$E$109*'[1]wfp oda constant adj'!F107)+('[1]eu multilat shares constant'!C$76*'[1]eu total ha constant'!F107)+'[1]Imputed CERF'!F107</f>
        <v>1.902786704064181</v>
      </c>
      <c r="D67" s="12">
        <f>'[1]bilat constant'!G107+('[1]unhcr oda constant'!G107*'[1]oda contribs constant'!$F$109)+('[1]oda contribs constant'!$G$109*'[1]unrwa oda constant'!G107)+('[1]oda contribs constant'!$H$109*'[1]wfp oda constant adj'!G107)+('[1]eu multilat shares constant'!D$76*'[1]eu total ha constant'!G107)+'[1]Imputed CERF'!G107</f>
        <v>0.08357179011510964</v>
      </c>
      <c r="E67" s="12">
        <f>'[1]bilat constant'!H107+('[1]unhcr oda constant'!H107*'[1]oda contribs constant'!$I$109)+('[1]oda contribs constant'!$J$109*'[1]unrwa oda constant'!H107)+('[1]oda contribs constant'!$K$109*'[1]wfp oda constant adj'!H107)+('[1]eu multilat shares constant'!E$76*'[1]eu total ha constant'!H107)+'[1]Imputed CERF'!H107</f>
        <v>2.03</v>
      </c>
      <c r="F67" s="12">
        <f>'[1]bilat constant'!I107+('[1]unhcr oda constant'!I107*'[1]oda contribs constant'!$L$109)+('[1]oda contribs constant'!$M$109*'[1]unrwa oda constant'!I107)+('[1]oda contribs constant'!$N$109*'[1]wfp oda constant adj'!I107)+('[1]eu multilat shares constant'!F$76*'[1]eu total ha constant'!I107)+'[1]Imputed CERF'!I107</f>
        <v>1.1237248358765743</v>
      </c>
      <c r="G67" s="12">
        <f>'[1]bilat constant'!J107+('[1]unhcr oda constant'!J107*'[1]oda contribs constant'!$O$109)+('[1]oda contribs constant'!$P$109*'[1]unrwa oda constant'!J107)+('[1]oda contribs constant'!$Q$109*'[1]wfp oda constant adj'!J107)+('[1]eu multilat shares constant'!G$76*'[1]eu total ha constant'!J107)+'[1]Imputed CERF'!J107</f>
        <v>0.3459697629326906</v>
      </c>
      <c r="H67" s="12">
        <f>'[1]bilat constant'!K107+('[1]unhcr oda constant'!K107*'[1]oda contribs constant'!$R$109)+('[1]oda contribs constant'!$S$109*'[1]unrwa oda constant'!K107)+('[1]oda contribs constant'!$T$109*'[1]wfp oda constant adj'!K107)+('[1]eu multilat shares constant'!H$76*'[1]eu total ha constant'!K107)+'[1]Imputed CERF'!K107</f>
        <v>0.5534020495210841</v>
      </c>
      <c r="I67" s="12">
        <f>'[1]bilat constant'!L107+('[1]unhcr oda constant'!L107*'[1]oda contribs constant'!$U$109)+('[1]oda contribs constant'!$V$109*'[1]unrwa oda constant'!L107)+('[1]oda contribs constant'!$W$109*'[1]wfp oda constant adj'!L107)+('[1]eu multilat shares constant'!I$76*'[1]eu total ha constant'!L107)+'[1]Imputed CERF'!L107</f>
        <v>0.09499354146337294</v>
      </c>
      <c r="J67" s="12">
        <f>'[1]bilat constant'!M107+('[1]unhcr oda constant'!M107*'[1]oda contribs constant'!$X$109)+('[1]oda contribs constant'!$Y$109*'[1]unrwa oda constant'!M107)+('[1]oda contribs constant'!$Z$109*'[1]wfp oda constant adj'!M107)+('[1]eu multilat shares constant'!J$76*'[1]eu total ha constant'!M107)+'[1]Imputed CERF'!M107</f>
        <v>0.7724255712355883</v>
      </c>
      <c r="K67" s="12">
        <f>'[1]bilat constant'!N107+('[1]unhcr oda constant'!N107*'[1]oda contribs constant'!$AA$109)+('[1]oda contribs constant'!$AB$109*'[1]unrwa oda constant'!N107)+('[1]oda contribs constant'!$AC$109*'[1]wfp oda constant adj'!N107)+('[1]eu multilat shares constant'!K$76*'[1]eu total ha constant'!N107)+'[1]Imputed CERF'!N107</f>
        <v>0.7565763813032067</v>
      </c>
      <c r="L67" s="12">
        <f>'[1]bilat constant'!O107+('[1]unhcr oda constant'!O107*'[1]oda contribs constant'!$AD$109)+('[1]oda contribs constant'!$AE$109*'[1]unrwa oda constant'!O107)+('[1]oda contribs constant'!$AF$109*'[1]wfp oda constant adj'!O107)+('[1]eu multilat shares constant'!L$76*'[1]eu total ha constant'!O107)+'[1]Imputed CERF'!O107</f>
        <v>0.055289600104667325</v>
      </c>
      <c r="M67" s="12">
        <f>'[1]bilat constant'!P107+('[1]unhcr oda constant'!P107*'[1]oda contribs constant'!$AG$109)+('[1]oda contribs constant'!$AH$109*'[1]unrwa oda constant'!P107)+('[1]oda contribs constant'!$AI$109*'[1]wfp oda constant adj'!P107)+('[1]eu multilat shares constant'!M$76*'[1]eu total ha constant'!P107)+'[1]Imputed CERF'!P107</f>
        <v>1.702439554890974</v>
      </c>
      <c r="N67" s="12">
        <f>'[1]bilat constant'!Q107+('[1]unhcr oda constant'!Q107*'[1]oda contribs constant'!$AJ$109)+('[1]oda contribs constant'!$AK$109*'[1]unrwa oda constant'!Q107)+('[1]oda contribs constant'!$AL$109*'[1]wfp oda constant adj'!Q107)+('[1]eu multilat shares constant'!N$76*'[1]eu total ha constant'!Q107)+'[1]Imputed CERF'!Q107</f>
        <v>0.14529308299893348</v>
      </c>
      <c r="O67" s="12">
        <f>'[1]bilat constant'!R107+('[1]unhcr oda constant'!R107*'[1]oda contribs constant'!$AM$109)+('[1]oda contribs constant'!$AN$109*'[1]unrwa oda constant'!R107)+('[1]oda contribs constant'!$AO$109*'[1]wfp oda constant adj'!R107)+('[1]eu multilat shares constant'!O$76*'[1]eu total ha constant'!R107)+'[1]Imputed CERF'!R107</f>
        <v>0.058674536047915726</v>
      </c>
      <c r="P67" s="15">
        <f>'[1]bilat constant'!S107+('[1]unhcr oda constant'!S107*'[1]oda contribs constant'!$AP$109)+('[1]oda contribs constant'!$AQ$109*'[1]unrwa oda constant'!S107)+('[1]oda contribs constant'!$AR$109*'[1]wfp oda constant adj'!S107)+('[1]eu multilat shares constant'!P$76*'[1]eu total ha constant'!S107)+'[1]Imputed CERF'!S107</f>
        <v>0.06560299812792188</v>
      </c>
      <c r="Q67" s="12">
        <f>'[1]bilat constant'!T107+('[1]unhcr oda constant'!T107*'[1]oda contribs constant'!$AS$109)+('[1]oda contribs constant'!$AT$109*'[1]unrwa oda constant'!T107)+('[1]oda contribs constant'!$AU$109*'[1]wfp oda constant adj'!T107)+('[1]eu multilat shares constant'!Q$76*'[1]eu total ha constant'!T107)+'[1]Imputed CERF'!T107</f>
        <v>0.04074073570708501</v>
      </c>
      <c r="R67" s="88">
        <f t="shared" si="2"/>
        <v>9.731491144389302</v>
      </c>
    </row>
    <row r="68" spans="1:18" ht="13.5">
      <c r="A68" s="4" t="s">
        <v>140</v>
      </c>
      <c r="B68" s="13" t="s">
        <v>20</v>
      </c>
      <c r="C68" s="12">
        <f>'[1]bilat constant'!F72+('[1]unhcr oda constant'!F72*'[1]oda contribs constant'!$C$109)+('[1]oda contribs constant'!$D$109*'[1]unrwa oda constant'!F72)+('[1]oda contribs constant'!$E$109*'[1]wfp oda constant adj'!F72)+('[1]eu multilat shares constant'!C$76*'[1]eu total ha constant'!F72)+'[1]Imputed CERF'!F72</f>
        <v>0.8959643045493583</v>
      </c>
      <c r="D68" s="12">
        <f>'[1]bilat constant'!G72+('[1]unhcr oda constant'!G72*'[1]oda contribs constant'!$F$109)+('[1]oda contribs constant'!$G$109*'[1]unrwa oda constant'!G72)+('[1]oda contribs constant'!$H$109*'[1]wfp oda constant adj'!G72)+('[1]eu multilat shares constant'!D$76*'[1]eu total ha constant'!G72)+'[1]Imputed CERF'!G72</f>
        <v>0.2834327721459209</v>
      </c>
      <c r="E68" s="12">
        <f>'[1]bilat constant'!H72+('[1]unhcr oda constant'!H72*'[1]oda contribs constant'!$I$109)+('[1]oda contribs constant'!$J$109*'[1]unrwa oda constant'!H72)+('[1]oda contribs constant'!$K$109*'[1]wfp oda constant adj'!H72)+('[1]eu multilat shares constant'!E$76*'[1]eu total ha constant'!H72)+'[1]Imputed CERF'!H72</f>
        <v>0</v>
      </c>
      <c r="F68" s="12">
        <f>'[1]bilat constant'!I72+('[1]unhcr oda constant'!I72*'[1]oda contribs constant'!$L$109)+('[1]oda contribs constant'!$M$109*'[1]unrwa oda constant'!I72)+('[1]oda contribs constant'!$N$109*'[1]wfp oda constant adj'!I72)+('[1]eu multilat shares constant'!F$76*'[1]eu total ha constant'!I72)+'[1]Imputed CERF'!I72</f>
        <v>0.25890190530968926</v>
      </c>
      <c r="G68" s="12">
        <f>'[1]bilat constant'!J72+('[1]unhcr oda constant'!J72*'[1]oda contribs constant'!$O$109)+('[1]oda contribs constant'!$P$109*'[1]unrwa oda constant'!J72)+('[1]oda contribs constant'!$Q$109*'[1]wfp oda constant adj'!J72)+('[1]eu multilat shares constant'!G$76*'[1]eu total ha constant'!J72)+'[1]Imputed CERF'!J72</f>
        <v>0.16602006971230177</v>
      </c>
      <c r="H68" s="12">
        <f>'[1]bilat constant'!K72+('[1]unhcr oda constant'!K72*'[1]oda contribs constant'!$R$109)+('[1]oda contribs constant'!$S$109*'[1]unrwa oda constant'!K72)+('[1]oda contribs constant'!$T$109*'[1]wfp oda constant adj'!K72)+('[1]eu multilat shares constant'!H$76*'[1]eu total ha constant'!K72)+'[1]Imputed CERF'!K72</f>
        <v>0.523945688864841</v>
      </c>
      <c r="I68" s="12">
        <f>'[1]bilat constant'!L72+('[1]unhcr oda constant'!L72*'[1]oda contribs constant'!$U$109)+('[1]oda contribs constant'!$V$109*'[1]unrwa oda constant'!L72)+('[1]oda contribs constant'!$W$109*'[1]wfp oda constant adj'!L72)+('[1]eu multilat shares constant'!I$76*'[1]eu total ha constant'!L72)+'[1]Imputed CERF'!L72</f>
        <v>0.44148941973889744</v>
      </c>
      <c r="J68" s="12">
        <f>'[1]bilat constant'!M72+('[1]unhcr oda constant'!M72*'[1]oda contribs constant'!$X$109)+('[1]oda contribs constant'!$Y$109*'[1]unrwa oda constant'!M72)+('[1]oda contribs constant'!$Z$109*'[1]wfp oda constant adj'!M72)+('[1]eu multilat shares constant'!J$76*'[1]eu total ha constant'!M72)+'[1]Imputed CERF'!M72</f>
        <v>0.993516695977565</v>
      </c>
      <c r="K68" s="12">
        <f>'[1]bilat constant'!N72+('[1]unhcr oda constant'!N72*'[1]oda contribs constant'!$AA$109)+('[1]oda contribs constant'!$AB$109*'[1]unrwa oda constant'!N72)+('[1]oda contribs constant'!$AC$109*'[1]wfp oda constant adj'!N72)+('[1]eu multilat shares constant'!K$76*'[1]eu total ha constant'!N72)+'[1]Imputed CERF'!N72</f>
        <v>0.5715313840185215</v>
      </c>
      <c r="L68" s="12">
        <f>'[1]bilat constant'!O72+('[1]unhcr oda constant'!O72*'[1]oda contribs constant'!$AD$109)+('[1]oda contribs constant'!$AE$109*'[1]unrwa oda constant'!O72)+('[1]oda contribs constant'!$AF$109*'[1]wfp oda constant adj'!O72)+('[1]eu multilat shares constant'!L$76*'[1]eu total ha constant'!O72)+'[1]Imputed CERF'!O72</f>
        <v>0.7070965138451724</v>
      </c>
      <c r="M68" s="12">
        <f>'[1]bilat constant'!P72+('[1]unhcr oda constant'!P72*'[1]oda contribs constant'!$AG$109)+('[1]oda contribs constant'!$AH$109*'[1]unrwa oda constant'!P72)+('[1]oda contribs constant'!$AI$109*'[1]wfp oda constant adj'!P72)+('[1]eu multilat shares constant'!M$76*'[1]eu total ha constant'!P72)+'[1]Imputed CERF'!P72</f>
        <v>3.9611120013276415</v>
      </c>
      <c r="N68" s="12">
        <f>'[1]bilat constant'!Q72+('[1]unhcr oda constant'!Q72*'[1]oda contribs constant'!$AJ$109)+('[1]oda contribs constant'!$AK$109*'[1]unrwa oda constant'!Q72)+('[1]oda contribs constant'!$AL$109*'[1]wfp oda constant adj'!Q72)+('[1]eu multilat shares constant'!N$76*'[1]eu total ha constant'!Q72)+'[1]Imputed CERF'!Q72</f>
        <v>0.3540526654236441</v>
      </c>
      <c r="O68" s="12">
        <f>'[1]bilat constant'!R72+('[1]unhcr oda constant'!R72*'[1]oda contribs constant'!$AM$109)+('[1]oda contribs constant'!$AN$109*'[1]unrwa oda constant'!R72)+('[1]oda contribs constant'!$AO$109*'[1]wfp oda constant adj'!R72)+('[1]eu multilat shares constant'!O$76*'[1]eu total ha constant'!R72)+'[1]Imputed CERF'!R72</f>
        <v>0.03987149939935586</v>
      </c>
      <c r="P68" s="15">
        <f>'[1]bilat constant'!S72+('[1]unhcr oda constant'!S72*'[1]oda contribs constant'!$AP$109)+('[1]oda contribs constant'!$AQ$109*'[1]unrwa oda constant'!S72)+('[1]oda contribs constant'!$AR$109*'[1]wfp oda constant adj'!S72)+('[1]eu multilat shares constant'!P$76*'[1]eu total ha constant'!S72)+'[1]Imputed CERF'!S72</f>
        <v>0.22990642175803797</v>
      </c>
      <c r="Q68" s="12">
        <f>'[1]bilat constant'!T72+('[1]unhcr oda constant'!T72*'[1]oda contribs constant'!$AS$109)+('[1]oda contribs constant'!$AT$109*'[1]unrwa oda constant'!T72)+('[1]oda contribs constant'!$AU$109*'[1]wfp oda constant adj'!T72)+('[1]eu multilat shares constant'!Q$76*'[1]eu total ha constant'!T72)+'[1]Imputed CERF'!T72</f>
        <v>0.07759300352975566</v>
      </c>
      <c r="R68" s="88">
        <f t="shared" si="2"/>
        <v>9.504434345600703</v>
      </c>
    </row>
    <row r="69" spans="1:18" ht="13.5">
      <c r="A69" s="4" t="s">
        <v>81</v>
      </c>
      <c r="B69" s="13" t="s">
        <v>20</v>
      </c>
      <c r="C69" s="12">
        <f>'[1]bilat constant'!F167+('[1]unhcr oda constant'!F167*'[1]oda contribs constant'!$C$109)+('[1]oda contribs constant'!$D$109*'[1]unrwa oda constant'!F167)+('[1]oda contribs constant'!$E$109*'[1]wfp oda constant adj'!F167)+('[1]eu multilat shares constant'!C$76*'[1]eu total ha constant'!F167)+'[1]Imputed CERF'!F167</f>
        <v>1.2039308129455595</v>
      </c>
      <c r="D69" s="12">
        <f>'[1]bilat constant'!G167+('[1]unhcr oda constant'!G167*'[1]oda contribs constant'!$F$109)+('[1]oda contribs constant'!$G$109*'[1]unrwa oda constant'!G167)+('[1]oda contribs constant'!$H$109*'[1]wfp oda constant adj'!G167)+('[1]eu multilat shares constant'!D$76*'[1]eu total ha constant'!G167)+'[1]Imputed CERF'!G167</f>
        <v>0</v>
      </c>
      <c r="E69" s="12">
        <f>'[1]bilat constant'!H167+('[1]unhcr oda constant'!H167*'[1]oda contribs constant'!$I$109)+('[1]oda contribs constant'!$J$109*'[1]unrwa oda constant'!H167)+('[1]oda contribs constant'!$K$109*'[1]wfp oda constant adj'!H167)+('[1]eu multilat shares constant'!E$76*'[1]eu total ha constant'!H167)+'[1]Imputed CERF'!H167</f>
        <v>0</v>
      </c>
      <c r="F69" s="12">
        <f>'[1]bilat constant'!I167+('[1]unhcr oda constant'!I167*'[1]oda contribs constant'!$L$109)+('[1]oda contribs constant'!$M$109*'[1]unrwa oda constant'!I167)+('[1]oda contribs constant'!$N$109*'[1]wfp oda constant adj'!I167)+('[1]eu multilat shares constant'!F$76*'[1]eu total ha constant'!I167)+'[1]Imputed CERF'!I167</f>
        <v>0</v>
      </c>
      <c r="G69" s="12">
        <f>'[1]bilat constant'!J167+('[1]unhcr oda constant'!J167*'[1]oda contribs constant'!$O$109)+('[1]oda contribs constant'!$P$109*'[1]unrwa oda constant'!J167)+('[1]oda contribs constant'!$Q$109*'[1]wfp oda constant adj'!J167)+('[1]eu multilat shares constant'!G$76*'[1]eu total ha constant'!J167)+'[1]Imputed CERF'!J167</f>
        <v>0.11960039565490438</v>
      </c>
      <c r="H69" s="12">
        <f>'[1]bilat constant'!K167+('[1]unhcr oda constant'!K167*'[1]oda contribs constant'!$R$109)+('[1]oda contribs constant'!$S$109*'[1]unrwa oda constant'!K167)+('[1]oda contribs constant'!$T$109*'[1]wfp oda constant adj'!K167)+('[1]eu multilat shares constant'!H$76*'[1]eu total ha constant'!K167)+'[1]Imputed CERF'!K167</f>
        <v>0.9920165834086416</v>
      </c>
      <c r="I69" s="12">
        <f>'[1]bilat constant'!L167+('[1]unhcr oda constant'!L167*'[1]oda contribs constant'!$U$109)+('[1]oda contribs constant'!$V$109*'[1]unrwa oda constant'!L167)+('[1]oda contribs constant'!$W$109*'[1]wfp oda constant adj'!L167)+('[1]eu multilat shares constant'!I$76*'[1]eu total ha constant'!L167)+'[1]Imputed CERF'!L167</f>
        <v>1.2367270164840212</v>
      </c>
      <c r="J69" s="12">
        <f>'[1]bilat constant'!M167+('[1]unhcr oda constant'!M167*'[1]oda contribs constant'!$X$109)+('[1]oda contribs constant'!$Y$109*'[1]unrwa oda constant'!M167)+('[1]oda contribs constant'!$Z$109*'[1]wfp oda constant adj'!M167)+('[1]eu multilat shares constant'!J$76*'[1]eu total ha constant'!M167)+'[1]Imputed CERF'!M167</f>
        <v>1.3648727199374104</v>
      </c>
      <c r="K69" s="12">
        <f>'[1]bilat constant'!N167+('[1]unhcr oda constant'!N167*'[1]oda contribs constant'!$AA$109)+('[1]oda contribs constant'!$AB$109*'[1]unrwa oda constant'!N167)+('[1]oda contribs constant'!$AC$109*'[1]wfp oda constant adj'!N167)+('[1]eu multilat shares constant'!K$76*'[1]eu total ha constant'!N167)+'[1]Imputed CERF'!N167</f>
        <v>0.8144276587958292</v>
      </c>
      <c r="L69" s="12">
        <f>'[1]bilat constant'!O167+('[1]unhcr oda constant'!O167*'[1]oda contribs constant'!$AD$109)+('[1]oda contribs constant'!$AE$109*'[1]unrwa oda constant'!O167)+('[1]oda contribs constant'!$AF$109*'[1]wfp oda constant adj'!O167)+('[1]eu multilat shares constant'!L$76*'[1]eu total ha constant'!O167)+'[1]Imputed CERF'!O167</f>
        <v>0.8863483245639164</v>
      </c>
      <c r="M69" s="12">
        <f>'[1]bilat constant'!P167+('[1]unhcr oda constant'!P167*'[1]oda contribs constant'!$AG$109)+('[1]oda contribs constant'!$AH$109*'[1]unrwa oda constant'!P167)+('[1]oda contribs constant'!$AI$109*'[1]wfp oda constant adj'!P167)+('[1]eu multilat shares constant'!M$76*'[1]eu total ha constant'!P167)+'[1]Imputed CERF'!P167</f>
        <v>0.547782291102721</v>
      </c>
      <c r="N69" s="12">
        <f>'[1]bilat constant'!Q167+('[1]unhcr oda constant'!Q167*'[1]oda contribs constant'!$AJ$109)+('[1]oda contribs constant'!$AK$109*'[1]unrwa oda constant'!Q167)+('[1]oda contribs constant'!$AL$109*'[1]wfp oda constant adj'!Q167)+('[1]eu multilat shares constant'!N$76*'[1]eu total ha constant'!Q167)+'[1]Imputed CERF'!Q167</f>
        <v>0.049916781447192415</v>
      </c>
      <c r="O69" s="12">
        <f>'[1]bilat constant'!R167+('[1]unhcr oda constant'!R167*'[1]oda contribs constant'!$AM$109)+('[1]oda contribs constant'!$AN$109*'[1]unrwa oda constant'!R167)+('[1]oda contribs constant'!$AO$109*'[1]wfp oda constant adj'!R167)+('[1]eu multilat shares constant'!O$76*'[1]eu total ha constant'!R167)+'[1]Imputed CERF'!R167</f>
        <v>0.1678656887935187</v>
      </c>
      <c r="P69" s="15">
        <f>'[1]bilat constant'!S167+('[1]unhcr oda constant'!S167*'[1]oda contribs constant'!$AP$109)+('[1]oda contribs constant'!$AQ$109*'[1]unrwa oda constant'!S167)+('[1]oda contribs constant'!$AR$109*'[1]wfp oda constant adj'!S167)+('[1]eu multilat shares constant'!P$76*'[1]eu total ha constant'!S167)+'[1]Imputed CERF'!S167</f>
        <v>1.2571971984089823</v>
      </c>
      <c r="Q69" s="12">
        <f>'[1]bilat constant'!T167+('[1]unhcr oda constant'!T167*'[1]oda contribs constant'!$AS$109)+('[1]oda contribs constant'!$AT$109*'[1]unrwa oda constant'!T167)+('[1]oda contribs constant'!$AU$109*'[1]wfp oda constant adj'!T167)+('[1]eu multilat shares constant'!Q$76*'[1]eu total ha constant'!T167)+'[1]Imputed CERF'!T167</f>
        <v>0.5612536427693973</v>
      </c>
      <c r="R69" s="88">
        <f t="shared" si="2"/>
        <v>9.201939114312093</v>
      </c>
    </row>
    <row r="70" spans="1:18" ht="13.5">
      <c r="A70" s="4" t="s">
        <v>66</v>
      </c>
      <c r="B70" s="13" t="s">
        <v>20</v>
      </c>
      <c r="C70" s="12">
        <f>'[1]bilat constant'!F51+('[1]unhcr oda constant'!F51*'[1]oda contribs constant'!$C$109)+('[1]oda contribs constant'!$D$109*'[1]unrwa oda constant'!F51)+('[1]oda contribs constant'!$E$109*'[1]wfp oda constant adj'!F51)+('[1]eu multilat shares constant'!C$76*'[1]eu total ha constant'!F51)+'[1]Imputed CERF'!F51</f>
        <v>0.7279641101810077</v>
      </c>
      <c r="D70" s="12">
        <f>'[1]bilat constant'!G51+('[1]unhcr oda constant'!G51*'[1]oda contribs constant'!$F$109)+('[1]oda contribs constant'!$G$109*'[1]unrwa oda constant'!G51)+('[1]oda contribs constant'!$H$109*'[1]wfp oda constant adj'!G51)+('[1]eu multilat shares constant'!D$76*'[1]eu total ha constant'!G51)+'[1]Imputed CERF'!G51</f>
        <v>0.3100883842980793</v>
      </c>
      <c r="E70" s="12">
        <f>'[1]bilat constant'!H51+('[1]unhcr oda constant'!H51*'[1]oda contribs constant'!$I$109)+('[1]oda contribs constant'!$J$109*'[1]unrwa oda constant'!H51)+('[1]oda contribs constant'!$K$109*'[1]wfp oda constant adj'!H51)+('[1]eu multilat shares constant'!E$76*'[1]eu total ha constant'!H51)+'[1]Imputed CERF'!H51</f>
        <v>0</v>
      </c>
      <c r="F70" s="12">
        <f>'[1]bilat constant'!I51+('[1]unhcr oda constant'!I51*'[1]oda contribs constant'!$L$109)+('[1]oda contribs constant'!$M$109*'[1]unrwa oda constant'!I51)+('[1]oda contribs constant'!$N$109*'[1]wfp oda constant adj'!I51)+('[1]eu multilat shares constant'!F$76*'[1]eu total ha constant'!I51)+'[1]Imputed CERF'!I51</f>
        <v>0.46689542627313263</v>
      </c>
      <c r="G70" s="12">
        <f>'[1]bilat constant'!J51+('[1]unhcr oda constant'!J51*'[1]oda contribs constant'!$O$109)+('[1]oda contribs constant'!$P$109*'[1]unrwa oda constant'!J51)+('[1]oda contribs constant'!$Q$109*'[1]wfp oda constant adj'!J51)+('[1]eu multilat shares constant'!G$76*'[1]eu total ha constant'!J51)+'[1]Imputed CERF'!J51</f>
        <v>0.6365310560725226</v>
      </c>
      <c r="H70" s="12">
        <f>'[1]bilat constant'!K51+('[1]unhcr oda constant'!K51*'[1]oda contribs constant'!$R$109)+('[1]oda contribs constant'!$S$109*'[1]unrwa oda constant'!K51)+('[1]oda contribs constant'!$T$109*'[1]wfp oda constant adj'!K51)+('[1]eu multilat shares constant'!H$76*'[1]eu total ha constant'!K51)+'[1]Imputed CERF'!K51</f>
        <v>0.49603203780168537</v>
      </c>
      <c r="I70" s="12">
        <f>'[1]bilat constant'!L51+('[1]unhcr oda constant'!L51*'[1]oda contribs constant'!$U$109)+('[1]oda contribs constant'!$V$109*'[1]unrwa oda constant'!L51)+('[1]oda contribs constant'!$W$109*'[1]wfp oda constant adj'!L51)+('[1]eu multilat shares constant'!I$76*'[1]eu total ha constant'!L51)+'[1]Imputed CERF'!L51</f>
        <v>0.46445923536525774</v>
      </c>
      <c r="J70" s="12">
        <f>'[1]bilat constant'!M51+('[1]unhcr oda constant'!M51*'[1]oda contribs constant'!$X$109)+('[1]oda contribs constant'!$Y$109*'[1]unrwa oda constant'!M51)+('[1]oda contribs constant'!$Z$109*'[1]wfp oda constant adj'!M51)+('[1]eu multilat shares constant'!J$76*'[1]eu total ha constant'!M51)+'[1]Imputed CERF'!M51</f>
        <v>1.4158449147878582</v>
      </c>
      <c r="K70" s="12">
        <f>'[1]bilat constant'!N51+('[1]unhcr oda constant'!N51*'[1]oda contribs constant'!$AA$109)+('[1]oda contribs constant'!$AB$109*'[1]unrwa oda constant'!N51)+('[1]oda contribs constant'!$AC$109*'[1]wfp oda constant adj'!N51)+('[1]eu multilat shares constant'!K$76*'[1]eu total ha constant'!N51)+'[1]Imputed CERF'!N51</f>
        <v>0.7390196493265324</v>
      </c>
      <c r="L70" s="12">
        <f>'[1]bilat constant'!O51+('[1]unhcr oda constant'!O51*'[1]oda contribs constant'!$AD$109)+('[1]oda contribs constant'!$AE$109*'[1]unrwa oda constant'!O51)+('[1]oda contribs constant'!$AF$109*'[1]wfp oda constant adj'!O51)+('[1]eu multilat shares constant'!L$76*'[1]eu total ha constant'!O51)+'[1]Imputed CERF'!O51</f>
        <v>1.0681108691256036</v>
      </c>
      <c r="M70" s="12">
        <f>'[1]bilat constant'!P51+('[1]unhcr oda constant'!P51*'[1]oda contribs constant'!$AG$109)+('[1]oda contribs constant'!$AH$109*'[1]unrwa oda constant'!P51)+('[1]oda contribs constant'!$AI$109*'[1]wfp oda constant adj'!P51)+('[1]eu multilat shares constant'!M$76*'[1]eu total ha constant'!P51)+'[1]Imputed CERF'!P51</f>
        <v>0.7062735591127329</v>
      </c>
      <c r="N70" s="12">
        <f>'[1]bilat constant'!Q51+('[1]unhcr oda constant'!Q51*'[1]oda contribs constant'!$AJ$109)+('[1]oda contribs constant'!$AK$109*'[1]unrwa oda constant'!Q51)+('[1]oda contribs constant'!$AL$109*'[1]wfp oda constant adj'!Q51)+('[1]eu multilat shares constant'!N$76*'[1]eu total ha constant'!Q51)+'[1]Imputed CERF'!Q51</f>
        <v>0.08612618229579808</v>
      </c>
      <c r="O70" s="12">
        <f>'[1]bilat constant'!R51+('[1]unhcr oda constant'!R51*'[1]oda contribs constant'!$AM$109)+('[1]oda contribs constant'!$AN$109*'[1]unrwa oda constant'!R51)+('[1]oda contribs constant'!$AO$109*'[1]wfp oda constant adj'!R51)+('[1]eu multilat shares constant'!O$76*'[1]eu total ha constant'!R51)+'[1]Imputed CERF'!R51</f>
        <v>0.08987476449883025</v>
      </c>
      <c r="P70" s="15">
        <f>'[1]bilat constant'!S51+('[1]unhcr oda constant'!S51*'[1]oda contribs constant'!$AP$109)+('[1]oda contribs constant'!$AQ$109*'[1]unrwa oda constant'!S51)+('[1]oda contribs constant'!$AR$109*'[1]wfp oda constant adj'!S51)+('[1]eu multilat shares constant'!P$76*'[1]eu total ha constant'!S51)+'[1]Imputed CERF'!S51</f>
        <v>0.368803567468558</v>
      </c>
      <c r="Q70" s="12">
        <f>'[1]bilat constant'!T51+('[1]unhcr oda constant'!T51*'[1]oda contribs constant'!$AS$109)+('[1]oda contribs constant'!$AT$109*'[1]unrwa oda constant'!T51)+('[1]oda contribs constant'!$AU$109*'[1]wfp oda constant adj'!T51)+('[1]eu multilat shares constant'!Q$76*'[1]eu total ha constant'!T51)+'[1]Imputed CERF'!T51</f>
        <v>1.3239185119823913</v>
      </c>
      <c r="R70" s="88">
        <f t="shared" si="2"/>
        <v>8.89994226858999</v>
      </c>
    </row>
    <row r="71" spans="1:18" ht="13.5">
      <c r="A71" s="4" t="s">
        <v>63</v>
      </c>
      <c r="B71" s="13" t="s">
        <v>20</v>
      </c>
      <c r="C71" s="12">
        <f>'[1]bilat constant'!F15+('[1]unhcr oda constant'!F15*'[1]oda contribs constant'!$C$109)+('[1]oda contribs constant'!$D$109*'[1]unrwa oda constant'!F15)+('[1]oda contribs constant'!$E$109*'[1]wfp oda constant adj'!F15)+('[1]eu multilat shares constant'!C$76*'[1]eu total ha constant'!F15)+'[1]Imputed CERF'!F15</f>
        <v>0</v>
      </c>
      <c r="D71" s="12">
        <f>'[1]bilat constant'!G15+('[1]unhcr oda constant'!G15*'[1]oda contribs constant'!$F$109)+('[1]oda contribs constant'!$G$109*'[1]unrwa oda constant'!G15)+('[1]oda contribs constant'!$H$109*'[1]wfp oda constant adj'!G15)+('[1]eu multilat shares constant'!D$76*'[1]eu total ha constant'!G15)+'[1]Imputed CERF'!G15</f>
        <v>0</v>
      </c>
      <c r="E71" s="12">
        <f>'[1]bilat constant'!H15+('[1]unhcr oda constant'!H15*'[1]oda contribs constant'!$I$109)+('[1]oda contribs constant'!$J$109*'[1]unrwa oda constant'!H15)+('[1]oda contribs constant'!$K$109*'[1]wfp oda constant adj'!H15)+('[1]eu multilat shares constant'!E$76*'[1]eu total ha constant'!H15)+'[1]Imputed CERF'!H15</f>
        <v>0</v>
      </c>
      <c r="F71" s="12">
        <f>'[1]bilat constant'!I15+('[1]unhcr oda constant'!I15*'[1]oda contribs constant'!$L$109)+('[1]oda contribs constant'!$M$109*'[1]unrwa oda constant'!I15)+('[1]oda contribs constant'!$N$109*'[1]wfp oda constant adj'!I15)+('[1]eu multilat shares constant'!F$76*'[1]eu total ha constant'!I15)+'[1]Imputed CERF'!I15</f>
        <v>0</v>
      </c>
      <c r="G71" s="12">
        <f>'[1]bilat constant'!J15+('[1]unhcr oda constant'!J15*'[1]oda contribs constant'!$O$109)+('[1]oda contribs constant'!$P$109*'[1]unrwa oda constant'!J15)+('[1]oda contribs constant'!$Q$109*'[1]wfp oda constant adj'!J15)+('[1]eu multilat shares constant'!G$76*'[1]eu total ha constant'!J15)+'[1]Imputed CERF'!J15</f>
        <v>0</v>
      </c>
      <c r="H71" s="12">
        <f>'[1]bilat constant'!K15+('[1]unhcr oda constant'!K15*'[1]oda contribs constant'!$R$109)+('[1]oda contribs constant'!$S$109*'[1]unrwa oda constant'!K15)+('[1]oda contribs constant'!$T$109*'[1]wfp oda constant adj'!K15)+('[1]eu multilat shares constant'!H$76*'[1]eu total ha constant'!K15)+'[1]Imputed CERF'!K15</f>
        <v>1.6122077486910993</v>
      </c>
      <c r="I71" s="12">
        <f>'[1]bilat constant'!L15+('[1]unhcr oda constant'!L15*'[1]oda contribs constant'!$U$109)+('[1]oda contribs constant'!$V$109*'[1]unrwa oda constant'!L15)+('[1]oda contribs constant'!$W$109*'[1]wfp oda constant adj'!L15)+('[1]eu multilat shares constant'!I$76*'[1]eu total ha constant'!L15)+'[1]Imputed CERF'!L15</f>
        <v>1.7181773785119983</v>
      </c>
      <c r="J71" s="12">
        <f>'[1]bilat constant'!M15+('[1]unhcr oda constant'!M15*'[1]oda contribs constant'!$X$109)+('[1]oda contribs constant'!$Y$109*'[1]unrwa oda constant'!M15)+('[1]oda contribs constant'!$Z$109*'[1]wfp oda constant adj'!M15)+('[1]eu multilat shares constant'!J$76*'[1]eu total ha constant'!M15)+'[1]Imputed CERF'!M15</f>
        <v>2.509262546867236</v>
      </c>
      <c r="K71" s="12">
        <f>'[1]bilat constant'!N15+('[1]unhcr oda constant'!N15*'[1]oda contribs constant'!$AA$109)+('[1]oda contribs constant'!$AB$109*'[1]unrwa oda constant'!N15)+('[1]oda contribs constant'!$AC$109*'[1]wfp oda constant adj'!N15)+('[1]eu multilat shares constant'!K$76*'[1]eu total ha constant'!N15)+'[1]Imputed CERF'!N15</f>
        <v>1.164500540725141</v>
      </c>
      <c r="L71" s="12">
        <f>'[1]bilat constant'!O15+('[1]unhcr oda constant'!O15*'[1]oda contribs constant'!$AD$109)+('[1]oda contribs constant'!$AE$109*'[1]unrwa oda constant'!O15)+('[1]oda contribs constant'!$AF$109*'[1]wfp oda constant adj'!O15)+('[1]eu multilat shares constant'!L$76*'[1]eu total ha constant'!O15)+'[1]Imputed CERF'!O15</f>
        <v>1.1567584182265267</v>
      </c>
      <c r="M71" s="12">
        <f>'[1]bilat constant'!P15+('[1]unhcr oda constant'!P15*'[1]oda contribs constant'!$AG$109)+('[1]oda contribs constant'!$AH$109*'[1]unrwa oda constant'!P15)+('[1]oda contribs constant'!$AI$109*'[1]wfp oda constant adj'!P15)+('[1]eu multilat shares constant'!M$76*'[1]eu total ha constant'!P15)+'[1]Imputed CERF'!P15</f>
        <v>0.39312985233673314</v>
      </c>
      <c r="N71" s="12">
        <f>'[1]bilat constant'!Q15+('[1]unhcr oda constant'!Q15*'[1]oda contribs constant'!$AJ$109)+('[1]oda contribs constant'!$AK$109*'[1]unrwa oda constant'!Q15)+('[1]oda contribs constant'!$AL$109*'[1]wfp oda constant adj'!Q15)+('[1]eu multilat shares constant'!N$76*'[1]eu total ha constant'!Q15)+'[1]Imputed CERF'!Q15</f>
        <v>0.01920094329274981</v>
      </c>
      <c r="O71" s="12">
        <f>'[1]bilat constant'!R15+('[1]unhcr oda constant'!R15*'[1]oda contribs constant'!$AM$109)+('[1]oda contribs constant'!$AN$109*'[1]unrwa oda constant'!R15)+('[1]oda contribs constant'!$AO$109*'[1]wfp oda constant adj'!R15)+('[1]eu multilat shares constant'!O$76*'[1]eu total ha constant'!R15)+'[1]Imputed CERF'!R15</f>
        <v>0.07400872268361713</v>
      </c>
      <c r="P71" s="15">
        <f>'[1]bilat constant'!S15+('[1]unhcr oda constant'!S15*'[1]oda contribs constant'!$AP$109)+('[1]oda contribs constant'!$AQ$109*'[1]unrwa oda constant'!S15)+('[1]oda contribs constant'!$AR$109*'[1]wfp oda constant adj'!S15)+('[1]eu multilat shares constant'!P$76*'[1]eu total ha constant'!S15)+'[1]Imputed CERF'!S15</f>
        <v>0.054964299725382505</v>
      </c>
      <c r="Q71" s="12">
        <f>'[1]bilat constant'!T15+('[1]unhcr oda constant'!T15*'[1]oda contribs constant'!$AS$109)+('[1]oda contribs constant'!$AT$109*'[1]unrwa oda constant'!T15)+('[1]oda contribs constant'!$AU$109*'[1]wfp oda constant adj'!T15)+('[1]eu multilat shares constant'!Q$76*'[1]eu total ha constant'!T15)+'[1]Imputed CERF'!T15</f>
        <v>0.07170108023611207</v>
      </c>
      <c r="R71" s="88">
        <f t="shared" si="2"/>
        <v>8.773911531296596</v>
      </c>
    </row>
    <row r="72" spans="1:18" ht="13.5">
      <c r="A72" s="4" t="s">
        <v>158</v>
      </c>
      <c r="B72" s="13" t="s">
        <v>20</v>
      </c>
      <c r="C72" s="12">
        <f>'[1]bilat constant'!F76+('[1]unhcr oda constant'!F76*'[1]oda contribs constant'!$C$109)+('[1]oda contribs constant'!$D$109*'[1]unrwa oda constant'!F76)+('[1]oda contribs constant'!$E$109*'[1]wfp oda constant adj'!F76)+('[1]eu multilat shares constant'!C$76*'[1]eu total ha constant'!F76)+'[1]Imputed CERF'!F76</f>
        <v>1.0014928866616453</v>
      </c>
      <c r="D72" s="12">
        <f>'[1]bilat constant'!G76+('[1]unhcr oda constant'!G76*'[1]oda contribs constant'!$F$109)+('[1]oda contribs constant'!$G$109*'[1]unrwa oda constant'!G76)+('[1]oda contribs constant'!$H$109*'[1]wfp oda constant adj'!G76)+('[1]eu multilat shares constant'!D$76*'[1]eu total ha constant'!G76)+'[1]Imputed CERF'!G76</f>
        <v>0.47774007212333564</v>
      </c>
      <c r="E72" s="12">
        <f>'[1]bilat constant'!H76+('[1]unhcr oda constant'!H76*'[1]oda contribs constant'!$I$109)+('[1]oda contribs constant'!$J$109*'[1]unrwa oda constant'!H76)+('[1]oda contribs constant'!$K$109*'[1]wfp oda constant adj'!H76)+('[1]eu multilat shares constant'!E$76*'[1]eu total ha constant'!H76)+'[1]Imputed CERF'!H76</f>
        <v>0</v>
      </c>
      <c r="F72" s="12">
        <f>'[1]bilat constant'!I76+('[1]unhcr oda constant'!I76*'[1]oda contribs constant'!$L$109)+('[1]oda contribs constant'!$M$109*'[1]unrwa oda constant'!I76)+('[1]oda contribs constant'!$N$109*'[1]wfp oda constant adj'!I76)+('[1]eu multilat shares constant'!F$76*'[1]eu total ha constant'!I76)+'[1]Imputed CERF'!I76</f>
        <v>0.5945491576607445</v>
      </c>
      <c r="G72" s="12">
        <f>'[1]bilat constant'!J76+('[1]unhcr oda constant'!J76*'[1]oda contribs constant'!$O$109)+('[1]oda contribs constant'!$P$109*'[1]unrwa oda constant'!J76)+('[1]oda contribs constant'!$Q$109*'[1]wfp oda constant adj'!J76)+('[1]eu multilat shares constant'!G$76*'[1]eu total ha constant'!J76)+'[1]Imputed CERF'!J76</f>
        <v>0.6355888048521595</v>
      </c>
      <c r="H72" s="12">
        <f>'[1]bilat constant'!K76+('[1]unhcr oda constant'!K76*'[1]oda contribs constant'!$R$109)+('[1]oda contribs constant'!$S$109*'[1]unrwa oda constant'!K76)+('[1]oda contribs constant'!$T$109*'[1]wfp oda constant adj'!K76)+('[1]eu multilat shares constant'!H$76*'[1]eu total ha constant'!K76)+'[1]Imputed CERF'!K76</f>
        <v>0.6416011460674039</v>
      </c>
      <c r="I72" s="12">
        <f>'[1]bilat constant'!L76+('[1]unhcr oda constant'!L76*'[1]oda contribs constant'!$U$109)+('[1]oda contribs constant'!$V$109*'[1]unrwa oda constant'!L76)+('[1]oda contribs constant'!$W$109*'[1]wfp oda constant adj'!L76)+('[1]eu multilat shares constant'!I$76*'[1]eu total ha constant'!L76)+'[1]Imputed CERF'!L76</f>
        <v>0.3421638320026279</v>
      </c>
      <c r="J72" s="12">
        <f>'[1]bilat constant'!M76+('[1]unhcr oda constant'!M76*'[1]oda contribs constant'!$X$109)+('[1]oda contribs constant'!$Y$109*'[1]unrwa oda constant'!M76)+('[1]oda contribs constant'!$Z$109*'[1]wfp oda constant adj'!M76)+('[1]eu multilat shares constant'!J$76*'[1]eu total ha constant'!M76)+'[1]Imputed CERF'!M76</f>
        <v>1.1765172137034527</v>
      </c>
      <c r="K72" s="12">
        <f>'[1]bilat constant'!N76+('[1]unhcr oda constant'!N76*'[1]oda contribs constant'!$AA$109)+('[1]oda contribs constant'!$AB$109*'[1]unrwa oda constant'!N76)+('[1]oda contribs constant'!$AC$109*'[1]wfp oda constant adj'!N76)+('[1]eu multilat shares constant'!K$76*'[1]eu total ha constant'!N76)+'[1]Imputed CERF'!N76</f>
        <v>1.2887804834596015</v>
      </c>
      <c r="L72" s="12">
        <f>'[1]bilat constant'!O76+('[1]unhcr oda constant'!O76*'[1]oda contribs constant'!$AD$109)+('[1]oda contribs constant'!$AE$109*'[1]unrwa oda constant'!O76)+('[1]oda contribs constant'!$AF$109*'[1]wfp oda constant adj'!O76)+('[1]eu multilat shares constant'!L$76*'[1]eu total ha constant'!O76)+'[1]Imputed CERF'!O76</f>
        <v>0.800436402990556</v>
      </c>
      <c r="M72" s="12">
        <f>'[1]bilat constant'!P76+('[1]unhcr oda constant'!P76*'[1]oda contribs constant'!$AG$109)+('[1]oda contribs constant'!$AH$109*'[1]unrwa oda constant'!P76)+('[1]oda contribs constant'!$AI$109*'[1]wfp oda constant adj'!P76)+('[1]eu multilat shares constant'!M$76*'[1]eu total ha constant'!P76)+'[1]Imputed CERF'!P76</f>
        <v>0.911128672794147</v>
      </c>
      <c r="N72" s="12">
        <f>'[1]bilat constant'!Q76+('[1]unhcr oda constant'!Q76*'[1]oda contribs constant'!$AJ$109)+('[1]oda contribs constant'!$AK$109*'[1]unrwa oda constant'!Q76)+('[1]oda contribs constant'!$AL$109*'[1]wfp oda constant adj'!Q76)+('[1]eu multilat shares constant'!N$76*'[1]eu total ha constant'!Q76)+'[1]Imputed CERF'!Q76</f>
        <v>0.1180872729175996</v>
      </c>
      <c r="O72" s="12">
        <f>'[1]bilat constant'!R76+('[1]unhcr oda constant'!R76*'[1]oda contribs constant'!$AM$109)+('[1]oda contribs constant'!$AN$109*'[1]unrwa oda constant'!R76)+('[1]oda contribs constant'!$AO$109*'[1]wfp oda constant adj'!R76)+('[1]eu multilat shares constant'!O$76*'[1]eu total ha constant'!R76)+'[1]Imputed CERF'!R76</f>
        <v>0.1396131253959458</v>
      </c>
      <c r="P72" s="15">
        <f>'[1]bilat constant'!S76+('[1]unhcr oda constant'!S76*'[1]oda contribs constant'!$AP$109)+('[1]oda contribs constant'!$AQ$109*'[1]unrwa oda constant'!S76)+('[1]oda contribs constant'!$AR$109*'[1]wfp oda constant adj'!S76)+('[1]eu multilat shares constant'!P$76*'[1]eu total ha constant'!S76)+'[1]Imputed CERF'!S76</f>
        <v>0.2143158914633897</v>
      </c>
      <c r="Q72" s="12">
        <f>'[1]bilat constant'!T76+('[1]unhcr oda constant'!T76*'[1]oda contribs constant'!$AS$109)+('[1]oda contribs constant'!$AT$109*'[1]unrwa oda constant'!T76)+('[1]oda contribs constant'!$AU$109*'[1]wfp oda constant adj'!T76)+('[1]eu multilat shares constant'!Q$76*'[1]eu total ha constant'!T76)+'[1]Imputed CERF'!T76</f>
        <v>0.17704382277159758</v>
      </c>
      <c r="R72" s="88">
        <f t="shared" si="2"/>
        <v>8.519058784864207</v>
      </c>
    </row>
    <row r="73" spans="1:18" ht="13.5">
      <c r="A73" s="4" t="s">
        <v>190</v>
      </c>
      <c r="B73" s="13" t="s">
        <v>20</v>
      </c>
      <c r="C73" s="12">
        <f>'[1]bilat constant'!F76+('[1]unhcr oda constant'!F76*'[1]oda contribs constant'!$C$109)+('[1]oda contribs constant'!$D$109*'[1]unrwa oda constant'!F76)+('[1]oda contribs constant'!$E$109*'[1]wfp oda constant adj'!F76)+('[1]eu multilat shares constant'!C$76*'[1]eu total ha constant'!F76)+'[1]Imputed CERF'!F76</f>
        <v>1.0014928866616453</v>
      </c>
      <c r="D73" s="12">
        <f>'[1]bilat constant'!G76+('[1]unhcr oda constant'!G76*'[1]oda contribs constant'!$F$109)+('[1]oda contribs constant'!$G$109*'[1]unrwa oda constant'!G76)+('[1]oda contribs constant'!$H$109*'[1]wfp oda constant adj'!G76)+('[1]eu multilat shares constant'!D$76*'[1]eu total ha constant'!G76)+'[1]Imputed CERF'!G76</f>
        <v>0.47774007212333564</v>
      </c>
      <c r="E73" s="12">
        <f>'[1]bilat constant'!H76+('[1]unhcr oda constant'!H76*'[1]oda contribs constant'!$I$109)+('[1]oda contribs constant'!$J$109*'[1]unrwa oda constant'!H76)+('[1]oda contribs constant'!$K$109*'[1]wfp oda constant adj'!H76)+('[1]eu multilat shares constant'!E$76*'[1]eu total ha constant'!H76)+'[1]Imputed CERF'!H76</f>
        <v>0</v>
      </c>
      <c r="F73" s="12">
        <f>'[1]bilat constant'!I76+('[1]unhcr oda constant'!I76*'[1]oda contribs constant'!$L$109)+('[1]oda contribs constant'!$M$109*'[1]unrwa oda constant'!I76)+('[1]oda contribs constant'!$N$109*'[1]wfp oda constant adj'!I76)+('[1]eu multilat shares constant'!F$76*'[1]eu total ha constant'!I76)+'[1]Imputed CERF'!I76</f>
        <v>0.5945491576607445</v>
      </c>
      <c r="G73" s="12">
        <f>'[1]bilat constant'!J76+('[1]unhcr oda constant'!J76*'[1]oda contribs constant'!$O$109)+('[1]oda contribs constant'!$P$109*'[1]unrwa oda constant'!J76)+('[1]oda contribs constant'!$Q$109*'[1]wfp oda constant adj'!J76)+('[1]eu multilat shares constant'!G$76*'[1]eu total ha constant'!J76)+'[1]Imputed CERF'!J76</f>
        <v>0.6355888048521595</v>
      </c>
      <c r="H73" s="12">
        <f>'[1]bilat constant'!K76+('[1]unhcr oda constant'!K76*'[1]oda contribs constant'!$R$109)+('[1]oda contribs constant'!$S$109*'[1]unrwa oda constant'!K76)+('[1]oda contribs constant'!$T$109*'[1]wfp oda constant adj'!K76)+('[1]eu multilat shares constant'!H$76*'[1]eu total ha constant'!K76)+'[1]Imputed CERF'!K76</f>
        <v>0.6416011460674039</v>
      </c>
      <c r="I73" s="12">
        <f>'[1]bilat constant'!L76+('[1]unhcr oda constant'!L76*'[1]oda contribs constant'!$U$109)+('[1]oda contribs constant'!$V$109*'[1]unrwa oda constant'!L76)+('[1]oda contribs constant'!$W$109*'[1]wfp oda constant adj'!L76)+('[1]eu multilat shares constant'!I$76*'[1]eu total ha constant'!L76)+'[1]Imputed CERF'!L76</f>
        <v>0.3421638320026279</v>
      </c>
      <c r="J73" s="12">
        <f>'[1]bilat constant'!M76+('[1]unhcr oda constant'!M76*'[1]oda contribs constant'!$X$109)+('[1]oda contribs constant'!$Y$109*'[1]unrwa oda constant'!M76)+('[1]oda contribs constant'!$Z$109*'[1]wfp oda constant adj'!M76)+('[1]eu multilat shares constant'!J$76*'[1]eu total ha constant'!M76)+'[1]Imputed CERF'!M76</f>
        <v>1.1765172137034527</v>
      </c>
      <c r="K73" s="12">
        <f>'[1]bilat constant'!N76+('[1]unhcr oda constant'!N76*'[1]oda contribs constant'!$AA$109)+('[1]oda contribs constant'!$AB$109*'[1]unrwa oda constant'!N76)+('[1]oda contribs constant'!$AC$109*'[1]wfp oda constant adj'!N76)+('[1]eu multilat shares constant'!K$76*'[1]eu total ha constant'!N76)+'[1]Imputed CERF'!N76</f>
        <v>1.2887804834596015</v>
      </c>
      <c r="L73" s="12">
        <f>'[1]bilat constant'!O76+('[1]unhcr oda constant'!O76*'[1]oda contribs constant'!$AD$109)+('[1]oda contribs constant'!$AE$109*'[1]unrwa oda constant'!O76)+('[1]oda contribs constant'!$AF$109*'[1]wfp oda constant adj'!O76)+('[1]eu multilat shares constant'!L$76*'[1]eu total ha constant'!O76)+'[1]Imputed CERF'!O76</f>
        <v>0.800436402990556</v>
      </c>
      <c r="M73" s="12">
        <f>'[1]bilat constant'!P76+('[1]unhcr oda constant'!P76*'[1]oda contribs constant'!$AG$109)+('[1]oda contribs constant'!$AH$109*'[1]unrwa oda constant'!P76)+('[1]oda contribs constant'!$AI$109*'[1]wfp oda constant adj'!P76)+('[1]eu multilat shares constant'!M$76*'[1]eu total ha constant'!P76)+'[1]Imputed CERF'!P76</f>
        <v>0.911128672794147</v>
      </c>
      <c r="N73" s="12">
        <f>'[1]bilat constant'!Q76+('[1]unhcr oda constant'!Q76*'[1]oda contribs constant'!$AJ$109)+('[1]oda contribs constant'!$AK$109*'[1]unrwa oda constant'!Q76)+('[1]oda contribs constant'!$AL$109*'[1]wfp oda constant adj'!Q76)+('[1]eu multilat shares constant'!N$76*'[1]eu total ha constant'!Q76)+'[1]Imputed CERF'!Q76</f>
        <v>0.1180872729175996</v>
      </c>
      <c r="O73" s="12">
        <f>'[1]bilat constant'!R76+('[1]unhcr oda constant'!R76*'[1]oda contribs constant'!$AM$109)+('[1]oda contribs constant'!$AN$109*'[1]unrwa oda constant'!R76)+('[1]oda contribs constant'!$AO$109*'[1]wfp oda constant adj'!R76)+('[1]eu multilat shares constant'!O$76*'[1]eu total ha constant'!R76)+'[1]Imputed CERF'!R76</f>
        <v>0.1396131253959458</v>
      </c>
      <c r="P73" s="15">
        <f>'[1]bilat constant'!S76+('[1]unhcr oda constant'!S76*'[1]oda contribs constant'!$AP$109)+('[1]oda contribs constant'!$AQ$109*'[1]unrwa oda constant'!S76)+('[1]oda contribs constant'!$AR$109*'[1]wfp oda constant adj'!S76)+('[1]eu multilat shares constant'!P$76*'[1]eu total ha constant'!S76)+'[1]Imputed CERF'!S76</f>
        <v>0.2143158914633897</v>
      </c>
      <c r="Q73" s="12">
        <f>'[1]bilat constant'!T76+('[1]unhcr oda constant'!T76*'[1]oda contribs constant'!$AS$109)+('[1]oda contribs constant'!$AT$109*'[1]unrwa oda constant'!T76)+('[1]oda contribs constant'!$AU$109*'[1]wfp oda constant adj'!T76)+('[1]eu multilat shares constant'!Q$76*'[1]eu total ha constant'!T76)+'[1]Imputed CERF'!T76</f>
        <v>0.17704382277159758</v>
      </c>
      <c r="R73" s="88">
        <f t="shared" si="2"/>
        <v>8.519058784864207</v>
      </c>
    </row>
    <row r="74" spans="1:18" ht="13.5">
      <c r="A74" s="4" t="s">
        <v>118</v>
      </c>
      <c r="B74" s="13" t="s">
        <v>20</v>
      </c>
      <c r="C74" s="12">
        <f>'[1]bilat constant'!F66+('[1]unhcr oda constant'!F66*'[1]oda contribs constant'!$C$109)+('[1]oda contribs constant'!$D$109*'[1]unrwa oda constant'!F66)+('[1]oda contribs constant'!$E$109*'[1]wfp oda constant adj'!F66)+('[1]eu multilat shares constant'!C$76*'[1]eu total ha constant'!F66)+'[1]Imputed CERF'!F66</f>
        <v>0.6389119503136831</v>
      </c>
      <c r="D74" s="12">
        <f>'[1]bilat constant'!G66+('[1]unhcr oda constant'!G66*'[1]oda contribs constant'!$F$109)+('[1]oda contribs constant'!$G$109*'[1]unrwa oda constant'!G66)+('[1]oda contribs constant'!$H$109*'[1]wfp oda constant adj'!G66)+('[1]eu multilat shares constant'!D$76*'[1]eu total ha constant'!G66)+'[1]Imputed CERF'!G66</f>
        <v>0.11288754020499336</v>
      </c>
      <c r="E74" s="12">
        <f>'[1]bilat constant'!H66+('[1]unhcr oda constant'!H66*'[1]oda contribs constant'!$I$109)+('[1]oda contribs constant'!$J$109*'[1]unrwa oda constant'!H66)+('[1]oda contribs constant'!$K$109*'[1]wfp oda constant adj'!H66)+('[1]eu multilat shares constant'!E$76*'[1]eu total ha constant'!H66)+'[1]Imputed CERF'!H66</f>
        <v>0.83</v>
      </c>
      <c r="F74" s="12">
        <f>'[1]bilat constant'!I66+('[1]unhcr oda constant'!I66*'[1]oda contribs constant'!$L$109)+('[1]oda contribs constant'!$M$109*'[1]unrwa oda constant'!I66)+('[1]oda contribs constant'!$N$109*'[1]wfp oda constant adj'!I66)+('[1]eu multilat shares constant'!F$76*'[1]eu total ha constant'!I66)+'[1]Imputed CERF'!I66</f>
        <v>0.14287394940792433</v>
      </c>
      <c r="G74" s="12">
        <f>'[1]bilat constant'!J66+('[1]unhcr oda constant'!J66*'[1]oda contribs constant'!$O$109)+('[1]oda contribs constant'!$P$109*'[1]unrwa oda constant'!J66)+('[1]oda contribs constant'!$Q$109*'[1]wfp oda constant adj'!J66)+('[1]eu multilat shares constant'!G$76*'[1]eu total ha constant'!J66)+'[1]Imputed CERF'!J66</f>
        <v>0.27849060273085346</v>
      </c>
      <c r="H74" s="12">
        <f>'[1]bilat constant'!K66+('[1]unhcr oda constant'!K66*'[1]oda contribs constant'!$R$109)+('[1]oda contribs constant'!$S$109*'[1]unrwa oda constant'!K66)+('[1]oda contribs constant'!$T$109*'[1]wfp oda constant adj'!K66)+('[1]eu multilat shares constant'!H$76*'[1]eu total ha constant'!K66)+'[1]Imputed CERF'!K66</f>
        <v>0.3589264669285281</v>
      </c>
      <c r="I74" s="12">
        <f>'[1]bilat constant'!L66+('[1]unhcr oda constant'!L66*'[1]oda contribs constant'!$U$109)+('[1]oda contribs constant'!$V$109*'[1]unrwa oda constant'!L66)+('[1]oda contribs constant'!$W$109*'[1]wfp oda constant adj'!L66)+('[1]eu multilat shares constant'!I$76*'[1]eu total ha constant'!L66)+'[1]Imputed CERF'!L66</f>
        <v>0.256960061837859</v>
      </c>
      <c r="J74" s="12">
        <f>'[1]bilat constant'!M66+('[1]unhcr oda constant'!M66*'[1]oda contribs constant'!$X$109)+('[1]oda contribs constant'!$Y$109*'[1]unrwa oda constant'!M66)+('[1]oda contribs constant'!$Z$109*'[1]wfp oda constant adj'!M66)+('[1]eu multilat shares constant'!J$76*'[1]eu total ha constant'!M66)+'[1]Imputed CERF'!M66</f>
        <v>1.127061210859475</v>
      </c>
      <c r="K74" s="12">
        <f>'[1]bilat constant'!N66+('[1]unhcr oda constant'!N66*'[1]oda contribs constant'!$AA$109)+('[1]oda contribs constant'!$AB$109*'[1]unrwa oda constant'!N66)+('[1]oda contribs constant'!$AC$109*'[1]wfp oda constant adj'!N66)+('[1]eu multilat shares constant'!K$76*'[1]eu total ha constant'!N66)+'[1]Imputed CERF'!N66</f>
        <v>1.1754225279494903</v>
      </c>
      <c r="L74" s="12">
        <f>'[1]bilat constant'!O66+('[1]unhcr oda constant'!O66*'[1]oda contribs constant'!$AD$109)+('[1]oda contribs constant'!$AE$109*'[1]unrwa oda constant'!O66)+('[1]oda contribs constant'!$AF$109*'[1]wfp oda constant adj'!O66)+('[1]eu multilat shares constant'!L$76*'[1]eu total ha constant'!O66)+'[1]Imputed CERF'!O66</f>
        <v>0.38596393919219696</v>
      </c>
      <c r="M74" s="12">
        <f>'[1]bilat constant'!P66+('[1]unhcr oda constant'!P66*'[1]oda contribs constant'!$AG$109)+('[1]oda contribs constant'!$AH$109*'[1]unrwa oda constant'!P66)+('[1]oda contribs constant'!$AI$109*'[1]wfp oda constant adj'!P66)+('[1]eu multilat shares constant'!M$76*'[1]eu total ha constant'!P66)+'[1]Imputed CERF'!P66</f>
        <v>1.4227138083371114</v>
      </c>
      <c r="N74" s="12">
        <f>'[1]bilat constant'!Q66+('[1]unhcr oda constant'!Q66*'[1]oda contribs constant'!$AJ$109)+('[1]oda contribs constant'!$AK$109*'[1]unrwa oda constant'!Q66)+('[1]oda contribs constant'!$AL$109*'[1]wfp oda constant adj'!Q66)+('[1]eu multilat shares constant'!N$76*'[1]eu total ha constant'!Q66)+'[1]Imputed CERF'!Q66</f>
        <v>0.1235382634624096</v>
      </c>
      <c r="O74" s="12">
        <f>'[1]bilat constant'!R66+('[1]unhcr oda constant'!R66*'[1]oda contribs constant'!$AM$109)+('[1]oda contribs constant'!$AN$109*'[1]unrwa oda constant'!R66)+('[1]oda contribs constant'!$AO$109*'[1]wfp oda constant adj'!R66)+('[1]eu multilat shares constant'!O$76*'[1]eu total ha constant'!R66)+'[1]Imputed CERF'!R66</f>
        <v>0.057994908217244893</v>
      </c>
      <c r="P74" s="15">
        <f>'[1]bilat constant'!S66+('[1]unhcr oda constant'!S66*'[1]oda contribs constant'!$AP$109)+('[1]oda contribs constant'!$AQ$109*'[1]unrwa oda constant'!S66)+('[1]oda contribs constant'!$AR$109*'[1]wfp oda constant adj'!S66)+('[1]eu multilat shares constant'!P$76*'[1]eu total ha constant'!S66)+'[1]Imputed CERF'!S66</f>
        <v>1.0522520718696726</v>
      </c>
      <c r="Q74" s="12">
        <f>'[1]bilat constant'!T66+('[1]unhcr oda constant'!T66*'[1]oda contribs constant'!$AS$109)+('[1]oda contribs constant'!$AT$109*'[1]unrwa oda constant'!T66)+('[1]oda contribs constant'!$AU$109*'[1]wfp oda constant adj'!T66)+('[1]eu multilat shares constant'!Q$76*'[1]eu total ha constant'!T66)+'[1]Imputed CERF'!T66</f>
        <v>0.022526633001098</v>
      </c>
      <c r="R74" s="88">
        <f t="shared" si="2"/>
        <v>7.98652393431254</v>
      </c>
    </row>
    <row r="75" spans="1:18" ht="13.5">
      <c r="A75" s="4" t="s">
        <v>30</v>
      </c>
      <c r="B75" s="13" t="s">
        <v>20</v>
      </c>
      <c r="C75" s="12">
        <f>'[1]bilat constant'!F164+('[1]unhcr oda constant'!F164*'[1]oda contribs constant'!$C$109)+('[1]oda contribs constant'!$D$109*'[1]unrwa oda constant'!F164)+('[1]oda contribs constant'!$E$109*'[1]wfp oda constant adj'!F164)+('[1]eu multilat shares constant'!C$76*'[1]eu total ha constant'!F164)+'[1]Imputed CERF'!F164</f>
        <v>1.119016424005572</v>
      </c>
      <c r="D75" s="12">
        <f>'[1]bilat constant'!G164+('[1]unhcr oda constant'!G164*'[1]oda contribs constant'!$F$109)+('[1]oda contribs constant'!$G$109*'[1]unrwa oda constant'!G164)+('[1]oda contribs constant'!$H$109*'[1]wfp oda constant adj'!G164)+('[1]eu multilat shares constant'!D$76*'[1]eu total ha constant'!G164)+'[1]Imputed CERF'!G164</f>
        <v>0</v>
      </c>
      <c r="E75" s="12">
        <f>'[1]bilat constant'!H164+('[1]unhcr oda constant'!H164*'[1]oda contribs constant'!$I$109)+('[1]oda contribs constant'!$J$109*'[1]unrwa oda constant'!H164)+('[1]oda contribs constant'!$K$109*'[1]wfp oda constant adj'!H164)+('[1]eu multilat shares constant'!E$76*'[1]eu total ha constant'!H164)+'[1]Imputed CERF'!H164</f>
        <v>0</v>
      </c>
      <c r="F75" s="12">
        <f>'[1]bilat constant'!I164+('[1]unhcr oda constant'!I164*'[1]oda contribs constant'!$L$109)+('[1]oda contribs constant'!$M$109*'[1]unrwa oda constant'!I164)+('[1]oda contribs constant'!$N$109*'[1]wfp oda constant adj'!I164)+('[1]eu multilat shares constant'!F$76*'[1]eu total ha constant'!I164)+'[1]Imputed CERF'!I164</f>
        <v>0</v>
      </c>
      <c r="G75" s="12">
        <f>'[1]bilat constant'!J164+('[1]unhcr oda constant'!J164*'[1]oda contribs constant'!$O$109)+('[1]oda contribs constant'!$P$109*'[1]unrwa oda constant'!J164)+('[1]oda contribs constant'!$Q$109*'[1]wfp oda constant adj'!J164)+('[1]eu multilat shares constant'!G$76*'[1]eu total ha constant'!J164)+'[1]Imputed CERF'!J164</f>
        <v>0.3602561274166782</v>
      </c>
      <c r="H75" s="12">
        <f>'[1]bilat constant'!K164+('[1]unhcr oda constant'!K164*'[1]oda contribs constant'!$R$109)+('[1]oda contribs constant'!$S$109*'[1]unrwa oda constant'!K164)+('[1]oda contribs constant'!$T$109*'[1]wfp oda constant adj'!K164)+('[1]eu multilat shares constant'!H$76*'[1]eu total ha constant'!K164)+'[1]Imputed CERF'!K164</f>
        <v>1.0373244753581665</v>
      </c>
      <c r="I75" s="12">
        <f>'[1]bilat constant'!L164+('[1]unhcr oda constant'!L164*'[1]oda contribs constant'!$U$109)+('[1]oda contribs constant'!$V$109*'[1]unrwa oda constant'!L164)+('[1]oda contribs constant'!$W$109*'[1]wfp oda constant adj'!L164)+('[1]eu multilat shares constant'!I$76*'[1]eu total ha constant'!L164)+'[1]Imputed CERF'!L164</f>
        <v>0.8278075130249871</v>
      </c>
      <c r="J75" s="12">
        <f>'[1]bilat constant'!M164+('[1]unhcr oda constant'!M164*'[1]oda contribs constant'!$X$109)+('[1]oda contribs constant'!$Y$109*'[1]unrwa oda constant'!M164)+('[1]oda contribs constant'!$Z$109*'[1]wfp oda constant adj'!M164)+('[1]eu multilat shares constant'!J$76*'[1]eu total ha constant'!M164)+'[1]Imputed CERF'!M164</f>
        <v>1.6295347676892276</v>
      </c>
      <c r="K75" s="12">
        <f>'[1]bilat constant'!N164+('[1]unhcr oda constant'!N164*'[1]oda contribs constant'!$AA$109)+('[1]oda contribs constant'!$AB$109*'[1]unrwa oda constant'!N164)+('[1]oda contribs constant'!$AC$109*'[1]wfp oda constant adj'!N164)+('[1]eu multilat shares constant'!K$76*'[1]eu total ha constant'!N164)+'[1]Imputed CERF'!N164</f>
        <v>0.9990981673259705</v>
      </c>
      <c r="L75" s="12">
        <f>'[1]bilat constant'!O164+('[1]unhcr oda constant'!O164*'[1]oda contribs constant'!$AD$109)+('[1]oda contribs constant'!$AE$109*'[1]unrwa oda constant'!O164)+('[1]oda contribs constant'!$AF$109*'[1]wfp oda constant adj'!O164)+('[1]eu multilat shares constant'!L$76*'[1]eu total ha constant'!O164)+'[1]Imputed CERF'!O164</f>
        <v>0.6235487352557977</v>
      </c>
      <c r="M75" s="12">
        <f>'[1]bilat constant'!P164+('[1]unhcr oda constant'!P164*'[1]oda contribs constant'!$AG$109)+('[1]oda contribs constant'!$AH$109*'[1]unrwa oda constant'!P164)+('[1]oda contribs constant'!$AI$109*'[1]wfp oda constant adj'!P164)+('[1]eu multilat shares constant'!M$76*'[1]eu total ha constant'!P164)+'[1]Imputed CERF'!P164</f>
        <v>0.7888620111053206</v>
      </c>
      <c r="N75" s="12">
        <f>'[1]bilat constant'!Q164+('[1]unhcr oda constant'!Q164*'[1]oda contribs constant'!$AJ$109)+('[1]oda contribs constant'!$AK$109*'[1]unrwa oda constant'!Q164)+('[1]oda contribs constant'!$AL$109*'[1]wfp oda constant adj'!Q164)+('[1]eu multilat shares constant'!N$76*'[1]eu total ha constant'!Q164)+'[1]Imputed CERF'!Q164</f>
        <v>0.06442776825660271</v>
      </c>
      <c r="O75" s="12">
        <f>'[1]bilat constant'!R164+('[1]unhcr oda constant'!R164*'[1]oda contribs constant'!$AM$109)+('[1]oda contribs constant'!$AN$109*'[1]unrwa oda constant'!R164)+('[1]oda contribs constant'!$AO$109*'[1]wfp oda constant adj'!R164)+('[1]eu multilat shares constant'!O$76*'[1]eu total ha constant'!R164)+'[1]Imputed CERF'!R164</f>
        <v>0.11069216873333758</v>
      </c>
      <c r="P75" s="15">
        <f>'[1]bilat constant'!S164+('[1]unhcr oda constant'!S164*'[1]oda contribs constant'!$AP$109)+('[1]oda contribs constant'!$AQ$109*'[1]unrwa oda constant'!S164)+('[1]oda contribs constant'!$AR$109*'[1]wfp oda constant adj'!S164)+('[1]eu multilat shares constant'!P$76*'[1]eu total ha constant'!S164)+'[1]Imputed CERF'!S164</f>
        <v>0.06047801998375815</v>
      </c>
      <c r="Q75" s="12">
        <f>'[1]bilat constant'!T164+('[1]unhcr oda constant'!T164*'[1]oda contribs constant'!$AS$109)+('[1]oda contribs constant'!$AT$109*'[1]unrwa oda constant'!T164)+('[1]oda contribs constant'!$AU$109*'[1]wfp oda constant adj'!T164)+('[1]eu multilat shares constant'!Q$76*'[1]eu total ha constant'!T164)+'[1]Imputed CERF'!T164</f>
        <v>0.10278137582560687</v>
      </c>
      <c r="R75" s="88">
        <f t="shared" si="2"/>
        <v>7.723827553981026</v>
      </c>
    </row>
    <row r="76" spans="1:18" ht="13.5">
      <c r="A76" s="4" t="s">
        <v>82</v>
      </c>
      <c r="B76" s="13" t="s">
        <v>20</v>
      </c>
      <c r="C76" s="12">
        <f>'[1]bilat constant'!F58+('[1]unhcr oda constant'!F58*'[1]oda contribs constant'!$C$109)+('[1]oda contribs constant'!$D$109*'[1]unrwa oda constant'!F58)+('[1]oda contribs constant'!$E$109*'[1]wfp oda constant adj'!F58)+('[1]eu multilat shares constant'!C$76*'[1]eu total ha constant'!F58)+'[1]Imputed CERF'!F58</f>
        <v>1.2842641655499676</v>
      </c>
      <c r="D76" s="12">
        <f>'[1]bilat constant'!G58+('[1]unhcr oda constant'!G58*'[1]oda contribs constant'!$F$109)+('[1]oda contribs constant'!$G$109*'[1]unrwa oda constant'!G58)+('[1]oda contribs constant'!$H$109*'[1]wfp oda constant adj'!G58)+('[1]eu multilat shares constant'!D$76*'[1]eu total ha constant'!G58)+'[1]Imputed CERF'!G58</f>
        <v>0.3140410194675158</v>
      </c>
      <c r="E76" s="12">
        <f>'[1]bilat constant'!H58+('[1]unhcr oda constant'!H58*'[1]oda contribs constant'!$I$109)+('[1]oda contribs constant'!$J$109*'[1]unrwa oda constant'!H58)+('[1]oda contribs constant'!$K$109*'[1]wfp oda constant adj'!H58)+('[1]eu multilat shares constant'!E$76*'[1]eu total ha constant'!H58)+'[1]Imputed CERF'!H58</f>
        <v>0.12</v>
      </c>
      <c r="F76" s="12">
        <f>'[1]bilat constant'!I58+('[1]unhcr oda constant'!I58*'[1]oda contribs constant'!$L$109)+('[1]oda contribs constant'!$M$109*'[1]unrwa oda constant'!I58)+('[1]oda contribs constant'!$N$109*'[1]wfp oda constant adj'!I58)+('[1]eu multilat shares constant'!F$76*'[1]eu total ha constant'!I58)+'[1]Imputed CERF'!I58</f>
        <v>0.3761356159016721</v>
      </c>
      <c r="G76" s="12">
        <f>'[1]bilat constant'!J58+('[1]unhcr oda constant'!J58*'[1]oda contribs constant'!$O$109)+('[1]oda contribs constant'!$P$109*'[1]unrwa oda constant'!J58)+('[1]oda contribs constant'!$Q$109*'[1]wfp oda constant adj'!J58)+('[1]eu multilat shares constant'!G$76*'[1]eu total ha constant'!J58)+'[1]Imputed CERF'!J58</f>
        <v>0.372720771710236</v>
      </c>
      <c r="H76" s="12">
        <f>'[1]bilat constant'!K58+('[1]unhcr oda constant'!K58*'[1]oda contribs constant'!$R$109)+('[1]oda contribs constant'!$S$109*'[1]unrwa oda constant'!K58)+('[1]oda contribs constant'!$T$109*'[1]wfp oda constant adj'!K58)+('[1]eu multilat shares constant'!H$76*'[1]eu total ha constant'!K58)+'[1]Imputed CERF'!K58</f>
        <v>0.35884206294674476</v>
      </c>
      <c r="I76" s="12">
        <f>'[1]bilat constant'!L58+('[1]unhcr oda constant'!L58*'[1]oda contribs constant'!$U$109)+('[1]oda contribs constant'!$V$109*'[1]unrwa oda constant'!L58)+('[1]oda contribs constant'!$W$109*'[1]wfp oda constant adj'!L58)+('[1]eu multilat shares constant'!I$76*'[1]eu total ha constant'!L58)+'[1]Imputed CERF'!L58</f>
        <v>0.18153252898333294</v>
      </c>
      <c r="J76" s="12">
        <f>'[1]bilat constant'!M58+('[1]unhcr oda constant'!M58*'[1]oda contribs constant'!$X$109)+('[1]oda contribs constant'!$Y$109*'[1]unrwa oda constant'!M58)+('[1]oda contribs constant'!$Z$109*'[1]wfp oda constant adj'!M58)+('[1]eu multilat shares constant'!J$76*'[1]eu total ha constant'!M58)+'[1]Imputed CERF'!M58</f>
        <v>0.6400584496182999</v>
      </c>
      <c r="K76" s="12">
        <f>'[1]bilat constant'!N58+('[1]unhcr oda constant'!N58*'[1]oda contribs constant'!$AA$109)+('[1]oda contribs constant'!$AB$109*'[1]unrwa oda constant'!N58)+('[1]oda contribs constant'!$AC$109*'[1]wfp oda constant adj'!N58)+('[1]eu multilat shares constant'!K$76*'[1]eu total ha constant'!N58)+'[1]Imputed CERF'!N58</f>
        <v>0.7584472124063888</v>
      </c>
      <c r="L76" s="12">
        <f>'[1]bilat constant'!O58+('[1]unhcr oda constant'!O58*'[1]oda contribs constant'!$AD$109)+('[1]oda contribs constant'!$AE$109*'[1]unrwa oda constant'!O58)+('[1]oda contribs constant'!$AF$109*'[1]wfp oda constant adj'!O58)+('[1]eu multilat shares constant'!L$76*'[1]eu total ha constant'!O58)+'[1]Imputed CERF'!O58</f>
        <v>1.2793921579673768</v>
      </c>
      <c r="M76" s="12">
        <f>'[1]bilat constant'!P58+('[1]unhcr oda constant'!P58*'[1]oda contribs constant'!$AG$109)+('[1]oda contribs constant'!$AH$109*'[1]unrwa oda constant'!P58)+('[1]oda contribs constant'!$AI$109*'[1]wfp oda constant adj'!P58)+('[1]eu multilat shares constant'!M$76*'[1]eu total ha constant'!P58)+'[1]Imputed CERF'!P58</f>
        <v>1.2271321581424859</v>
      </c>
      <c r="N76" s="12">
        <f>'[1]bilat constant'!Q58+('[1]unhcr oda constant'!Q58*'[1]oda contribs constant'!$AJ$109)+('[1]oda contribs constant'!$AK$109*'[1]unrwa oda constant'!Q58)+('[1]oda contribs constant'!$AL$109*'[1]wfp oda constant adj'!Q58)+('[1]eu multilat shares constant'!N$76*'[1]eu total ha constant'!Q58)+'[1]Imputed CERF'!Q58</f>
        <v>0.08824139801735227</v>
      </c>
      <c r="O76" s="12">
        <f>'[1]bilat constant'!R58+('[1]unhcr oda constant'!R58*'[1]oda contribs constant'!$AM$109)+('[1]oda contribs constant'!$AN$109*'[1]unrwa oda constant'!R58)+('[1]oda contribs constant'!$AO$109*'[1]wfp oda constant adj'!R58)+('[1]eu multilat shares constant'!O$76*'[1]eu total ha constant'!R58)+'[1]Imputed CERF'!R58</f>
        <v>0.16594143860139937</v>
      </c>
      <c r="P76" s="15">
        <f>'[1]bilat constant'!S58+('[1]unhcr oda constant'!S58*'[1]oda contribs constant'!$AP$109)+('[1]oda contribs constant'!$AQ$109*'[1]unrwa oda constant'!S58)+('[1]oda contribs constant'!$AR$109*'[1]wfp oda constant adj'!S58)+('[1]eu multilat shares constant'!P$76*'[1]eu total ha constant'!S58)+'[1]Imputed CERF'!S58</f>
        <v>0.18027802655751418</v>
      </c>
      <c r="Q76" s="12">
        <f>'[1]bilat constant'!T58+('[1]unhcr oda constant'!T58*'[1]oda contribs constant'!$AS$109)+('[1]oda contribs constant'!$AT$109*'[1]unrwa oda constant'!T58)+('[1]oda contribs constant'!$AU$109*'[1]wfp oda constant adj'!T58)+('[1]eu multilat shares constant'!Q$76*'[1]eu total ha constant'!T58)+'[1]Imputed CERF'!T58</f>
        <v>0.19790266792133743</v>
      </c>
      <c r="R76" s="88">
        <f t="shared" si="2"/>
        <v>7.544929673791624</v>
      </c>
    </row>
    <row r="77" spans="1:18" ht="13.5">
      <c r="A77" s="4" t="s">
        <v>139</v>
      </c>
      <c r="B77" s="13" t="s">
        <v>20</v>
      </c>
      <c r="C77" s="12">
        <f>'[1]bilat constant'!F114+('[1]unhcr oda constant'!F114*'[1]oda contribs constant'!$C$109)+('[1]oda contribs constant'!$D$109*'[1]unrwa oda constant'!F114)+('[1]oda contribs constant'!$E$109*'[1]wfp oda constant adj'!F114)+('[1]eu multilat shares constant'!C$76*'[1]eu total ha constant'!F114)+'[1]Imputed CERF'!F114</f>
        <v>0.7283642998758765</v>
      </c>
      <c r="D77" s="12">
        <f>'[1]bilat constant'!G114+('[1]unhcr oda constant'!G114*'[1]oda contribs constant'!$F$109)+('[1]oda contribs constant'!$G$109*'[1]unrwa oda constant'!G114)+('[1]oda contribs constant'!$H$109*'[1]wfp oda constant adj'!G114)+('[1]eu multilat shares constant'!D$76*'[1]eu total ha constant'!G114)+'[1]Imputed CERF'!G114</f>
        <v>0.6848040095822948</v>
      </c>
      <c r="E77" s="12">
        <f>'[1]bilat constant'!H114+('[1]unhcr oda constant'!H114*'[1]oda contribs constant'!$I$109)+('[1]oda contribs constant'!$J$109*'[1]unrwa oda constant'!H114)+('[1]oda contribs constant'!$K$109*'[1]wfp oda constant adj'!H114)+('[1]eu multilat shares constant'!E$76*'[1]eu total ha constant'!H114)+'[1]Imputed CERF'!H114</f>
        <v>0</v>
      </c>
      <c r="F77" s="12">
        <f>'[1]bilat constant'!I114+('[1]unhcr oda constant'!I114*'[1]oda contribs constant'!$L$109)+('[1]oda contribs constant'!$M$109*'[1]unrwa oda constant'!I114)+('[1]oda contribs constant'!$N$109*'[1]wfp oda constant adj'!I114)+('[1]eu multilat shares constant'!F$76*'[1]eu total ha constant'!I114)+'[1]Imputed CERF'!I114</f>
        <v>0.8980766364848809</v>
      </c>
      <c r="G77" s="12">
        <f>'[1]bilat constant'!J114+('[1]unhcr oda constant'!J114*'[1]oda contribs constant'!$O$109)+('[1]oda contribs constant'!$P$109*'[1]unrwa oda constant'!J114)+('[1]oda contribs constant'!$Q$109*'[1]wfp oda constant adj'!J114)+('[1]eu multilat shares constant'!G$76*'[1]eu total ha constant'!J114)+'[1]Imputed CERF'!J114</f>
        <v>1.161903017292067</v>
      </c>
      <c r="H77" s="12">
        <f>'[1]bilat constant'!K114+('[1]unhcr oda constant'!K114*'[1]oda contribs constant'!$R$109)+('[1]oda contribs constant'!$S$109*'[1]unrwa oda constant'!K114)+('[1]oda contribs constant'!$T$109*'[1]wfp oda constant adj'!K114)+('[1]eu multilat shares constant'!H$76*'[1]eu total ha constant'!K114)+'[1]Imputed CERF'!K114</f>
        <v>1.3770803719408296</v>
      </c>
      <c r="I77" s="12">
        <f>'[1]bilat constant'!L114+('[1]unhcr oda constant'!L114*'[1]oda contribs constant'!$U$109)+('[1]oda contribs constant'!$V$109*'[1]unrwa oda constant'!L114)+('[1]oda contribs constant'!$W$109*'[1]wfp oda constant adj'!L114)+('[1]eu multilat shares constant'!I$76*'[1]eu total ha constant'!L114)+'[1]Imputed CERF'!L114</f>
        <v>0.2372708636551512</v>
      </c>
      <c r="J77" s="12">
        <f>'[1]bilat constant'!M114+('[1]unhcr oda constant'!M114*'[1]oda contribs constant'!$X$109)+('[1]oda contribs constant'!$Y$109*'[1]unrwa oda constant'!M114)+('[1]oda contribs constant'!$Z$109*'[1]wfp oda constant adj'!M114)+('[1]eu multilat shares constant'!J$76*'[1]eu total ha constant'!M114)+'[1]Imputed CERF'!M114</f>
        <v>0.5100923583631244</v>
      </c>
      <c r="K77" s="12">
        <f>'[1]bilat constant'!N114+('[1]unhcr oda constant'!N114*'[1]oda contribs constant'!$AA$109)+('[1]oda contribs constant'!$AB$109*'[1]unrwa oda constant'!N114)+('[1]oda contribs constant'!$AC$109*'[1]wfp oda constant adj'!N114)+('[1]eu multilat shares constant'!K$76*'[1]eu total ha constant'!N114)+'[1]Imputed CERF'!N114</f>
        <v>0.5059458153606584</v>
      </c>
      <c r="L77" s="12">
        <f>'[1]bilat constant'!O114+('[1]unhcr oda constant'!O114*'[1]oda contribs constant'!$AD$109)+('[1]oda contribs constant'!$AE$109*'[1]unrwa oda constant'!O114)+('[1]oda contribs constant'!$AF$109*'[1]wfp oda constant adj'!O114)+('[1]eu multilat shares constant'!L$76*'[1]eu total ha constant'!O114)+'[1]Imputed CERF'!O114</f>
        <v>0.5730979703156863</v>
      </c>
      <c r="M77" s="12">
        <f>'[1]bilat constant'!P114+('[1]unhcr oda constant'!P114*'[1]oda contribs constant'!$AG$109)+('[1]oda contribs constant'!$AH$109*'[1]unrwa oda constant'!P114)+('[1]oda contribs constant'!$AI$109*'[1]wfp oda constant adj'!P114)+('[1]eu multilat shares constant'!M$76*'[1]eu total ha constant'!P114)+'[1]Imputed CERF'!P114</f>
        <v>0.438922345125279</v>
      </c>
      <c r="N77" s="12">
        <f>'[1]bilat constant'!Q114+('[1]unhcr oda constant'!Q114*'[1]oda contribs constant'!$AJ$109)+('[1]oda contribs constant'!$AK$109*'[1]unrwa oda constant'!Q114)+('[1]oda contribs constant'!$AL$109*'[1]wfp oda constant adj'!Q114)+('[1]eu multilat shares constant'!N$76*'[1]eu total ha constant'!Q114)+'[1]Imputed CERF'!Q114</f>
        <v>0.017642731507013357</v>
      </c>
      <c r="O77" s="12">
        <f>'[1]bilat constant'!R114+('[1]unhcr oda constant'!R114*'[1]oda contribs constant'!$AM$109)+('[1]oda contribs constant'!$AN$109*'[1]unrwa oda constant'!R114)+('[1]oda contribs constant'!$AO$109*'[1]wfp oda constant adj'!R114)+('[1]eu multilat shares constant'!O$76*'[1]eu total ha constant'!R114)+'[1]Imputed CERF'!R114</f>
        <v>0.027411655837057156</v>
      </c>
      <c r="P77" s="15">
        <f>'[1]bilat constant'!S114+('[1]unhcr oda constant'!S114*'[1]oda contribs constant'!$AP$109)+('[1]oda contribs constant'!$AQ$109*'[1]unrwa oda constant'!S114)+('[1]oda contribs constant'!$AR$109*'[1]wfp oda constant adj'!S114)+('[1]eu multilat shares constant'!P$76*'[1]eu total ha constant'!S114)+'[1]Imputed CERF'!S114</f>
        <v>0.006648013638323429</v>
      </c>
      <c r="Q77" s="12">
        <f>'[1]bilat constant'!T114+('[1]unhcr oda constant'!T114*'[1]oda contribs constant'!$AS$109)+('[1]oda contribs constant'!$AT$109*'[1]unrwa oda constant'!T114)+('[1]oda contribs constant'!$AU$109*'[1]wfp oda constant adj'!T114)+('[1]eu multilat shares constant'!Q$76*'[1]eu total ha constant'!T114)+'[1]Imputed CERF'!T114</f>
        <v>0.01317983434539079</v>
      </c>
      <c r="R77" s="88">
        <f aca="true" t="shared" si="3" ref="R77:R108">SUM(C77:Q77)</f>
        <v>7.180439923323634</v>
      </c>
    </row>
    <row r="78" spans="1:18" ht="13.5">
      <c r="A78" s="4" t="s">
        <v>151</v>
      </c>
      <c r="B78" s="13" t="s">
        <v>20</v>
      </c>
      <c r="C78" s="12">
        <f>'[1]bilat constant'!F134+('[1]unhcr oda constant'!F134*'[1]oda contribs constant'!$C$109)+('[1]oda contribs constant'!$D$109*'[1]unrwa oda constant'!F134)+('[1]oda contribs constant'!$E$109*'[1]wfp oda constant adj'!F134)+('[1]eu multilat shares constant'!C$76*'[1]eu total ha constant'!F134)+'[1]Imputed CERF'!F134</f>
        <v>1.1875501352111686</v>
      </c>
      <c r="D78" s="12">
        <f>'[1]bilat constant'!G134+('[1]unhcr oda constant'!G134*'[1]oda contribs constant'!$F$109)+('[1]oda contribs constant'!$G$109*'[1]unrwa oda constant'!G134)+('[1]oda contribs constant'!$H$109*'[1]wfp oda constant adj'!G134)+('[1]eu multilat shares constant'!D$76*'[1]eu total ha constant'!G134)+'[1]Imputed CERF'!G134</f>
        <v>0.049881480136499894</v>
      </c>
      <c r="E78" s="12">
        <f>'[1]bilat constant'!H134+('[1]unhcr oda constant'!H134*'[1]oda contribs constant'!$I$109)+('[1]oda contribs constant'!$J$109*'[1]unrwa oda constant'!H134)+('[1]oda contribs constant'!$K$109*'[1]wfp oda constant adj'!H134)+('[1]eu multilat shares constant'!E$76*'[1]eu total ha constant'!H134)+'[1]Imputed CERF'!H134</f>
        <v>0.08</v>
      </c>
      <c r="F78" s="12">
        <f>'[1]bilat constant'!I134+('[1]unhcr oda constant'!I134*'[1]oda contribs constant'!$L$109)+('[1]oda contribs constant'!$M$109*'[1]unrwa oda constant'!I134)+('[1]oda contribs constant'!$N$109*'[1]wfp oda constant adj'!I134)+('[1]eu multilat shares constant'!F$76*'[1]eu total ha constant'!I134)+'[1]Imputed CERF'!I134</f>
        <v>0.22584752664966756</v>
      </c>
      <c r="G78" s="12">
        <f>'[1]bilat constant'!J134+('[1]unhcr oda constant'!J134*'[1]oda contribs constant'!$O$109)+('[1]oda contribs constant'!$P$109*'[1]unrwa oda constant'!J134)+('[1]oda contribs constant'!$Q$109*'[1]wfp oda constant adj'!J134)+('[1]eu multilat shares constant'!G$76*'[1]eu total ha constant'!J134)+'[1]Imputed CERF'!J134</f>
        <v>0.4640329078965068</v>
      </c>
      <c r="H78" s="12">
        <f>'[1]bilat constant'!K134+('[1]unhcr oda constant'!K134*'[1]oda contribs constant'!$R$109)+('[1]oda contribs constant'!$S$109*'[1]unrwa oda constant'!K134)+('[1]oda contribs constant'!$T$109*'[1]wfp oda constant adj'!K134)+('[1]eu multilat shares constant'!H$76*'[1]eu total ha constant'!K134)+'[1]Imputed CERF'!K134</f>
        <v>0.8434347062524916</v>
      </c>
      <c r="I78" s="12">
        <f>'[1]bilat constant'!L134+('[1]unhcr oda constant'!L134*'[1]oda contribs constant'!$U$109)+('[1]oda contribs constant'!$V$109*'[1]unrwa oda constant'!L134)+('[1]oda contribs constant'!$W$109*'[1]wfp oda constant adj'!L134)+('[1]eu multilat shares constant'!I$76*'[1]eu total ha constant'!L134)+'[1]Imputed CERF'!L134</f>
        <v>0.5677518813518153</v>
      </c>
      <c r="J78" s="12">
        <f>'[1]bilat constant'!M134+('[1]unhcr oda constant'!M134*'[1]oda contribs constant'!$X$109)+('[1]oda contribs constant'!$Y$109*'[1]unrwa oda constant'!M134)+('[1]oda contribs constant'!$Z$109*'[1]wfp oda constant adj'!M134)+('[1]eu multilat shares constant'!J$76*'[1]eu total ha constant'!M134)+'[1]Imputed CERF'!M134</f>
        <v>0.5084730175429241</v>
      </c>
      <c r="K78" s="12">
        <f>'[1]bilat constant'!N134+('[1]unhcr oda constant'!N134*'[1]oda contribs constant'!$AA$109)+('[1]oda contribs constant'!$AB$109*'[1]unrwa oda constant'!N134)+('[1]oda contribs constant'!$AC$109*'[1]wfp oda constant adj'!N134)+('[1]eu multilat shares constant'!K$76*'[1]eu total ha constant'!N134)+'[1]Imputed CERF'!N134</f>
        <v>0.5668467005429598</v>
      </c>
      <c r="L78" s="12">
        <f>'[1]bilat constant'!O134+('[1]unhcr oda constant'!O134*'[1]oda contribs constant'!$AD$109)+('[1]oda contribs constant'!$AE$109*'[1]unrwa oda constant'!O134)+('[1]oda contribs constant'!$AF$109*'[1]wfp oda constant adj'!O134)+('[1]eu multilat shares constant'!L$76*'[1]eu total ha constant'!O134)+'[1]Imputed CERF'!O134</f>
        <v>0.15629944644973265</v>
      </c>
      <c r="M78" s="12">
        <f>'[1]bilat constant'!P134+('[1]unhcr oda constant'!P134*'[1]oda contribs constant'!$AG$109)+('[1]oda contribs constant'!$AH$109*'[1]unrwa oda constant'!P134)+('[1]oda contribs constant'!$AI$109*'[1]wfp oda constant adj'!P134)+('[1]eu multilat shares constant'!M$76*'[1]eu total ha constant'!P134)+'[1]Imputed CERF'!P134</f>
        <v>0.8691959740904539</v>
      </c>
      <c r="N78" s="12">
        <f>'[1]bilat constant'!Q134+('[1]unhcr oda constant'!Q134*'[1]oda contribs constant'!$AJ$109)+('[1]oda contribs constant'!$AK$109*'[1]unrwa oda constant'!Q134)+('[1]oda contribs constant'!$AL$109*'[1]wfp oda constant adj'!Q134)+('[1]eu multilat shares constant'!N$76*'[1]eu total ha constant'!Q134)+'[1]Imputed CERF'!Q134</f>
        <v>0.10790218344094002</v>
      </c>
      <c r="O78" s="12">
        <f>'[1]bilat constant'!R134+('[1]unhcr oda constant'!R134*'[1]oda contribs constant'!$AM$109)+('[1]oda contribs constant'!$AN$109*'[1]unrwa oda constant'!R134)+('[1]oda contribs constant'!$AO$109*'[1]wfp oda constant adj'!R134)+('[1]eu multilat shares constant'!O$76*'[1]eu total ha constant'!R134)+'[1]Imputed CERF'!R134</f>
        <v>1.4569906957667709</v>
      </c>
      <c r="P78" s="15">
        <f>'[1]bilat constant'!S134+('[1]unhcr oda constant'!S134*'[1]oda contribs constant'!$AP$109)+('[1]oda contribs constant'!$AQ$109*'[1]unrwa oda constant'!S134)+('[1]oda contribs constant'!$AR$109*'[1]wfp oda constant adj'!S134)+('[1]eu multilat shares constant'!P$76*'[1]eu total ha constant'!S134)+'[1]Imputed CERF'!S134</f>
        <v>0.07126670620282717</v>
      </c>
      <c r="Q78" s="12">
        <f>'[1]bilat constant'!T134+('[1]unhcr oda constant'!T134*'[1]oda contribs constant'!$AS$109)+('[1]oda contribs constant'!$AT$109*'[1]unrwa oda constant'!T134)+('[1]oda contribs constant'!$AU$109*'[1]wfp oda constant adj'!T134)+('[1]eu multilat shares constant'!Q$76*'[1]eu total ha constant'!T134)+'[1]Imputed CERF'!T134</f>
        <v>0.00720716240264707</v>
      </c>
      <c r="R78" s="88">
        <f t="shared" si="3"/>
        <v>7.162680523937406</v>
      </c>
    </row>
    <row r="79" spans="1:18" ht="13.5">
      <c r="A79" s="4" t="s">
        <v>45</v>
      </c>
      <c r="B79" s="13" t="s">
        <v>20</v>
      </c>
      <c r="C79" s="12">
        <f>'[1]bilat constant'!F41+('[1]unhcr oda constant'!F41*'[1]oda contribs constant'!$C$109)+('[1]oda contribs constant'!$D$109*'[1]unrwa oda constant'!F41)+('[1]oda contribs constant'!$E$109*'[1]wfp oda constant adj'!F41)+('[1]eu multilat shares constant'!C$76*'[1]eu total ha constant'!F41)+'[1]Imputed CERF'!F41</f>
        <v>1.1246410102916966</v>
      </c>
      <c r="D79" s="12">
        <f>'[1]bilat constant'!G41+('[1]unhcr oda constant'!G41*'[1]oda contribs constant'!$F$109)+('[1]oda contribs constant'!$G$109*'[1]unrwa oda constant'!G41)+('[1]oda contribs constant'!$H$109*'[1]wfp oda constant adj'!G41)+('[1]eu multilat shares constant'!D$76*'[1]eu total ha constant'!G41)+'[1]Imputed CERF'!G41</f>
        <v>0.259675454648877</v>
      </c>
      <c r="E79" s="12">
        <f>'[1]bilat constant'!H41+('[1]unhcr oda constant'!H41*'[1]oda contribs constant'!$I$109)+('[1]oda contribs constant'!$J$109*'[1]unrwa oda constant'!H41)+('[1]oda contribs constant'!$K$109*'[1]wfp oda constant adj'!H41)+('[1]eu multilat shares constant'!E$76*'[1]eu total ha constant'!H41)+'[1]Imputed CERF'!H41</f>
        <v>0</v>
      </c>
      <c r="F79" s="12">
        <f>'[1]bilat constant'!I41+('[1]unhcr oda constant'!I41*'[1]oda contribs constant'!$L$109)+('[1]oda contribs constant'!$M$109*'[1]unrwa oda constant'!I41)+('[1]oda contribs constant'!$N$109*'[1]wfp oda constant adj'!I41)+('[1]eu multilat shares constant'!F$76*'[1]eu total ha constant'!I41)+'[1]Imputed CERF'!I41</f>
        <v>0.3556695371731742</v>
      </c>
      <c r="G79" s="12">
        <f>'[1]bilat constant'!J41+('[1]unhcr oda constant'!J41*'[1]oda contribs constant'!$O$109)+('[1]oda contribs constant'!$P$109*'[1]unrwa oda constant'!J41)+('[1]oda contribs constant'!$Q$109*'[1]wfp oda constant adj'!J41)+('[1]eu multilat shares constant'!G$76*'[1]eu total ha constant'!J41)+'[1]Imputed CERF'!J41</f>
        <v>0.36721183654411416</v>
      </c>
      <c r="H79" s="12">
        <f>'[1]bilat constant'!K41+('[1]unhcr oda constant'!K41*'[1]oda contribs constant'!$R$109)+('[1]oda contribs constant'!$S$109*'[1]unrwa oda constant'!K41)+('[1]oda contribs constant'!$T$109*'[1]wfp oda constant adj'!K41)+('[1]eu multilat shares constant'!H$76*'[1]eu total ha constant'!K41)+'[1]Imputed CERF'!K41</f>
        <v>0.2077849567458471</v>
      </c>
      <c r="I79" s="12">
        <f>'[1]bilat constant'!L41+('[1]unhcr oda constant'!L41*'[1]oda contribs constant'!$U$109)+('[1]oda contribs constant'!$V$109*'[1]unrwa oda constant'!L41)+('[1]oda contribs constant'!$W$109*'[1]wfp oda constant adj'!L41)+('[1]eu multilat shares constant'!I$76*'[1]eu total ha constant'!L41)+'[1]Imputed CERF'!L41</f>
        <v>0.1266901948894239</v>
      </c>
      <c r="J79" s="12">
        <f>'[1]bilat constant'!M41+('[1]unhcr oda constant'!M41*'[1]oda contribs constant'!$X$109)+('[1]oda contribs constant'!$Y$109*'[1]unrwa oda constant'!M41)+('[1]oda contribs constant'!$Z$109*'[1]wfp oda constant adj'!M41)+('[1]eu multilat shares constant'!J$76*'[1]eu total ha constant'!M41)+'[1]Imputed CERF'!M41</f>
        <v>0.5198084032843268</v>
      </c>
      <c r="K79" s="12">
        <f>'[1]bilat constant'!N41+('[1]unhcr oda constant'!N41*'[1]oda contribs constant'!$AA$109)+('[1]oda contribs constant'!$AB$109*'[1]unrwa oda constant'!N41)+('[1]oda contribs constant'!$AC$109*'[1]wfp oda constant adj'!N41)+('[1]eu multilat shares constant'!K$76*'[1]eu total ha constant'!N41)+'[1]Imputed CERF'!N41</f>
        <v>1.2765762470905502</v>
      </c>
      <c r="L79" s="12">
        <f>'[1]bilat constant'!O41+('[1]unhcr oda constant'!O41*'[1]oda contribs constant'!$AD$109)+('[1]oda contribs constant'!$AE$109*'[1]unrwa oda constant'!O41)+('[1]oda contribs constant'!$AF$109*'[1]wfp oda constant adj'!O41)+('[1]eu multilat shares constant'!L$76*'[1]eu total ha constant'!O41)+'[1]Imputed CERF'!O41</f>
        <v>0.5709714472347377</v>
      </c>
      <c r="M79" s="12">
        <f>'[1]bilat constant'!P41+('[1]unhcr oda constant'!P41*'[1]oda contribs constant'!$AG$109)+('[1]oda contribs constant'!$AH$109*'[1]unrwa oda constant'!P41)+('[1]oda contribs constant'!$AI$109*'[1]wfp oda constant adj'!P41)+('[1]eu multilat shares constant'!M$76*'[1]eu total ha constant'!P41)+'[1]Imputed CERF'!P41</f>
        <v>0.5362204019264492</v>
      </c>
      <c r="N79" s="12">
        <f>'[1]bilat constant'!Q41+('[1]unhcr oda constant'!Q41*'[1]oda contribs constant'!$AJ$109)+('[1]oda contribs constant'!$AK$109*'[1]unrwa oda constant'!Q41)+('[1]oda contribs constant'!$AL$109*'[1]wfp oda constant adj'!Q41)+('[1]eu multilat shares constant'!N$76*'[1]eu total ha constant'!Q41)+'[1]Imputed CERF'!Q41</f>
        <v>0.1205269902532246</v>
      </c>
      <c r="O79" s="12">
        <f>'[1]bilat constant'!R41+('[1]unhcr oda constant'!R41*'[1]oda contribs constant'!$AM$109)+('[1]oda contribs constant'!$AN$109*'[1]unrwa oda constant'!R41)+('[1]oda contribs constant'!$AO$109*'[1]wfp oda constant adj'!R41)+('[1]eu multilat shares constant'!O$76*'[1]eu total ha constant'!R41)+'[1]Imputed CERF'!R41</f>
        <v>0.0792899135782645</v>
      </c>
      <c r="P79" s="15">
        <f>'[1]bilat constant'!S41+('[1]unhcr oda constant'!S41*'[1]oda contribs constant'!$AP$109)+('[1]oda contribs constant'!$AQ$109*'[1]unrwa oda constant'!S41)+('[1]oda contribs constant'!$AR$109*'[1]wfp oda constant adj'!S41)+('[1]eu multilat shares constant'!P$76*'[1]eu total ha constant'!S41)+'[1]Imputed CERF'!S41</f>
        <v>1.1040273511531922</v>
      </c>
      <c r="Q79" s="12">
        <f>'[1]bilat constant'!T41+('[1]unhcr oda constant'!T41*'[1]oda contribs constant'!$AS$109)+('[1]oda contribs constant'!$AT$109*'[1]unrwa oda constant'!T41)+('[1]oda contribs constant'!$AU$109*'[1]wfp oda constant adj'!T41)+('[1]eu multilat shares constant'!Q$76*'[1]eu total ha constant'!T41)+'[1]Imputed CERF'!T41</f>
        <v>0.19114380489957508</v>
      </c>
      <c r="R79" s="88">
        <f t="shared" si="3"/>
        <v>6.840237549713453</v>
      </c>
    </row>
    <row r="80" spans="1:18" ht="13.5">
      <c r="A80" s="4" t="s">
        <v>109</v>
      </c>
      <c r="B80" s="13" t="s">
        <v>20</v>
      </c>
      <c r="C80" s="12">
        <f>'[1]bilat constant'!F62+('[1]unhcr oda constant'!F62*'[1]oda contribs constant'!$C$109)+('[1]oda contribs constant'!$D$109*'[1]unrwa oda constant'!F62)+('[1]oda contribs constant'!$E$109*'[1]wfp oda constant adj'!F62)+('[1]eu multilat shares constant'!C$76*'[1]eu total ha constant'!F62)+'[1]Imputed CERF'!F62</f>
        <v>0.7643290542548374</v>
      </c>
      <c r="D80" s="12">
        <f>'[1]bilat constant'!G62+('[1]unhcr oda constant'!G62*'[1]oda contribs constant'!$F$109)+('[1]oda contribs constant'!$G$109*'[1]unrwa oda constant'!G62)+('[1]oda contribs constant'!$H$109*'[1]wfp oda constant adj'!G62)+('[1]eu multilat shares constant'!D$76*'[1]eu total ha constant'!G62)+'[1]Imputed CERF'!G62</f>
        <v>0.11896147209616148</v>
      </c>
      <c r="E80" s="12">
        <f>'[1]bilat constant'!H62+('[1]unhcr oda constant'!H62*'[1]oda contribs constant'!$I$109)+('[1]oda contribs constant'!$J$109*'[1]unrwa oda constant'!H62)+('[1]oda contribs constant'!$K$109*'[1]wfp oda constant adj'!H62)+('[1]eu multilat shares constant'!E$76*'[1]eu total ha constant'!H62)+'[1]Imputed CERF'!H62</f>
        <v>0</v>
      </c>
      <c r="F80" s="12">
        <f>'[1]bilat constant'!I62+('[1]unhcr oda constant'!I62*'[1]oda contribs constant'!$L$109)+('[1]oda contribs constant'!$M$109*'[1]unrwa oda constant'!I62)+('[1]oda contribs constant'!$N$109*'[1]wfp oda constant adj'!I62)+('[1]eu multilat shares constant'!F$76*'[1]eu total ha constant'!I62)+'[1]Imputed CERF'!I62</f>
        <v>0.28849564264358113</v>
      </c>
      <c r="G80" s="12">
        <f>'[1]bilat constant'!J62+('[1]unhcr oda constant'!J62*'[1]oda contribs constant'!$O$109)+('[1]oda contribs constant'!$P$109*'[1]unrwa oda constant'!J62)+('[1]oda contribs constant'!$Q$109*'[1]wfp oda constant adj'!J62)+('[1]eu multilat shares constant'!G$76*'[1]eu total ha constant'!J62)+'[1]Imputed CERF'!J62</f>
        <v>0.09686643615025313</v>
      </c>
      <c r="H80" s="12">
        <f>'[1]bilat constant'!K62+('[1]unhcr oda constant'!K62*'[1]oda contribs constant'!$R$109)+('[1]oda contribs constant'!$S$109*'[1]unrwa oda constant'!K62)+('[1]oda contribs constant'!$T$109*'[1]wfp oda constant adj'!K62)+('[1]eu multilat shares constant'!H$76*'[1]eu total ha constant'!K62)+'[1]Imputed CERF'!K62</f>
        <v>0.20372328865414052</v>
      </c>
      <c r="I80" s="12">
        <f>'[1]bilat constant'!L62+('[1]unhcr oda constant'!L62*'[1]oda contribs constant'!$U$109)+('[1]oda contribs constant'!$V$109*'[1]unrwa oda constant'!L62)+('[1]oda contribs constant'!$W$109*'[1]wfp oda constant adj'!L62)+('[1]eu multilat shares constant'!I$76*'[1]eu total ha constant'!L62)+'[1]Imputed CERF'!L62</f>
        <v>0.06602690101714262</v>
      </c>
      <c r="J80" s="12">
        <f>'[1]bilat constant'!M62+('[1]unhcr oda constant'!M62*'[1]oda contribs constant'!$X$109)+('[1]oda contribs constant'!$Y$109*'[1]unrwa oda constant'!M62)+('[1]oda contribs constant'!$Z$109*'[1]wfp oda constant adj'!M62)+('[1]eu multilat shares constant'!J$76*'[1]eu total ha constant'!M62)+'[1]Imputed CERF'!M62</f>
        <v>0.8371992040436043</v>
      </c>
      <c r="K80" s="12">
        <f>'[1]bilat constant'!N62+('[1]unhcr oda constant'!N62*'[1]oda contribs constant'!$AA$109)+('[1]oda contribs constant'!$AB$109*'[1]unrwa oda constant'!N62)+('[1]oda contribs constant'!$AC$109*'[1]wfp oda constant adj'!N62)+('[1]eu multilat shares constant'!K$76*'[1]eu total ha constant'!N62)+'[1]Imputed CERF'!N62</f>
        <v>0.7378376474009603</v>
      </c>
      <c r="L80" s="12">
        <f>'[1]bilat constant'!O62+('[1]unhcr oda constant'!O62*'[1]oda contribs constant'!$AD$109)+('[1]oda contribs constant'!$AE$109*'[1]unrwa oda constant'!O62)+('[1]oda contribs constant'!$AF$109*'[1]wfp oda constant adj'!O62)+('[1]eu multilat shares constant'!L$76*'[1]eu total ha constant'!O62)+'[1]Imputed CERF'!O62</f>
        <v>0.7942563707343556</v>
      </c>
      <c r="M80" s="12">
        <f>'[1]bilat constant'!P62+('[1]unhcr oda constant'!P62*'[1]oda contribs constant'!$AG$109)+('[1]oda contribs constant'!$AH$109*'[1]unrwa oda constant'!P62)+('[1]oda contribs constant'!$AI$109*'[1]wfp oda constant adj'!P62)+('[1]eu multilat shares constant'!M$76*'[1]eu total ha constant'!P62)+'[1]Imputed CERF'!P62</f>
        <v>1.234604231854849</v>
      </c>
      <c r="N80" s="12">
        <f>'[1]bilat constant'!Q62+('[1]unhcr oda constant'!Q62*'[1]oda contribs constant'!$AJ$109)+('[1]oda contribs constant'!$AK$109*'[1]unrwa oda constant'!Q62)+('[1]oda contribs constant'!$AL$109*'[1]wfp oda constant adj'!Q62)+('[1]eu multilat shares constant'!N$76*'[1]eu total ha constant'!Q62)+'[1]Imputed CERF'!Q62</f>
        <v>0.0747221569708801</v>
      </c>
      <c r="O80" s="12">
        <f>'[1]bilat constant'!R62+('[1]unhcr oda constant'!R62*'[1]oda contribs constant'!$AM$109)+('[1]oda contribs constant'!$AN$109*'[1]unrwa oda constant'!R62)+('[1]oda contribs constant'!$AO$109*'[1]wfp oda constant adj'!R62)+('[1]eu multilat shares constant'!O$76*'[1]eu total ha constant'!R62)+'[1]Imputed CERF'!R62</f>
        <v>0.0299036245495169</v>
      </c>
      <c r="P80" s="15">
        <f>'[1]bilat constant'!S62+('[1]unhcr oda constant'!S62*'[1]oda contribs constant'!$AP$109)+('[1]oda contribs constant'!$AQ$109*'[1]unrwa oda constant'!S62)+('[1]oda contribs constant'!$AR$109*'[1]wfp oda constant adj'!S62)+('[1]eu multilat shares constant'!P$76*'[1]eu total ha constant'!S62)+'[1]Imputed CERF'!S62</f>
        <v>1.550823240774698</v>
      </c>
      <c r="Q80" s="12">
        <f>'[1]bilat constant'!T62+('[1]unhcr oda constant'!T62*'[1]oda contribs constant'!$AS$109)+('[1]oda contribs constant'!$AT$109*'[1]unrwa oda constant'!T62)+('[1]oda contribs constant'!$AU$109*'[1]wfp oda constant adj'!T62)+('[1]eu multilat shares constant'!Q$76*'[1]eu total ha constant'!T62)+'[1]Imputed CERF'!T62</f>
        <v>0.03235629272222898</v>
      </c>
      <c r="R80" s="88">
        <f t="shared" si="3"/>
        <v>6.8301055638672095</v>
      </c>
    </row>
    <row r="81" spans="1:18" ht="13.5">
      <c r="A81" s="4" t="s">
        <v>56</v>
      </c>
      <c r="B81" s="13" t="s">
        <v>20</v>
      </c>
      <c r="C81" s="12">
        <f>'[1]bilat constant'!F129+('[1]unhcr oda constant'!F129*'[1]oda contribs constant'!$C$109)+('[1]oda contribs constant'!$D$109*'[1]unrwa oda constant'!F129)+('[1]oda contribs constant'!$E$109*'[1]wfp oda constant adj'!F129)+('[1]eu multilat shares constant'!C$76*'[1]eu total ha constant'!F129)+'[1]Imputed CERF'!F129</f>
        <v>0.3445795416407309</v>
      </c>
      <c r="D81" s="12">
        <f>'[1]bilat constant'!G129+('[1]unhcr oda constant'!G129*'[1]oda contribs constant'!$F$109)+('[1]oda contribs constant'!$G$109*'[1]unrwa oda constant'!G129)+('[1]oda contribs constant'!$H$109*'[1]wfp oda constant adj'!G129)+('[1]eu multilat shares constant'!D$76*'[1]eu total ha constant'!G129)+'[1]Imputed CERF'!G129</f>
        <v>0.062342648443431056</v>
      </c>
      <c r="E81" s="12">
        <f>'[1]bilat constant'!H129+('[1]unhcr oda constant'!H129*'[1]oda contribs constant'!$I$109)+('[1]oda contribs constant'!$J$109*'[1]unrwa oda constant'!H129)+('[1]oda contribs constant'!$K$109*'[1]wfp oda constant adj'!H129)+('[1]eu multilat shares constant'!E$76*'[1]eu total ha constant'!H129)+'[1]Imputed CERF'!H129</f>
        <v>0</v>
      </c>
      <c r="F81" s="12">
        <f>'[1]bilat constant'!I129+('[1]unhcr oda constant'!I129*'[1]oda contribs constant'!$L$109)+('[1]oda contribs constant'!$M$109*'[1]unrwa oda constant'!I129)+('[1]oda contribs constant'!$N$109*'[1]wfp oda constant adj'!I129)+('[1]eu multilat shares constant'!F$76*'[1]eu total ha constant'!I129)+'[1]Imputed CERF'!I129</f>
        <v>0.10184176169104373</v>
      </c>
      <c r="G81" s="12">
        <f>'[1]bilat constant'!J129+('[1]unhcr oda constant'!J129*'[1]oda contribs constant'!$O$109)+('[1]oda contribs constant'!$P$109*'[1]unrwa oda constant'!J129)+('[1]oda contribs constant'!$Q$109*'[1]wfp oda constant adj'!J129)+('[1]eu multilat shares constant'!G$76*'[1]eu total ha constant'!J129)+'[1]Imputed CERF'!J129</f>
        <v>0.8391045847975048</v>
      </c>
      <c r="H81" s="12">
        <f>'[1]bilat constant'!K129+('[1]unhcr oda constant'!K129*'[1]oda contribs constant'!$R$109)+('[1]oda contribs constant'!$S$109*'[1]unrwa oda constant'!K129)+('[1]oda contribs constant'!$T$109*'[1]wfp oda constant adj'!K129)+('[1]eu multilat shares constant'!H$76*'[1]eu total ha constant'!K129)+'[1]Imputed CERF'!K129</f>
        <v>0.8014560383051818</v>
      </c>
      <c r="I81" s="12">
        <f>'[1]bilat constant'!L129+('[1]unhcr oda constant'!L129*'[1]oda contribs constant'!$U$109)+('[1]oda contribs constant'!$V$109*'[1]unrwa oda constant'!L129)+('[1]oda contribs constant'!$W$109*'[1]wfp oda constant adj'!L129)+('[1]eu multilat shares constant'!I$76*'[1]eu total ha constant'!L129)+'[1]Imputed CERF'!L129</f>
        <v>0.6380149998288516</v>
      </c>
      <c r="J81" s="12">
        <f>'[1]bilat constant'!M129+('[1]unhcr oda constant'!M129*'[1]oda contribs constant'!$X$109)+('[1]oda contribs constant'!$Y$109*'[1]unrwa oda constant'!M129)+('[1]oda contribs constant'!$Z$109*'[1]wfp oda constant adj'!M129)+('[1]eu multilat shares constant'!J$76*'[1]eu total ha constant'!M129)+'[1]Imputed CERF'!M129</f>
        <v>1.301057064212282</v>
      </c>
      <c r="K81" s="12">
        <f>'[1]bilat constant'!N129+('[1]unhcr oda constant'!N129*'[1]oda contribs constant'!$AA$109)+('[1]oda contribs constant'!$AB$109*'[1]unrwa oda constant'!N129)+('[1]oda contribs constant'!$AC$109*'[1]wfp oda constant adj'!N129)+('[1]eu multilat shares constant'!K$76*'[1]eu total ha constant'!N129)+'[1]Imputed CERF'!N129</f>
        <v>1.025553723220892</v>
      </c>
      <c r="L81" s="12">
        <f>'[1]bilat constant'!O129+('[1]unhcr oda constant'!O129*'[1]oda contribs constant'!$AD$109)+('[1]oda contribs constant'!$AE$109*'[1]unrwa oda constant'!O129)+('[1]oda contribs constant'!$AF$109*'[1]wfp oda constant adj'!O129)+('[1]eu multilat shares constant'!L$76*'[1]eu total ha constant'!O129)+'[1]Imputed CERF'!O129</f>
        <v>0.0010632615404743717</v>
      </c>
      <c r="M81" s="12">
        <f>'[1]bilat constant'!P129+('[1]unhcr oda constant'!P129*'[1]oda contribs constant'!$AG$109)+('[1]oda contribs constant'!$AH$109*'[1]unrwa oda constant'!P129)+('[1]oda contribs constant'!$AI$109*'[1]wfp oda constant adj'!P129)+('[1]eu multilat shares constant'!M$76*'[1]eu total ha constant'!P129)+'[1]Imputed CERF'!P129</f>
        <v>0.7264921574487377</v>
      </c>
      <c r="N81" s="12">
        <f>'[1]bilat constant'!Q129+('[1]unhcr oda constant'!Q129*'[1]oda contribs constant'!$AJ$109)+('[1]oda contribs constant'!$AK$109*'[1]unrwa oda constant'!Q129)+('[1]oda contribs constant'!$AL$109*'[1]wfp oda constant adj'!Q129)+('[1]eu multilat shares constant'!N$76*'[1]eu total ha constant'!Q129)+'[1]Imputed CERF'!Q129</f>
        <v>0.10913909541962755</v>
      </c>
      <c r="O81" s="12">
        <f>'[1]bilat constant'!R129+('[1]unhcr oda constant'!R129*'[1]oda contribs constant'!$AM$109)+('[1]oda contribs constant'!$AN$109*'[1]unrwa oda constant'!R129)+('[1]oda contribs constant'!$AO$109*'[1]wfp oda constant adj'!R129)+('[1]eu multilat shares constant'!O$76*'[1]eu total ha constant'!R129)+'[1]Imputed CERF'!R129</f>
        <v>0.03386675823364873</v>
      </c>
      <c r="P81" s="15">
        <f>'[1]bilat constant'!S129+('[1]unhcr oda constant'!S129*'[1]oda contribs constant'!$AP$109)+('[1]oda contribs constant'!$AQ$109*'[1]unrwa oda constant'!S129)+('[1]oda contribs constant'!$AR$109*'[1]wfp oda constant adj'!S129)+('[1]eu multilat shares constant'!P$76*'[1]eu total ha constant'!S129)+'[1]Imputed CERF'!S129</f>
        <v>0.23353837415793371</v>
      </c>
      <c r="Q81" s="12">
        <f>'[1]bilat constant'!T129+('[1]unhcr oda constant'!T129*'[1]oda contribs constant'!$AS$109)+('[1]oda contribs constant'!$AT$109*'[1]unrwa oda constant'!T129)+('[1]oda contribs constant'!$AU$109*'[1]wfp oda constant adj'!T129)+('[1]eu multilat shares constant'!Q$76*'[1]eu total ha constant'!T129)+'[1]Imputed CERF'!T129</f>
        <v>0.3778792934458908</v>
      </c>
      <c r="R81" s="88">
        <f t="shared" si="3"/>
        <v>6.59592930238623</v>
      </c>
    </row>
    <row r="82" spans="1:18" ht="13.5">
      <c r="A82" s="4" t="s">
        <v>134</v>
      </c>
      <c r="B82" s="13" t="s">
        <v>20</v>
      </c>
      <c r="C82" s="12">
        <f>'[1]bilat constant'!F71+('[1]unhcr oda constant'!F71*'[1]oda contribs constant'!$C$109)+('[1]oda contribs constant'!$D$109*'[1]unrwa oda constant'!F71)+('[1]oda contribs constant'!$E$109*'[1]wfp oda constant adj'!F71)+('[1]eu multilat shares constant'!C$76*'[1]eu total ha constant'!F71)+'[1]Imputed CERF'!F71</f>
        <v>0.22357677080390326</v>
      </c>
      <c r="D82" s="12">
        <f>'[1]bilat constant'!G71+('[1]unhcr oda constant'!G71*'[1]oda contribs constant'!$F$109)+('[1]oda contribs constant'!$G$109*'[1]unrwa oda constant'!G71)+('[1]oda contribs constant'!$H$109*'[1]wfp oda constant adj'!G71)+('[1]eu multilat shares constant'!D$76*'[1]eu total ha constant'!G71)+'[1]Imputed CERF'!G71</f>
        <v>0.11497293028376536</v>
      </c>
      <c r="E82" s="12">
        <f>'[1]bilat constant'!H71+('[1]unhcr oda constant'!H71*'[1]oda contribs constant'!$I$109)+('[1]oda contribs constant'!$J$109*'[1]unrwa oda constant'!H71)+('[1]oda contribs constant'!$K$109*'[1]wfp oda constant adj'!H71)+('[1]eu multilat shares constant'!E$76*'[1]eu total ha constant'!H71)+'[1]Imputed CERF'!H71</f>
        <v>0</v>
      </c>
      <c r="F82" s="12">
        <f>'[1]bilat constant'!I71+('[1]unhcr oda constant'!I71*'[1]oda contribs constant'!$L$109)+('[1]oda contribs constant'!$M$109*'[1]unrwa oda constant'!I71)+('[1]oda contribs constant'!$N$109*'[1]wfp oda constant adj'!I71)+('[1]eu multilat shares constant'!F$76*'[1]eu total ha constant'!I71)+'[1]Imputed CERF'!I71</f>
        <v>0.19142050848559725</v>
      </c>
      <c r="G82" s="12">
        <f>'[1]bilat constant'!J71+('[1]unhcr oda constant'!J71*'[1]oda contribs constant'!$O$109)+('[1]oda contribs constant'!$P$109*'[1]unrwa oda constant'!J71)+('[1]oda contribs constant'!$Q$109*'[1]wfp oda constant adj'!J71)+('[1]eu multilat shares constant'!G$76*'[1]eu total ha constant'!J71)+'[1]Imputed CERF'!J71</f>
        <v>0.5323062554847708</v>
      </c>
      <c r="H82" s="12">
        <f>'[1]bilat constant'!K71+('[1]unhcr oda constant'!K71*'[1]oda contribs constant'!$R$109)+('[1]oda contribs constant'!$S$109*'[1]unrwa oda constant'!K71)+('[1]oda contribs constant'!$T$109*'[1]wfp oda constant adj'!K71)+('[1]eu multilat shares constant'!H$76*'[1]eu total ha constant'!K71)+'[1]Imputed CERF'!K71</f>
        <v>0.4424363902684105</v>
      </c>
      <c r="I82" s="12">
        <f>'[1]bilat constant'!L71+('[1]unhcr oda constant'!L71*'[1]oda contribs constant'!$U$109)+('[1]oda contribs constant'!$V$109*'[1]unrwa oda constant'!L71)+('[1]oda contribs constant'!$W$109*'[1]wfp oda constant adj'!L71)+('[1]eu multilat shares constant'!I$76*'[1]eu total ha constant'!L71)+'[1]Imputed CERF'!L71</f>
        <v>0.5108392466634271</v>
      </c>
      <c r="J82" s="12">
        <f>'[1]bilat constant'!M71+('[1]unhcr oda constant'!M71*'[1]oda contribs constant'!$X$109)+('[1]oda contribs constant'!$Y$109*'[1]unrwa oda constant'!M71)+('[1]oda contribs constant'!$Z$109*'[1]wfp oda constant adj'!M71)+('[1]eu multilat shares constant'!J$76*'[1]eu total ha constant'!M71)+'[1]Imputed CERF'!M71</f>
        <v>1.3943856050927559</v>
      </c>
      <c r="K82" s="12">
        <f>'[1]bilat constant'!N71+('[1]unhcr oda constant'!N71*'[1]oda contribs constant'!$AA$109)+('[1]oda contribs constant'!$AB$109*'[1]unrwa oda constant'!N71)+('[1]oda contribs constant'!$AC$109*'[1]wfp oda constant adj'!N71)+('[1]eu multilat shares constant'!K$76*'[1]eu total ha constant'!N71)+'[1]Imputed CERF'!N71</f>
        <v>1.0724199623525195</v>
      </c>
      <c r="L82" s="12">
        <f>'[1]bilat constant'!O71+('[1]unhcr oda constant'!O71*'[1]oda contribs constant'!$AD$109)+('[1]oda contribs constant'!$AE$109*'[1]unrwa oda constant'!O71)+('[1]oda contribs constant'!$AF$109*'[1]wfp oda constant adj'!O71)+('[1]eu multilat shares constant'!L$76*'[1]eu total ha constant'!O71)+'[1]Imputed CERF'!O71</f>
        <v>1.3217316305712252</v>
      </c>
      <c r="M82" s="12">
        <f>'[1]bilat constant'!P71+('[1]unhcr oda constant'!P71*'[1]oda contribs constant'!$AG$109)+('[1]oda contribs constant'!$AH$109*'[1]unrwa oda constant'!P71)+('[1]oda contribs constant'!$AI$109*'[1]wfp oda constant adj'!P71)+('[1]eu multilat shares constant'!M$76*'[1]eu total ha constant'!P71)+'[1]Imputed CERF'!P71</f>
        <v>0.3891518046020523</v>
      </c>
      <c r="N82" s="12">
        <f>'[1]bilat constant'!Q71+('[1]unhcr oda constant'!Q71*'[1]oda contribs constant'!$AJ$109)+('[1]oda contribs constant'!$AK$109*'[1]unrwa oda constant'!Q71)+('[1]oda contribs constant'!$AL$109*'[1]wfp oda constant adj'!Q71)+('[1]eu multilat shares constant'!N$76*'[1]eu total ha constant'!Q71)+'[1]Imputed CERF'!Q71</f>
        <v>0.03751210165864481</v>
      </c>
      <c r="O82" s="12">
        <f>'[1]bilat constant'!R71+('[1]unhcr oda constant'!R71*'[1]oda contribs constant'!$AM$109)+('[1]oda contribs constant'!$AN$109*'[1]unrwa oda constant'!R71)+('[1]oda contribs constant'!$AO$109*'[1]wfp oda constant adj'!R71)+('[1]eu multilat shares constant'!O$76*'[1]eu total ha constant'!R71)+'[1]Imputed CERF'!R71</f>
        <v>0.07050400932992995</v>
      </c>
      <c r="P82" s="15">
        <f>'[1]bilat constant'!S71+('[1]unhcr oda constant'!S71*'[1]oda contribs constant'!$AP$109)+('[1]oda contribs constant'!$AQ$109*'[1]unrwa oda constant'!S71)+('[1]oda contribs constant'!$AR$109*'[1]wfp oda constant adj'!S71)+('[1]eu multilat shares constant'!P$76*'[1]eu total ha constant'!S71)+'[1]Imputed CERF'!S71</f>
        <v>0.06165022684665457</v>
      </c>
      <c r="Q82" s="12">
        <f>'[1]bilat constant'!T71+('[1]unhcr oda constant'!T71*'[1]oda contribs constant'!$AS$109)+('[1]oda contribs constant'!$AT$109*'[1]unrwa oda constant'!T71)+('[1]oda contribs constant'!$AU$109*'[1]wfp oda constant adj'!T71)+('[1]eu multilat shares constant'!Q$76*'[1]eu total ha constant'!T71)+'[1]Imputed CERF'!T71</f>
        <v>0.08320610040506445</v>
      </c>
      <c r="R82" s="88">
        <f t="shared" si="3"/>
        <v>6.446113542848721</v>
      </c>
    </row>
    <row r="83" spans="1:18" ht="13.5">
      <c r="A83" s="4" t="s">
        <v>37</v>
      </c>
      <c r="B83" s="13" t="s">
        <v>20</v>
      </c>
      <c r="C83" s="12">
        <f>'[1]bilat constant'!F39+('[1]unhcr oda constant'!F39*'[1]oda contribs constant'!$C$109)+('[1]oda contribs constant'!$D$109*'[1]unrwa oda constant'!F39)+('[1]oda contribs constant'!$E$109*'[1]wfp oda constant adj'!F39)+('[1]eu multilat shares constant'!C$76*'[1]eu total ha constant'!F39)+'[1]Imputed CERF'!F39</f>
        <v>1.056049864801602</v>
      </c>
      <c r="D83" s="12">
        <f>'[1]bilat constant'!G39+('[1]unhcr oda constant'!G39*'[1]oda contribs constant'!$F$109)+('[1]oda contribs constant'!$G$109*'[1]unrwa oda constant'!G39)+('[1]oda contribs constant'!$H$109*'[1]wfp oda constant adj'!G39)+('[1]eu multilat shares constant'!D$76*'[1]eu total ha constant'!G39)+'[1]Imputed CERF'!G39</f>
        <v>0.2745793049299617</v>
      </c>
      <c r="E83" s="12">
        <f>'[1]bilat constant'!H39+('[1]unhcr oda constant'!H39*'[1]oda contribs constant'!$I$109)+('[1]oda contribs constant'!$J$109*'[1]unrwa oda constant'!H39)+('[1]oda contribs constant'!$K$109*'[1]wfp oda constant adj'!H39)+('[1]eu multilat shares constant'!E$76*'[1]eu total ha constant'!H39)+'[1]Imputed CERF'!H39</f>
        <v>0</v>
      </c>
      <c r="F83" s="12">
        <f>'[1]bilat constant'!I39+('[1]unhcr oda constant'!I39*'[1]oda contribs constant'!$L$109)+('[1]oda contribs constant'!$M$109*'[1]unrwa oda constant'!I39)+('[1]oda contribs constant'!$N$109*'[1]wfp oda constant adj'!I39)+('[1]eu multilat shares constant'!F$76*'[1]eu total ha constant'!I39)+'[1]Imputed CERF'!I39</f>
        <v>0.6395100606818204</v>
      </c>
      <c r="G83" s="12">
        <f>'[1]bilat constant'!J39+('[1]unhcr oda constant'!J39*'[1]oda contribs constant'!$O$109)+('[1]oda contribs constant'!$P$109*'[1]unrwa oda constant'!J39)+('[1]oda contribs constant'!$Q$109*'[1]wfp oda constant adj'!J39)+('[1]eu multilat shares constant'!G$76*'[1]eu total ha constant'!J39)+'[1]Imputed CERF'!J39</f>
        <v>0.39906966011255113</v>
      </c>
      <c r="H83" s="12">
        <f>'[1]bilat constant'!K39+('[1]unhcr oda constant'!K39*'[1]oda contribs constant'!$R$109)+('[1]oda contribs constant'!$S$109*'[1]unrwa oda constant'!K39)+('[1]oda contribs constant'!$T$109*'[1]wfp oda constant adj'!K39)+('[1]eu multilat shares constant'!H$76*'[1]eu total ha constant'!K39)+'[1]Imputed CERF'!K39</f>
        <v>0.4316415860505088</v>
      </c>
      <c r="I83" s="12">
        <f>'[1]bilat constant'!L39+('[1]unhcr oda constant'!L39*'[1]oda contribs constant'!$U$109)+('[1]oda contribs constant'!$V$109*'[1]unrwa oda constant'!L39)+('[1]oda contribs constant'!$W$109*'[1]wfp oda constant adj'!L39)+('[1]eu multilat shares constant'!I$76*'[1]eu total ha constant'!L39)+'[1]Imputed CERF'!L39</f>
        <v>0.22389911936360207</v>
      </c>
      <c r="J83" s="12">
        <f>'[1]bilat constant'!M39+('[1]unhcr oda constant'!M39*'[1]oda contribs constant'!$X$109)+('[1]oda contribs constant'!$Y$109*'[1]unrwa oda constant'!M39)+('[1]oda contribs constant'!$Z$109*'[1]wfp oda constant adj'!M39)+('[1]eu multilat shares constant'!J$76*'[1]eu total ha constant'!M39)+'[1]Imputed CERF'!M39</f>
        <v>0.6319567438362169</v>
      </c>
      <c r="K83" s="12">
        <f>'[1]bilat constant'!N39+('[1]unhcr oda constant'!N39*'[1]oda contribs constant'!$AA$109)+('[1]oda contribs constant'!$AB$109*'[1]unrwa oda constant'!N39)+('[1]oda contribs constant'!$AC$109*'[1]wfp oda constant adj'!N39)+('[1]eu multilat shares constant'!K$76*'[1]eu total ha constant'!N39)+'[1]Imputed CERF'!N39</f>
        <v>0.892845822134968</v>
      </c>
      <c r="L83" s="12">
        <f>'[1]bilat constant'!O39+('[1]unhcr oda constant'!O39*'[1]oda contribs constant'!$AD$109)+('[1]oda contribs constant'!$AE$109*'[1]unrwa oda constant'!O39)+('[1]oda contribs constant'!$AF$109*'[1]wfp oda constant adj'!O39)+('[1]eu multilat shares constant'!L$76*'[1]eu total ha constant'!O39)+'[1]Imputed CERF'!O39</f>
        <v>0.522886962271492</v>
      </c>
      <c r="M83" s="12">
        <f>'[1]bilat constant'!P39+('[1]unhcr oda constant'!P39*'[1]oda contribs constant'!$AG$109)+('[1]oda contribs constant'!$AH$109*'[1]unrwa oda constant'!P39)+('[1]oda contribs constant'!$AI$109*'[1]wfp oda constant adj'!P39)+('[1]eu multilat shares constant'!M$76*'[1]eu total ha constant'!P39)+'[1]Imputed CERF'!P39</f>
        <v>0.7710660781078847</v>
      </c>
      <c r="N83" s="12">
        <f>'[1]bilat constant'!Q39+('[1]unhcr oda constant'!Q39*'[1]oda contribs constant'!$AJ$109)+('[1]oda contribs constant'!$AK$109*'[1]unrwa oda constant'!Q39)+('[1]oda contribs constant'!$AL$109*'[1]wfp oda constant adj'!Q39)+('[1]eu multilat shares constant'!N$76*'[1]eu total ha constant'!Q39)+'[1]Imputed CERF'!Q39</f>
        <v>0.07601149783088743</v>
      </c>
      <c r="O83" s="12">
        <f>'[1]bilat constant'!R39+('[1]unhcr oda constant'!R39*'[1]oda contribs constant'!$AM$109)+('[1]oda contribs constant'!$AN$109*'[1]unrwa oda constant'!R39)+('[1]oda contribs constant'!$AO$109*'[1]wfp oda constant adj'!R39)+('[1]eu multilat shares constant'!O$76*'[1]eu total ha constant'!R39)+'[1]Imputed CERF'!R39</f>
        <v>0.05517822040117317</v>
      </c>
      <c r="P83" s="15">
        <f>'[1]bilat constant'!S39+('[1]unhcr oda constant'!S39*'[1]oda contribs constant'!$AP$109)+('[1]oda contribs constant'!$AQ$109*'[1]unrwa oda constant'!S39)+('[1]oda contribs constant'!$AR$109*'[1]wfp oda constant adj'!S39)+('[1]eu multilat shares constant'!P$76*'[1]eu total ha constant'!S39)+'[1]Imputed CERF'!S39</f>
        <v>0.07325844979379431</v>
      </c>
      <c r="Q83" s="12">
        <f>'[1]bilat constant'!T39+('[1]unhcr oda constant'!T39*'[1]oda contribs constant'!$AS$109)+('[1]oda contribs constant'!$AT$109*'[1]unrwa oda constant'!T39)+('[1]oda contribs constant'!$AU$109*'[1]wfp oda constant adj'!T39)+('[1]eu multilat shares constant'!Q$76*'[1]eu total ha constant'!T39)+'[1]Imputed CERF'!T39</f>
        <v>0.07443457251474514</v>
      </c>
      <c r="R83" s="88">
        <f t="shared" si="3"/>
        <v>6.1223879428312085</v>
      </c>
    </row>
    <row r="84" spans="1:18" ht="13.5">
      <c r="A84" s="4" t="s">
        <v>28</v>
      </c>
      <c r="B84" s="13" t="s">
        <v>20</v>
      </c>
      <c r="C84" s="12">
        <f>'[1]bilat constant'!F163+('[1]unhcr oda constant'!F163*'[1]oda contribs constant'!$C$109)+('[1]oda contribs constant'!$D$109*'[1]unrwa oda constant'!F163)+('[1]oda contribs constant'!$E$109*'[1]wfp oda constant adj'!F163)+('[1]eu multilat shares constant'!C$76*'[1]eu total ha constant'!F163)+'[1]Imputed CERF'!F163</f>
        <v>1.149338408715599</v>
      </c>
      <c r="D84" s="12">
        <f>'[1]bilat constant'!G163+('[1]unhcr oda constant'!G163*'[1]oda contribs constant'!$F$109)+('[1]oda contribs constant'!$G$109*'[1]unrwa oda constant'!G163)+('[1]oda contribs constant'!$H$109*'[1]wfp oda constant adj'!G163)+('[1]eu multilat shares constant'!D$76*'[1]eu total ha constant'!G163)+'[1]Imputed CERF'!G163</f>
        <v>0.5668579413472707</v>
      </c>
      <c r="E84" s="12">
        <f>'[1]bilat constant'!H163+('[1]unhcr oda constant'!H163*'[1]oda contribs constant'!$I$109)+('[1]oda contribs constant'!$J$109*'[1]unrwa oda constant'!H163)+('[1]oda contribs constant'!$K$109*'[1]wfp oda constant adj'!H163)+('[1]eu multilat shares constant'!E$76*'[1]eu total ha constant'!H163)+'[1]Imputed CERF'!H163</f>
        <v>0</v>
      </c>
      <c r="F84" s="12">
        <f>'[1]bilat constant'!I163+('[1]unhcr oda constant'!I163*'[1]oda contribs constant'!$L$109)+('[1]oda contribs constant'!$M$109*'[1]unrwa oda constant'!I163)+('[1]oda contribs constant'!$N$109*'[1]wfp oda constant adj'!I163)+('[1]eu multilat shares constant'!F$76*'[1]eu total ha constant'!I163)+'[1]Imputed CERF'!I163</f>
        <v>0.1047922491709474</v>
      </c>
      <c r="G84" s="12">
        <f>'[1]bilat constant'!J163+('[1]unhcr oda constant'!J163*'[1]oda contribs constant'!$O$109)+('[1]oda contribs constant'!$P$109*'[1]unrwa oda constant'!J163)+('[1]oda contribs constant'!$Q$109*'[1]wfp oda constant adj'!J163)+('[1]eu multilat shares constant'!G$76*'[1]eu total ha constant'!J163)+'[1]Imputed CERF'!J163</f>
        <v>0.17800923768293642</v>
      </c>
      <c r="H84" s="12">
        <f>'[1]bilat constant'!K163+('[1]unhcr oda constant'!K163*'[1]oda contribs constant'!$R$109)+('[1]oda contribs constant'!$S$109*'[1]unrwa oda constant'!K163)+('[1]oda contribs constant'!$T$109*'[1]wfp oda constant adj'!K163)+('[1]eu multilat shares constant'!H$76*'[1]eu total ha constant'!K163)+'[1]Imputed CERF'!K163</f>
        <v>0.790470483307564</v>
      </c>
      <c r="I84" s="12">
        <f>'[1]bilat constant'!L163+('[1]unhcr oda constant'!L163*'[1]oda contribs constant'!$U$109)+('[1]oda contribs constant'!$V$109*'[1]unrwa oda constant'!L163)+('[1]oda contribs constant'!$W$109*'[1]wfp oda constant adj'!L163)+('[1]eu multilat shares constant'!I$76*'[1]eu total ha constant'!L163)+'[1]Imputed CERF'!L163</f>
        <v>0.5576970473852703</v>
      </c>
      <c r="J84" s="12">
        <f>'[1]bilat constant'!M163+('[1]unhcr oda constant'!M163*'[1]oda contribs constant'!$X$109)+('[1]oda contribs constant'!$Y$109*'[1]unrwa oda constant'!M163)+('[1]oda contribs constant'!$Z$109*'[1]wfp oda constant adj'!M163)+('[1]eu multilat shares constant'!J$76*'[1]eu total ha constant'!M163)+'[1]Imputed CERF'!M163</f>
        <v>0.919324574838406</v>
      </c>
      <c r="K84" s="12">
        <f>'[1]bilat constant'!N163+('[1]unhcr oda constant'!N163*'[1]oda contribs constant'!$AA$109)+('[1]oda contribs constant'!$AB$109*'[1]unrwa oda constant'!N163)+('[1]oda contribs constant'!$AC$109*'[1]wfp oda constant adj'!N163)+('[1]eu multilat shares constant'!K$76*'[1]eu total ha constant'!N163)+'[1]Imputed CERF'!N163</f>
        <v>0.5452346110046706</v>
      </c>
      <c r="L84" s="12">
        <f>'[1]bilat constant'!O163+('[1]unhcr oda constant'!O163*'[1]oda contribs constant'!$AD$109)+('[1]oda contribs constant'!$AE$109*'[1]unrwa oda constant'!O163)+('[1]oda contribs constant'!$AF$109*'[1]wfp oda constant adj'!O163)+('[1]eu multilat shares constant'!L$76*'[1]eu total ha constant'!O163)+'[1]Imputed CERF'!O163</f>
        <v>0.35165940161410536</v>
      </c>
      <c r="M84" s="12">
        <f>'[1]bilat constant'!P163+('[1]unhcr oda constant'!P163*'[1]oda contribs constant'!$AG$109)+('[1]oda contribs constant'!$AH$109*'[1]unrwa oda constant'!P163)+('[1]oda contribs constant'!$AI$109*'[1]wfp oda constant adj'!P163)+('[1]eu multilat shares constant'!M$76*'[1]eu total ha constant'!P163)+'[1]Imputed CERF'!P163</f>
        <v>0.4250041568954669</v>
      </c>
      <c r="N84" s="12">
        <f>'[1]bilat constant'!Q163+('[1]unhcr oda constant'!Q163*'[1]oda contribs constant'!$AJ$109)+('[1]oda contribs constant'!$AK$109*'[1]unrwa oda constant'!Q163)+('[1]oda contribs constant'!$AL$109*'[1]wfp oda constant adj'!Q163)+('[1]eu multilat shares constant'!N$76*'[1]eu total ha constant'!Q163)+'[1]Imputed CERF'!Q163</f>
        <v>0.045388250817914734</v>
      </c>
      <c r="O84" s="12">
        <f>'[1]bilat constant'!R163+('[1]unhcr oda constant'!R163*'[1]oda contribs constant'!$AM$109)+('[1]oda contribs constant'!$AN$109*'[1]unrwa oda constant'!R163)+('[1]oda contribs constant'!$AO$109*'[1]wfp oda constant adj'!R163)+('[1]eu multilat shares constant'!O$76*'[1]eu total ha constant'!R163)+'[1]Imputed CERF'!R163</f>
        <v>0.07264118218445897</v>
      </c>
      <c r="P84" s="15">
        <f>'[1]bilat constant'!S163+('[1]unhcr oda constant'!S163*'[1]oda contribs constant'!$AP$109)+('[1]oda contribs constant'!$AQ$109*'[1]unrwa oda constant'!S163)+('[1]oda contribs constant'!$AR$109*'[1]wfp oda constant adj'!S163)+('[1]eu multilat shares constant'!P$76*'[1]eu total ha constant'!S163)+'[1]Imputed CERF'!S163</f>
        <v>0.04626481884401184</v>
      </c>
      <c r="Q84" s="12">
        <f>'[1]bilat constant'!T163+('[1]unhcr oda constant'!T163*'[1]oda contribs constant'!$AS$109)+('[1]oda contribs constant'!$AT$109*'[1]unrwa oda constant'!T163)+('[1]oda contribs constant'!$AU$109*'[1]wfp oda constant adj'!T163)+('[1]eu multilat shares constant'!Q$76*'[1]eu total ha constant'!T163)+'[1]Imputed CERF'!T163</f>
        <v>0.24217394080765825</v>
      </c>
      <c r="R84" s="88">
        <f t="shared" si="3"/>
        <v>5.99485630461628</v>
      </c>
    </row>
    <row r="85" spans="1:18" ht="13.5">
      <c r="A85" s="4" t="s">
        <v>166</v>
      </c>
      <c r="B85" s="13" t="s">
        <v>20</v>
      </c>
      <c r="C85" s="12">
        <f>'[1]bilat constant'!F80+('[1]unhcr oda constant'!F80*'[1]oda contribs constant'!$C$109)+('[1]oda contribs constant'!$D$109*'[1]unrwa oda constant'!F80)+('[1]oda contribs constant'!$E$109*'[1]wfp oda constant adj'!F80)+('[1]eu multilat shares constant'!C$76*'[1]eu total ha constant'!F80)+'[1]Imputed CERF'!F80</f>
        <v>0.20738468242727967</v>
      </c>
      <c r="D85" s="12">
        <f>'[1]bilat constant'!G80+('[1]unhcr oda constant'!G80*'[1]oda contribs constant'!$F$109)+('[1]oda contribs constant'!$G$109*'[1]unrwa oda constant'!G80)+('[1]oda contribs constant'!$H$109*'[1]wfp oda constant adj'!G80)+('[1]eu multilat shares constant'!D$76*'[1]eu total ha constant'!G80)+'[1]Imputed CERF'!G80</f>
        <v>0.3066770712349981</v>
      </c>
      <c r="E85" s="12">
        <f>'[1]bilat constant'!H80+('[1]unhcr oda constant'!H80*'[1]oda contribs constant'!$I$109)+('[1]oda contribs constant'!$J$109*'[1]unrwa oda constant'!H80)+('[1]oda contribs constant'!$K$109*'[1]wfp oda constant adj'!H80)+('[1]eu multilat shares constant'!E$76*'[1]eu total ha constant'!H80)+'[1]Imputed CERF'!H80</f>
        <v>0</v>
      </c>
      <c r="F85" s="12">
        <f>'[1]bilat constant'!I80+('[1]unhcr oda constant'!I80*'[1]oda contribs constant'!$L$109)+('[1]oda contribs constant'!$M$109*'[1]unrwa oda constant'!I80)+('[1]oda contribs constant'!$N$109*'[1]wfp oda constant adj'!I80)+('[1]eu multilat shares constant'!F$76*'[1]eu total ha constant'!I80)+'[1]Imputed CERF'!I80</f>
        <v>0.6608897847714416</v>
      </c>
      <c r="G85" s="12">
        <f>'[1]bilat constant'!J80+('[1]unhcr oda constant'!J80*'[1]oda contribs constant'!$O$109)+('[1]oda contribs constant'!$P$109*'[1]unrwa oda constant'!J80)+('[1]oda contribs constant'!$Q$109*'[1]wfp oda constant adj'!J80)+('[1]eu multilat shares constant'!G$76*'[1]eu total ha constant'!J80)+'[1]Imputed CERF'!J80</f>
        <v>0.9110945659268928</v>
      </c>
      <c r="H85" s="12">
        <f>'[1]bilat constant'!K80+('[1]unhcr oda constant'!K80*'[1]oda contribs constant'!$R$109)+('[1]oda contribs constant'!$S$109*'[1]unrwa oda constant'!K80)+('[1]oda contribs constant'!$T$109*'[1]wfp oda constant adj'!K80)+('[1]eu multilat shares constant'!H$76*'[1]eu total ha constant'!K80)+'[1]Imputed CERF'!K80</f>
        <v>0.5816259685863875</v>
      </c>
      <c r="I85" s="12">
        <f>'[1]bilat constant'!L80+('[1]unhcr oda constant'!L80*'[1]oda contribs constant'!$U$109)+('[1]oda contribs constant'!$V$109*'[1]unrwa oda constant'!L80)+('[1]oda contribs constant'!$W$109*'[1]wfp oda constant adj'!L80)+('[1]eu multilat shares constant'!I$76*'[1]eu total ha constant'!L80)+'[1]Imputed CERF'!L80</f>
        <v>0.6792259737127699</v>
      </c>
      <c r="J85" s="12">
        <f>'[1]bilat constant'!M80+('[1]unhcr oda constant'!M80*'[1]oda contribs constant'!$X$109)+('[1]oda contribs constant'!$Y$109*'[1]unrwa oda constant'!M80)+('[1]oda contribs constant'!$Z$109*'[1]wfp oda constant adj'!M80)+('[1]eu multilat shares constant'!J$76*'[1]eu total ha constant'!M80)+'[1]Imputed CERF'!M80</f>
        <v>0.6978105660206894</v>
      </c>
      <c r="K85" s="12">
        <f>'[1]bilat constant'!N80+('[1]unhcr oda constant'!N80*'[1]oda contribs constant'!$AA$109)+('[1]oda contribs constant'!$AB$109*'[1]unrwa oda constant'!N80)+('[1]oda contribs constant'!$AC$109*'[1]wfp oda constant adj'!N80)+('[1]eu multilat shares constant'!K$76*'[1]eu total ha constant'!N80)+'[1]Imputed CERF'!N80</f>
        <v>0.6053292731515738</v>
      </c>
      <c r="L85" s="12">
        <f>'[1]bilat constant'!O80+('[1]unhcr oda constant'!O80*'[1]oda contribs constant'!$AD$109)+('[1]oda contribs constant'!$AE$109*'[1]unrwa oda constant'!O80)+('[1]oda contribs constant'!$AF$109*'[1]wfp oda constant adj'!O80)+('[1]eu multilat shares constant'!L$76*'[1]eu total ha constant'!O80)+'[1]Imputed CERF'!O80</f>
        <v>0.6957783409444471</v>
      </c>
      <c r="M85" s="12">
        <f>'[1]bilat constant'!P80+('[1]unhcr oda constant'!P80*'[1]oda contribs constant'!$AG$109)+('[1]oda contribs constant'!$AH$109*'[1]unrwa oda constant'!P80)+('[1]oda contribs constant'!$AI$109*'[1]wfp oda constant adj'!P80)+('[1]eu multilat shares constant'!M$76*'[1]eu total ha constant'!P80)+'[1]Imputed CERF'!P80</f>
        <v>0.23347491372017992</v>
      </c>
      <c r="N85" s="12">
        <f>'[1]bilat constant'!Q80+('[1]unhcr oda constant'!Q80*'[1]oda contribs constant'!$AJ$109)+('[1]oda contribs constant'!$AK$109*'[1]unrwa oda constant'!Q80)+('[1]oda contribs constant'!$AL$109*'[1]wfp oda constant adj'!Q80)+('[1]eu multilat shares constant'!N$76*'[1]eu total ha constant'!Q80)+'[1]Imputed CERF'!Q80</f>
        <v>0.008927827136119337</v>
      </c>
      <c r="O85" s="12">
        <f>'[1]bilat constant'!R80+('[1]unhcr oda constant'!R80*'[1]oda contribs constant'!$AM$109)+('[1]oda contribs constant'!$AN$109*'[1]unrwa oda constant'!R80)+('[1]oda contribs constant'!$AO$109*'[1]wfp oda constant adj'!R80)+('[1]eu multilat shares constant'!O$76*'[1]eu total ha constant'!R80)+'[1]Imputed CERF'!R80</f>
        <v>0.07677910267712151</v>
      </c>
      <c r="P85" s="15">
        <f>'[1]bilat constant'!S80+('[1]unhcr oda constant'!S80*'[1]oda contribs constant'!$AP$109)+('[1]oda contribs constant'!$AQ$109*'[1]unrwa oda constant'!S80)+('[1]oda contribs constant'!$AR$109*'[1]wfp oda constant adj'!S80)+('[1]eu multilat shares constant'!P$76*'[1]eu total ha constant'!S80)+'[1]Imputed CERF'!S80</f>
        <v>0.06903099254609651</v>
      </c>
      <c r="Q85" s="12">
        <f>'[1]bilat constant'!T80+('[1]unhcr oda constant'!T80*'[1]oda contribs constant'!$AS$109)+('[1]oda contribs constant'!$AT$109*'[1]unrwa oda constant'!T80)+('[1]oda contribs constant'!$AU$109*'[1]wfp oda constant adj'!T80)+('[1]eu multilat shares constant'!Q$76*'[1]eu total ha constant'!T80)+'[1]Imputed CERF'!T80</f>
        <v>0.22333123352231632</v>
      </c>
      <c r="R85" s="88">
        <f t="shared" si="3"/>
        <v>5.9573602963783125</v>
      </c>
    </row>
    <row r="86" spans="1:18" ht="13.5">
      <c r="A86" s="4" t="s">
        <v>114</v>
      </c>
      <c r="B86" s="13" t="s">
        <v>20</v>
      </c>
      <c r="C86" s="12">
        <f>'[1]bilat constant'!F64+('[1]unhcr oda constant'!F64*'[1]oda contribs constant'!$C$109)+('[1]oda contribs constant'!$D$109*'[1]unrwa oda constant'!F64)+('[1]oda contribs constant'!$E$109*'[1]wfp oda constant adj'!F64)+('[1]eu multilat shares constant'!C$76*'[1]eu total ha constant'!F64)+'[1]Imputed CERF'!F64</f>
        <v>0.5096710981860071</v>
      </c>
      <c r="D86" s="12">
        <f>'[1]bilat constant'!G64+('[1]unhcr oda constant'!G64*'[1]oda contribs constant'!$F$109)+('[1]oda contribs constant'!$G$109*'[1]unrwa oda constant'!G64)+('[1]oda contribs constant'!$H$109*'[1]wfp oda constant adj'!G64)+('[1]eu multilat shares constant'!D$76*'[1]eu total ha constant'!G64)+'[1]Imputed CERF'!G64</f>
        <v>0.04152825102903061</v>
      </c>
      <c r="E86" s="12">
        <f>'[1]bilat constant'!H64+('[1]unhcr oda constant'!H64*'[1]oda contribs constant'!$I$109)+('[1]oda contribs constant'!$J$109*'[1]unrwa oda constant'!H64)+('[1]oda contribs constant'!$K$109*'[1]wfp oda constant adj'!H64)+('[1]eu multilat shares constant'!E$76*'[1]eu total ha constant'!H64)+'[1]Imputed CERF'!H64</f>
        <v>0</v>
      </c>
      <c r="F86" s="12">
        <f>'[1]bilat constant'!I64+('[1]unhcr oda constant'!I64*'[1]oda contribs constant'!$L$109)+('[1]oda contribs constant'!$M$109*'[1]unrwa oda constant'!I64)+('[1]oda contribs constant'!$N$109*'[1]wfp oda constant adj'!I64)+('[1]eu multilat shares constant'!F$76*'[1]eu total ha constant'!I64)+'[1]Imputed CERF'!I64</f>
        <v>0.10627410792640424</v>
      </c>
      <c r="G86" s="12">
        <f>'[1]bilat constant'!J64+('[1]unhcr oda constant'!J64*'[1]oda contribs constant'!$O$109)+('[1]oda contribs constant'!$P$109*'[1]unrwa oda constant'!J64)+('[1]oda contribs constant'!$Q$109*'[1]wfp oda constant adj'!J64)+('[1]eu multilat shares constant'!G$76*'[1]eu total ha constant'!J64)+'[1]Imputed CERF'!J64</f>
        <v>0.0884647554637516</v>
      </c>
      <c r="H86" s="12">
        <f>'[1]bilat constant'!K64+('[1]unhcr oda constant'!K64*'[1]oda contribs constant'!$R$109)+('[1]oda contribs constant'!$S$109*'[1]unrwa oda constant'!K64)+('[1]oda contribs constant'!$T$109*'[1]wfp oda constant adj'!K64)+('[1]eu multilat shares constant'!H$76*'[1]eu total ha constant'!K64)+'[1]Imputed CERF'!K64</f>
        <v>0.443070321772393</v>
      </c>
      <c r="I86" s="12">
        <f>'[1]bilat constant'!L64+('[1]unhcr oda constant'!L64*'[1]oda contribs constant'!$U$109)+('[1]oda contribs constant'!$V$109*'[1]unrwa oda constant'!L64)+('[1]oda contribs constant'!$W$109*'[1]wfp oda constant adj'!L64)+('[1]eu multilat shares constant'!I$76*'[1]eu total ha constant'!L64)+'[1]Imputed CERF'!L64</f>
        <v>0.29477816454104966</v>
      </c>
      <c r="J86" s="12">
        <f>'[1]bilat constant'!M64+('[1]unhcr oda constant'!M64*'[1]oda contribs constant'!$X$109)+('[1]oda contribs constant'!$Y$109*'[1]unrwa oda constant'!M64)+('[1]oda contribs constant'!$Z$109*'[1]wfp oda constant adj'!M64)+('[1]eu multilat shares constant'!J$76*'[1]eu total ha constant'!M64)+'[1]Imputed CERF'!M64</f>
        <v>1.0088493309848463</v>
      </c>
      <c r="K86" s="12">
        <f>'[1]bilat constant'!N64+('[1]unhcr oda constant'!N64*'[1]oda contribs constant'!$AA$109)+('[1]oda contribs constant'!$AB$109*'[1]unrwa oda constant'!N64)+('[1]oda contribs constant'!$AC$109*'[1]wfp oda constant adj'!N64)+('[1]eu multilat shares constant'!K$76*'[1]eu total ha constant'!N64)+'[1]Imputed CERF'!N64</f>
        <v>1.426486118308523</v>
      </c>
      <c r="L86" s="12">
        <f>'[1]bilat constant'!O64+('[1]unhcr oda constant'!O64*'[1]oda contribs constant'!$AD$109)+('[1]oda contribs constant'!$AE$109*'[1]unrwa oda constant'!O64)+('[1]oda contribs constant'!$AF$109*'[1]wfp oda constant adj'!O64)+('[1]eu multilat shares constant'!L$76*'[1]eu total ha constant'!O64)+'[1]Imputed CERF'!O64</f>
        <v>0.30196627749472155</v>
      </c>
      <c r="M86" s="12">
        <f>'[1]bilat constant'!P64+('[1]unhcr oda constant'!P64*'[1]oda contribs constant'!$AG$109)+('[1]oda contribs constant'!$AH$109*'[1]unrwa oda constant'!P64)+('[1]oda contribs constant'!$AI$109*'[1]wfp oda constant adj'!P64)+('[1]eu multilat shares constant'!M$76*'[1]eu total ha constant'!P64)+'[1]Imputed CERF'!P64</f>
        <v>0.9383857033712861</v>
      </c>
      <c r="N86" s="12">
        <f>'[1]bilat constant'!Q64+('[1]unhcr oda constant'!Q64*'[1]oda contribs constant'!$AJ$109)+('[1]oda contribs constant'!$AK$109*'[1]unrwa oda constant'!Q64)+('[1]oda contribs constant'!$AL$109*'[1]wfp oda constant adj'!Q64)+('[1]eu multilat shares constant'!N$76*'[1]eu total ha constant'!Q64)+'[1]Imputed CERF'!Q64</f>
        <v>0.08561913819580011</v>
      </c>
      <c r="O86" s="12">
        <f>'[1]bilat constant'!R64+('[1]unhcr oda constant'!R64*'[1]oda contribs constant'!$AM$109)+('[1]oda contribs constant'!$AN$109*'[1]unrwa oda constant'!R64)+('[1]oda contribs constant'!$AO$109*'[1]wfp oda constant adj'!R64)+('[1]eu multilat shares constant'!O$76*'[1]eu total ha constant'!R64)+'[1]Imputed CERF'!R64</f>
        <v>0.10964662334822863</v>
      </c>
      <c r="P86" s="15">
        <f>'[1]bilat constant'!S64+('[1]unhcr oda constant'!S64*'[1]oda contribs constant'!$AP$109)+('[1]oda contribs constant'!$AQ$109*'[1]unrwa oda constant'!S64)+('[1]oda contribs constant'!$AR$109*'[1]wfp oda constant adj'!S64)+('[1]eu multilat shares constant'!P$76*'[1]eu total ha constant'!S64)+'[1]Imputed CERF'!S64</f>
        <v>0.1039282959485886</v>
      </c>
      <c r="Q86" s="12">
        <f>'[1]bilat constant'!T64+('[1]unhcr oda constant'!T64*'[1]oda contribs constant'!$AS$109)+('[1]oda contribs constant'!$AT$109*'[1]unrwa oda constant'!T64)+('[1]oda contribs constant'!$AU$109*'[1]wfp oda constant adj'!T64)+('[1]eu multilat shares constant'!Q$76*'[1]eu total ha constant'!T64)+'[1]Imputed CERF'!T64</f>
        <v>0.10913956603500645</v>
      </c>
      <c r="R86" s="88">
        <f t="shared" si="3"/>
        <v>5.567807752605637</v>
      </c>
    </row>
    <row r="87" spans="1:18" ht="13.5">
      <c r="A87" s="4" t="s">
        <v>40</v>
      </c>
      <c r="B87" s="13" t="s">
        <v>20</v>
      </c>
      <c r="C87" s="12">
        <f>'[1]bilat constant'!F126+('[1]unhcr oda constant'!F126*'[1]oda contribs constant'!$C$109)+('[1]oda contribs constant'!$D$109*'[1]unrwa oda constant'!F126)+('[1]oda contribs constant'!$E$109*'[1]wfp oda constant adj'!F126)+('[1]eu multilat shares constant'!C$76*'[1]eu total ha constant'!F126)+'[1]Imputed CERF'!F126</f>
        <v>0.7266525128663968</v>
      </c>
      <c r="D87" s="12">
        <f>'[1]bilat constant'!G126+('[1]unhcr oda constant'!G126*'[1]oda contribs constant'!$F$109)+('[1]oda contribs constant'!$G$109*'[1]unrwa oda constant'!G126)+('[1]oda contribs constant'!$H$109*'[1]wfp oda constant adj'!G126)+('[1]eu multilat shares constant'!D$76*'[1]eu total ha constant'!G126)+'[1]Imputed CERF'!G126</f>
        <v>0.07812087054277163</v>
      </c>
      <c r="E87" s="12">
        <f>'[1]bilat constant'!H126+('[1]unhcr oda constant'!H126*'[1]oda contribs constant'!$I$109)+('[1]oda contribs constant'!$J$109*'[1]unrwa oda constant'!H126)+('[1]oda contribs constant'!$K$109*'[1]wfp oda constant adj'!H126)+('[1]eu multilat shares constant'!E$76*'[1]eu total ha constant'!H126)+'[1]Imputed CERF'!H126</f>
        <v>0</v>
      </c>
      <c r="F87" s="12">
        <f>'[1]bilat constant'!I126+('[1]unhcr oda constant'!I126*'[1]oda contribs constant'!$L$109)+('[1]oda contribs constant'!$M$109*'[1]unrwa oda constant'!I126)+('[1]oda contribs constant'!$N$109*'[1]wfp oda constant adj'!I126)+('[1]eu multilat shares constant'!F$76*'[1]eu total ha constant'!I126)+'[1]Imputed CERF'!I126</f>
        <v>0.22519014030726814</v>
      </c>
      <c r="G87" s="12">
        <f>'[1]bilat constant'!J126+('[1]unhcr oda constant'!J126*'[1]oda contribs constant'!$O$109)+('[1]oda contribs constant'!$P$109*'[1]unrwa oda constant'!J126)+('[1]oda contribs constant'!$Q$109*'[1]wfp oda constant adj'!J126)+('[1]eu multilat shares constant'!G$76*'[1]eu total ha constant'!J126)+'[1]Imputed CERF'!J126</f>
        <v>0.314321700977352</v>
      </c>
      <c r="H87" s="12">
        <f>'[1]bilat constant'!K126+('[1]unhcr oda constant'!K126*'[1]oda contribs constant'!$R$109)+('[1]oda contribs constant'!$S$109*'[1]unrwa oda constant'!K126)+('[1]oda contribs constant'!$T$109*'[1]wfp oda constant adj'!K126)+('[1]eu multilat shares constant'!H$76*'[1]eu total ha constant'!K126)+'[1]Imputed CERF'!K126</f>
        <v>0.9295570821104225</v>
      </c>
      <c r="I87" s="12">
        <f>'[1]bilat constant'!L126+('[1]unhcr oda constant'!L126*'[1]oda contribs constant'!$U$109)+('[1]oda contribs constant'!$V$109*'[1]unrwa oda constant'!L126)+('[1]oda contribs constant'!$W$109*'[1]wfp oda constant adj'!L126)+('[1]eu multilat shares constant'!I$76*'[1]eu total ha constant'!L126)+'[1]Imputed CERF'!L126</f>
        <v>0.18061552278237725</v>
      </c>
      <c r="J87" s="12">
        <f>'[1]bilat constant'!M126+('[1]unhcr oda constant'!M126*'[1]oda contribs constant'!$X$109)+('[1]oda contribs constant'!$Y$109*'[1]unrwa oda constant'!M126)+('[1]oda contribs constant'!$Z$109*'[1]wfp oda constant adj'!M126)+('[1]eu multilat shares constant'!J$76*'[1]eu total ha constant'!M126)+'[1]Imputed CERF'!M126</f>
        <v>0.6833618261245666</v>
      </c>
      <c r="K87" s="12">
        <f>'[1]bilat constant'!N126+('[1]unhcr oda constant'!N126*'[1]oda contribs constant'!$AA$109)+('[1]oda contribs constant'!$AB$109*'[1]unrwa oda constant'!N126)+('[1]oda contribs constant'!$AC$109*'[1]wfp oda constant adj'!N126)+('[1]eu multilat shares constant'!K$76*'[1]eu total ha constant'!N126)+'[1]Imputed CERF'!N126</f>
        <v>0.7846844821565767</v>
      </c>
      <c r="L87" s="12">
        <f>'[1]bilat constant'!O126+('[1]unhcr oda constant'!O126*'[1]oda contribs constant'!$AD$109)+('[1]oda contribs constant'!$AE$109*'[1]unrwa oda constant'!O126)+('[1]oda contribs constant'!$AF$109*'[1]wfp oda constant adj'!O126)+('[1]eu multilat shares constant'!L$76*'[1]eu total ha constant'!O126)+'[1]Imputed CERF'!O126</f>
        <v>0.27538473898286225</v>
      </c>
      <c r="M87" s="12">
        <f>'[1]bilat constant'!P126+('[1]unhcr oda constant'!P126*'[1]oda contribs constant'!$AG$109)+('[1]oda contribs constant'!$AH$109*'[1]unrwa oda constant'!P126)+('[1]oda contribs constant'!$AI$109*'[1]wfp oda constant adj'!P126)+('[1]eu multilat shares constant'!M$76*'[1]eu total ha constant'!P126)+'[1]Imputed CERF'!P126</f>
        <v>0.8129793190497778</v>
      </c>
      <c r="N87" s="12">
        <f>'[1]bilat constant'!Q126+('[1]unhcr oda constant'!Q126*'[1]oda contribs constant'!$AJ$109)+('[1]oda contribs constant'!$AK$109*'[1]unrwa oda constant'!Q126)+('[1]oda contribs constant'!$AL$109*'[1]wfp oda constant adj'!Q126)+('[1]eu multilat shares constant'!N$76*'[1]eu total ha constant'!Q126)+'[1]Imputed CERF'!Q126</f>
        <v>0.08561913819580011</v>
      </c>
      <c r="O87" s="12">
        <f>'[1]bilat constant'!R126+('[1]unhcr oda constant'!R126*'[1]oda contribs constant'!$AM$109)+('[1]oda contribs constant'!$AN$109*'[1]unrwa oda constant'!R126)+('[1]oda contribs constant'!$AO$109*'[1]wfp oda constant adj'!R126)+('[1]eu multilat shares constant'!O$76*'[1]eu total ha constant'!R126)+'[1]Imputed CERF'!R126</f>
        <v>0.32032625117889946</v>
      </c>
      <c r="P87" s="15">
        <f>'[1]bilat constant'!S126+('[1]unhcr oda constant'!S126*'[1]oda contribs constant'!$AP$109)+('[1]oda contribs constant'!$AQ$109*'[1]unrwa oda constant'!S126)+('[1]oda contribs constant'!$AR$109*'[1]wfp oda constant adj'!S126)+('[1]eu multilat shares constant'!P$76*'[1]eu total ha constant'!S126)+'[1]Imputed CERF'!S126</f>
        <v>0.12149652010699573</v>
      </c>
      <c r="Q87" s="12">
        <f>'[1]bilat constant'!T126+('[1]unhcr oda constant'!T126*'[1]oda contribs constant'!$AS$109)+('[1]oda contribs constant'!$AT$109*'[1]unrwa oda constant'!T126)+('[1]oda contribs constant'!$AU$109*'[1]wfp oda constant adj'!T126)+('[1]eu multilat shares constant'!Q$76*'[1]eu total ha constant'!T126)+'[1]Imputed CERF'!T126</f>
        <v>0.025053469304439812</v>
      </c>
      <c r="R87" s="88">
        <f t="shared" si="3"/>
        <v>5.563363574686506</v>
      </c>
    </row>
    <row r="88" spans="1:18" ht="13.5">
      <c r="A88" s="4" t="s">
        <v>113</v>
      </c>
      <c r="B88" s="13" t="s">
        <v>20</v>
      </c>
      <c r="C88" s="12">
        <f>'[1]bilat constant'!F19+('[1]unhcr oda constant'!F19*'[1]oda contribs constant'!$C$109)+('[1]oda contribs constant'!$D$109*'[1]unrwa oda constant'!F19)+('[1]oda contribs constant'!$E$109*'[1]wfp oda constant adj'!F19)+('[1]eu multilat shares constant'!C$76*'[1]eu total ha constant'!F19)+'[1]Imputed CERF'!F19</f>
        <v>0</v>
      </c>
      <c r="D88" s="12">
        <f>'[1]bilat constant'!G19+('[1]unhcr oda constant'!G19*'[1]oda contribs constant'!$F$109)+('[1]oda contribs constant'!$G$109*'[1]unrwa oda constant'!G19)+('[1]oda contribs constant'!$H$109*'[1]wfp oda constant adj'!G19)+('[1]eu multilat shares constant'!D$76*'[1]eu total ha constant'!G19)+'[1]Imputed CERF'!G19</f>
        <v>0.33041981223383665</v>
      </c>
      <c r="E88" s="12">
        <f>'[1]bilat constant'!H19+('[1]unhcr oda constant'!H19*'[1]oda contribs constant'!$I$109)+('[1]oda contribs constant'!$J$109*'[1]unrwa oda constant'!H19)+('[1]oda contribs constant'!$K$109*'[1]wfp oda constant adj'!H19)+('[1]eu multilat shares constant'!E$76*'[1]eu total ha constant'!H19)+'[1]Imputed CERF'!H19</f>
        <v>0</v>
      </c>
      <c r="F88" s="12">
        <f>'[1]bilat constant'!I19+('[1]unhcr oda constant'!I19*'[1]oda contribs constant'!$L$109)+('[1]oda contribs constant'!$M$109*'[1]unrwa oda constant'!I19)+('[1]oda contribs constant'!$N$109*'[1]wfp oda constant adj'!I19)+('[1]eu multilat shares constant'!F$76*'[1]eu total ha constant'!I19)+'[1]Imputed CERF'!I19</f>
        <v>0.19142050848559725</v>
      </c>
      <c r="G88" s="12">
        <f>'[1]bilat constant'!J19+('[1]unhcr oda constant'!J19*'[1]oda contribs constant'!$O$109)+('[1]oda contribs constant'!$P$109*'[1]unrwa oda constant'!J19)+('[1]oda contribs constant'!$Q$109*'[1]wfp oda constant adj'!J19)+('[1]eu multilat shares constant'!G$76*'[1]eu total ha constant'!J19)+'[1]Imputed CERF'!J19</f>
        <v>0.10601827676240207</v>
      </c>
      <c r="H88" s="12">
        <f>'[1]bilat constant'!K19+('[1]unhcr oda constant'!K19*'[1]oda contribs constant'!$R$109)+('[1]oda contribs constant'!$S$109*'[1]unrwa oda constant'!K19)+('[1]oda contribs constant'!$T$109*'[1]wfp oda constant adj'!K19)+('[1]eu multilat shares constant'!H$76*'[1]eu total ha constant'!K19)+'[1]Imputed CERF'!K19</f>
        <v>1.246038115183246</v>
      </c>
      <c r="I88" s="12">
        <f>'[1]bilat constant'!L19+('[1]unhcr oda constant'!L19*'[1]oda contribs constant'!$U$109)+('[1]oda contribs constant'!$V$109*'[1]unrwa oda constant'!L19)+('[1]oda contribs constant'!$W$109*'[1]wfp oda constant adj'!L19)+('[1]eu multilat shares constant'!I$76*'[1]eu total ha constant'!L19)+'[1]Imputed CERF'!L19</f>
        <v>0.8623565029541945</v>
      </c>
      <c r="J88" s="12">
        <f>'[1]bilat constant'!M19+('[1]unhcr oda constant'!M19*'[1]oda contribs constant'!$X$109)+('[1]oda contribs constant'!$Y$109*'[1]unrwa oda constant'!M19)+('[1]oda contribs constant'!$Z$109*'[1]wfp oda constant adj'!M19)+('[1]eu multilat shares constant'!J$76*'[1]eu total ha constant'!M19)+'[1]Imputed CERF'!M19</f>
        <v>1.0911019157542983</v>
      </c>
      <c r="K88" s="12">
        <f>'[1]bilat constant'!N19+('[1]unhcr oda constant'!N19*'[1]oda contribs constant'!$AA$109)+('[1]oda contribs constant'!$AB$109*'[1]unrwa oda constant'!N19)+('[1]oda contribs constant'!$AC$109*'[1]wfp oda constant adj'!N19)+('[1]eu multilat shares constant'!K$76*'[1]eu total ha constant'!N19)+'[1]Imputed CERF'!N19</f>
        <v>0.7138841837266127</v>
      </c>
      <c r="L88" s="12">
        <f>'[1]bilat constant'!O19+('[1]unhcr oda constant'!O19*'[1]oda contribs constant'!$AD$109)+('[1]oda contribs constant'!$AE$109*'[1]unrwa oda constant'!O19)+('[1]oda contribs constant'!$AF$109*'[1]wfp oda constant adj'!O19)+('[1]eu multilat shares constant'!L$76*'[1]eu total ha constant'!O19)+'[1]Imputed CERF'!O19</f>
        <v>0.56006925277262</v>
      </c>
      <c r="M88" s="12">
        <f>'[1]bilat constant'!P19+('[1]unhcr oda constant'!P19*'[1]oda contribs constant'!$AG$109)+('[1]oda contribs constant'!$AH$109*'[1]unrwa oda constant'!P19)+('[1]oda contribs constant'!$AI$109*'[1]wfp oda constant adj'!P19)+('[1]eu multilat shares constant'!M$76*'[1]eu total ha constant'!P19)+'[1]Imputed CERF'!P19</f>
        <v>0.24386664636931038</v>
      </c>
      <c r="N88" s="12">
        <f>'[1]bilat constant'!Q19+('[1]unhcr oda constant'!Q19*'[1]oda contribs constant'!$AJ$109)+('[1]oda contribs constant'!$AK$109*'[1]unrwa oda constant'!Q19)+('[1]oda contribs constant'!$AL$109*'[1]wfp oda constant adj'!Q19)+('[1]eu multilat shares constant'!N$76*'[1]eu total ha constant'!Q19)+'[1]Imputed CERF'!Q19</f>
        <v>0.011373807173412307</v>
      </c>
      <c r="O88" s="12">
        <f>'[1]bilat constant'!R19+('[1]unhcr oda constant'!R19*'[1]oda contribs constant'!$AM$109)+('[1]oda contribs constant'!$AN$109*'[1]unrwa oda constant'!R19)+('[1]oda contribs constant'!$AO$109*'[1]wfp oda constant adj'!R19)+('[1]eu multilat shares constant'!O$76*'[1]eu total ha constant'!R19)+'[1]Imputed CERF'!R19</f>
        <v>0.08469447408713404</v>
      </c>
      <c r="P88" s="15">
        <f>'[1]bilat constant'!S19+('[1]unhcr oda constant'!S19*'[1]oda contribs constant'!$AP$109)+('[1]oda contribs constant'!$AQ$109*'[1]unrwa oda constant'!S19)+('[1]oda contribs constant'!$AR$109*'[1]wfp oda constant adj'!S19)+('[1]eu multilat shares constant'!P$76*'[1]eu total ha constant'!S19)+'[1]Imputed CERF'!S19</f>
        <v>0.04376304433111024</v>
      </c>
      <c r="Q88" s="12">
        <f>'[1]bilat constant'!T19+('[1]unhcr oda constant'!T19*'[1]oda contribs constant'!$AS$109)+('[1]oda contribs constant'!$AT$109*'[1]unrwa oda constant'!T19)+('[1]oda contribs constant'!$AU$109*'[1]wfp oda constant adj'!T19)+('[1]eu multilat shares constant'!Q$76*'[1]eu total ha constant'!T19)+'[1]Imputed CERF'!T19</f>
        <v>0.07816593173281071</v>
      </c>
      <c r="R88" s="88">
        <f t="shared" si="3"/>
        <v>5.563172471566585</v>
      </c>
    </row>
    <row r="89" spans="1:18" ht="13.5">
      <c r="A89" s="4" t="s">
        <v>116</v>
      </c>
      <c r="B89" s="13" t="s">
        <v>20</v>
      </c>
      <c r="C89" s="12">
        <f>'[1]bilat constant'!F152+('[1]unhcr oda constant'!F152*'[1]oda contribs constant'!$C$109)+('[1]oda contribs constant'!$D$109*'[1]unrwa oda constant'!F152)+('[1]oda contribs constant'!$E$109*'[1]wfp oda constant adj'!F152)+('[1]eu multilat shares constant'!C$76*'[1]eu total ha constant'!F152)+'[1]Imputed CERF'!F152</f>
        <v>0.07087830918400698</v>
      </c>
      <c r="D89" s="12">
        <f>'[1]bilat constant'!G152+('[1]unhcr oda constant'!G152*'[1]oda contribs constant'!$F$109)+('[1]oda contribs constant'!$G$109*'[1]unrwa oda constant'!G152)+('[1]oda contribs constant'!$H$109*'[1]wfp oda constant adj'!G152)+('[1]eu multilat shares constant'!D$76*'[1]eu total ha constant'!G152)+'[1]Imputed CERF'!G152</f>
        <v>0.13751004161827332</v>
      </c>
      <c r="E89" s="12">
        <f>'[1]bilat constant'!H152+('[1]unhcr oda constant'!H152*'[1]oda contribs constant'!$I$109)+('[1]oda contribs constant'!$J$109*'[1]unrwa oda constant'!H152)+('[1]oda contribs constant'!$K$109*'[1]wfp oda constant adj'!H152)+('[1]eu multilat shares constant'!E$76*'[1]eu total ha constant'!H152)+'[1]Imputed CERF'!H152</f>
        <v>0.08</v>
      </c>
      <c r="F89" s="12">
        <f>'[1]bilat constant'!I152+('[1]unhcr oda constant'!I152*'[1]oda contribs constant'!$L$109)+('[1]oda contribs constant'!$M$109*'[1]unrwa oda constant'!I152)+('[1]oda contribs constant'!$N$109*'[1]wfp oda constant adj'!I152)+('[1]eu multilat shares constant'!F$76*'[1]eu total ha constant'!I152)+'[1]Imputed CERF'!I152</f>
        <v>4.002956239027244</v>
      </c>
      <c r="G89" s="12">
        <f>'[1]bilat constant'!J152+('[1]unhcr oda constant'!J152*'[1]oda contribs constant'!$O$109)+('[1]oda contribs constant'!$P$109*'[1]unrwa oda constant'!J152)+('[1]oda contribs constant'!$Q$109*'[1]wfp oda constant adj'!J152)+('[1]eu multilat shares constant'!G$76*'[1]eu total ha constant'!J152)+'[1]Imputed CERF'!J152</f>
        <v>0.2991489882506527</v>
      </c>
      <c r="H89" s="12">
        <f>'[1]bilat constant'!K152+('[1]unhcr oda constant'!K152*'[1]oda contribs constant'!$R$109)+('[1]oda contribs constant'!$S$109*'[1]unrwa oda constant'!K152)+('[1]oda contribs constant'!$T$109*'[1]wfp oda constant adj'!K152)+('[1]eu multilat shares constant'!H$76*'[1]eu total ha constant'!K152)+'[1]Imputed CERF'!K152</f>
        <v>0.06262031413612565</v>
      </c>
      <c r="I89" s="12">
        <f>'[1]bilat constant'!L152+('[1]unhcr oda constant'!L152*'[1]oda contribs constant'!$U$109)+('[1]oda contribs constant'!$V$109*'[1]unrwa oda constant'!L152)+('[1]oda contribs constant'!$W$109*'[1]wfp oda constant adj'!L152)+('[1]eu multilat shares constant'!I$76*'[1]eu total ha constant'!L152)+'[1]Imputed CERF'!L152</f>
        <v>0.10803255757868083</v>
      </c>
      <c r="J89" s="12">
        <f>'[1]bilat constant'!M152+('[1]unhcr oda constant'!M152*'[1]oda contribs constant'!$X$109)+('[1]oda contribs constant'!$Y$109*'[1]unrwa oda constant'!M152)+('[1]oda contribs constant'!$Z$109*'[1]wfp oda constant adj'!M152)+('[1]eu multilat shares constant'!J$76*'[1]eu total ha constant'!M152)+'[1]Imputed CERF'!M152</f>
        <v>0</v>
      </c>
      <c r="K89" s="12">
        <f>'[1]bilat constant'!N152+('[1]unhcr oda constant'!N152*'[1]oda contribs constant'!$AA$109)+('[1]oda contribs constant'!$AB$109*'[1]unrwa oda constant'!N152)+('[1]oda contribs constant'!$AC$109*'[1]wfp oda constant adj'!N152)+('[1]eu multilat shares constant'!K$76*'[1]eu total ha constant'!N152)+'[1]Imputed CERF'!N152</f>
        <v>0.19122602310888498</v>
      </c>
      <c r="L89" s="12">
        <f>'[1]bilat constant'!O152+('[1]unhcr oda constant'!O152*'[1]oda contribs constant'!$AD$109)+('[1]oda contribs constant'!$AE$109*'[1]unrwa oda constant'!O152)+('[1]oda contribs constant'!$AF$109*'[1]wfp oda constant adj'!O152)+('[1]eu multilat shares constant'!L$76*'[1]eu total ha constant'!O152)+'[1]Imputed CERF'!O152</f>
        <v>0</v>
      </c>
      <c r="M89" s="12">
        <f>'[1]bilat constant'!P152+('[1]unhcr oda constant'!P152*'[1]oda contribs constant'!$AG$109)+('[1]oda contribs constant'!$AH$109*'[1]unrwa oda constant'!P152)+('[1]oda contribs constant'!$AI$109*'[1]wfp oda constant adj'!P152)+('[1]eu multilat shares constant'!M$76*'[1]eu total ha constant'!P152)+'[1]Imputed CERF'!P152</f>
        <v>0.22284365961333538</v>
      </c>
      <c r="N89" s="12">
        <f>'[1]bilat constant'!Q152+('[1]unhcr oda constant'!Q152*'[1]oda contribs constant'!$AJ$109)+('[1]oda contribs constant'!$AK$109*'[1]unrwa oda constant'!Q152)+('[1]oda contribs constant'!$AL$109*'[1]wfp oda constant adj'!Q152)+('[1]eu multilat shares constant'!N$76*'[1]eu total ha constant'!Q152)+'[1]Imputed CERF'!Q152</f>
        <v>0.003791269057804102</v>
      </c>
      <c r="O89" s="12">
        <f>'[1]bilat constant'!R152+('[1]unhcr oda constant'!R152*'[1]oda contribs constant'!$AM$109)+('[1]oda contribs constant'!$AN$109*'[1]unrwa oda constant'!R152)+('[1]oda contribs constant'!$AO$109*'[1]wfp oda constant adj'!R152)+('[1]eu multilat shares constant'!O$76*'[1]eu total ha constant'!R152)+'[1]Imputed CERF'!R152</f>
        <v>0.07796640838862338</v>
      </c>
      <c r="P89" s="15">
        <f>'[1]bilat constant'!S152+('[1]unhcr oda constant'!S152*'[1]oda contribs constant'!$AP$109)+('[1]oda contribs constant'!$AQ$109*'[1]unrwa oda constant'!S152)+('[1]oda contribs constant'!$AR$109*'[1]wfp oda constant adj'!S152)+('[1]eu multilat shares constant'!P$76*'[1]eu total ha constant'!S152)+'[1]Imputed CERF'!S152</f>
        <v>0.06929148685759122</v>
      </c>
      <c r="Q89" s="12">
        <f>'[1]bilat constant'!T152+('[1]unhcr oda constant'!T152*'[1]oda contribs constant'!$AS$109)+('[1]oda contribs constant'!$AT$109*'[1]unrwa oda constant'!T152)+('[1]oda contribs constant'!$AU$109*'[1]wfp oda constant adj'!T152)+('[1]eu multilat shares constant'!Q$76*'[1]eu total ha constant'!T152)+'[1]Imputed CERF'!T152</f>
        <v>0.12988474370639974</v>
      </c>
      <c r="R89" s="88">
        <f t="shared" si="3"/>
        <v>5.456150040527623</v>
      </c>
    </row>
    <row r="90" spans="1:18" ht="13.5">
      <c r="A90" s="4" t="s">
        <v>104</v>
      </c>
      <c r="B90" s="13" t="s">
        <v>20</v>
      </c>
      <c r="C90" s="12">
        <f>'[1]bilat constant'!F149+('[1]unhcr oda constant'!F149*'[1]oda contribs constant'!$C$109)+('[1]oda contribs constant'!$D$109*'[1]unrwa oda constant'!F149)+('[1]oda contribs constant'!$E$109*'[1]wfp oda constant adj'!F149)+('[1]eu multilat shares constant'!C$76*'[1]eu total ha constant'!F149)+'[1]Imputed CERF'!F149</f>
        <v>0.21431799741925162</v>
      </c>
      <c r="D90" s="12">
        <f>'[1]bilat constant'!G149+('[1]unhcr oda constant'!G149*'[1]oda contribs constant'!$F$109)+('[1]oda contribs constant'!$G$109*'[1]unrwa oda constant'!G149)+('[1]oda contribs constant'!$H$109*'[1]wfp oda constant adj'!G149)+('[1]eu multilat shares constant'!D$76*'[1]eu total ha constant'!G149)+'[1]Imputed CERF'!G149</f>
        <v>0.1673886552005465</v>
      </c>
      <c r="E90" s="12">
        <f>'[1]bilat constant'!H149+('[1]unhcr oda constant'!H149*'[1]oda contribs constant'!$I$109)+('[1]oda contribs constant'!$J$109*'[1]unrwa oda constant'!H149)+('[1]oda contribs constant'!$K$109*'[1]wfp oda constant adj'!H149)+('[1]eu multilat shares constant'!E$76*'[1]eu total ha constant'!H149)+'[1]Imputed CERF'!H149</f>
        <v>0</v>
      </c>
      <c r="F90" s="12">
        <f>'[1]bilat constant'!I149+('[1]unhcr oda constant'!I149*'[1]oda contribs constant'!$L$109)+('[1]oda contribs constant'!$M$109*'[1]unrwa oda constant'!I149)+('[1]oda contribs constant'!$N$109*'[1]wfp oda constant adj'!I149)+('[1]eu multilat shares constant'!F$76*'[1]eu total ha constant'!I149)+'[1]Imputed CERF'!I149</f>
        <v>0.053945973940265214</v>
      </c>
      <c r="G90" s="12">
        <f>'[1]bilat constant'!J149+('[1]unhcr oda constant'!J149*'[1]oda contribs constant'!$O$109)+('[1]oda contribs constant'!$P$109*'[1]unrwa oda constant'!J149)+('[1]oda contribs constant'!$Q$109*'[1]wfp oda constant adj'!J149)+('[1]eu multilat shares constant'!G$76*'[1]eu total ha constant'!J149)+'[1]Imputed CERF'!J149</f>
        <v>0.025205042059504645</v>
      </c>
      <c r="H90" s="12">
        <f>'[1]bilat constant'!K149+('[1]unhcr oda constant'!K149*'[1]oda contribs constant'!$R$109)+('[1]oda contribs constant'!$S$109*'[1]unrwa oda constant'!K149)+('[1]oda contribs constant'!$T$109*'[1]wfp oda constant adj'!K149)+('[1]eu multilat shares constant'!H$76*'[1]eu total ha constant'!K149)+'[1]Imputed CERF'!K149</f>
        <v>0.09128584518928701</v>
      </c>
      <c r="I90" s="12">
        <f>'[1]bilat constant'!L149+('[1]unhcr oda constant'!L149*'[1]oda contribs constant'!$U$109)+('[1]oda contribs constant'!$V$109*'[1]unrwa oda constant'!L149)+('[1]oda contribs constant'!$W$109*'[1]wfp oda constant adj'!L149)+('[1]eu multilat shares constant'!I$76*'[1]eu total ha constant'!L149)+'[1]Imputed CERF'!L149</f>
        <v>0.03876418059716115</v>
      </c>
      <c r="J90" s="12">
        <f>'[1]bilat constant'!M149+('[1]unhcr oda constant'!M149*'[1]oda contribs constant'!$X$109)+('[1]oda contribs constant'!$Y$109*'[1]unrwa oda constant'!M149)+('[1]oda contribs constant'!$Z$109*'[1]wfp oda constant adj'!M149)+('[1]eu multilat shares constant'!J$76*'[1]eu total ha constant'!M149)+'[1]Imputed CERF'!M149</f>
        <v>0.011335385741402765</v>
      </c>
      <c r="K90" s="12">
        <f>'[1]bilat constant'!N149+('[1]unhcr oda constant'!N149*'[1]oda contribs constant'!$AA$109)+('[1]oda contribs constant'!$AB$109*'[1]unrwa oda constant'!N149)+('[1]oda contribs constant'!$AC$109*'[1]wfp oda constant adj'!N149)+('[1]eu multilat shares constant'!K$76*'[1]eu total ha constant'!N149)+'[1]Imputed CERF'!N149</f>
        <v>1.0388778779805925</v>
      </c>
      <c r="L90" s="12">
        <f>'[1]bilat constant'!O149+('[1]unhcr oda constant'!O149*'[1]oda contribs constant'!$AD$109)+('[1]oda contribs constant'!$AE$109*'[1]unrwa oda constant'!O149)+('[1]oda contribs constant'!$AF$109*'[1]wfp oda constant adj'!O149)+('[1]eu multilat shares constant'!L$76*'[1]eu total ha constant'!O149)+'[1]Imputed CERF'!O149</f>
        <v>0.9494925556436139</v>
      </c>
      <c r="M90" s="12">
        <f>'[1]bilat constant'!P149+('[1]unhcr oda constant'!P149*'[1]oda contribs constant'!$AG$109)+('[1]oda contribs constant'!$AH$109*'[1]unrwa oda constant'!P149)+('[1]oda contribs constant'!$AI$109*'[1]wfp oda constant adj'!P149)+('[1]eu multilat shares constant'!M$76*'[1]eu total ha constant'!P149)+'[1]Imputed CERF'!P149</f>
        <v>2.116773280185459</v>
      </c>
      <c r="N90" s="12">
        <f>'[1]bilat constant'!Q149+('[1]unhcr oda constant'!Q149*'[1]oda contribs constant'!$AJ$109)+('[1]oda contribs constant'!$AK$109*'[1]unrwa oda constant'!Q149)+('[1]oda contribs constant'!$AL$109*'[1]wfp oda constant adj'!Q149)+('[1]eu multilat shares constant'!N$76*'[1]eu total ha constant'!Q149)+'[1]Imputed CERF'!Q149</f>
        <v>0.0534470983888934</v>
      </c>
      <c r="O90" s="12">
        <f>'[1]bilat constant'!R149+('[1]unhcr oda constant'!R149*'[1]oda contribs constant'!$AM$109)+('[1]oda contribs constant'!$AN$109*'[1]unrwa oda constant'!R149)+('[1]oda contribs constant'!$AO$109*'[1]wfp oda constant adj'!R149)+('[1]eu multilat shares constant'!O$76*'[1]eu total ha constant'!R149)+'[1]Imputed CERF'!R149</f>
        <v>0.023333888853032125</v>
      </c>
      <c r="P90" s="15">
        <f>'[1]bilat constant'!S149+('[1]unhcr oda constant'!S149*'[1]oda contribs constant'!$AP$109)+('[1]oda contribs constant'!$AQ$109*'[1]unrwa oda constant'!S149)+('[1]oda contribs constant'!$AR$109*'[1]wfp oda constant adj'!S149)+('[1]eu multilat shares constant'!P$76*'[1]eu total ha constant'!S149)+'[1]Imputed CERF'!S149</f>
        <v>0.11970675330822697</v>
      </c>
      <c r="Q90" s="12">
        <f>'[1]bilat constant'!T149+('[1]unhcr oda constant'!T149*'[1]oda contribs constant'!$AS$109)+('[1]oda contribs constant'!$AT$109*'[1]unrwa oda constant'!T149)+('[1]oda contribs constant'!$AU$109*'[1]wfp oda constant adj'!T149)+('[1]eu multilat shares constant'!Q$76*'[1]eu total ha constant'!T149)+'[1]Imputed CERF'!T149</f>
        <v>0.1276697339897481</v>
      </c>
      <c r="R90" s="88">
        <f t="shared" si="3"/>
        <v>5.031544268496986</v>
      </c>
    </row>
    <row r="91" spans="1:18" ht="13.5">
      <c r="A91" s="4" t="s">
        <v>197</v>
      </c>
      <c r="B91" s="13" t="s">
        <v>20</v>
      </c>
      <c r="C91" s="12">
        <f>'[1]bilat constant'!F159+('[1]unhcr oda constant'!F159*'[1]oda contribs constant'!$C$109)+('[1]oda contribs constant'!$D$109*'[1]unrwa oda constant'!F159)+('[1]oda contribs constant'!$E$109*'[1]wfp oda constant adj'!F159)+('[1]eu multilat shares constant'!C$76*'[1]eu total ha constant'!F159)+'[1]Imputed CERF'!F159</f>
        <v>1.3295958839894337</v>
      </c>
      <c r="D91" s="12">
        <f>'[1]bilat constant'!G159+('[1]unhcr oda constant'!G159*'[1]oda contribs constant'!$F$109)+('[1]oda contribs constant'!$G$109*'[1]unrwa oda constant'!G159)+('[1]oda contribs constant'!$H$109*'[1]wfp oda constant adj'!G159)+('[1]eu multilat shares constant'!D$76*'[1]eu total ha constant'!G159)+'[1]Imputed CERF'!G159</f>
        <v>0.2959395084481847</v>
      </c>
      <c r="E91" s="12">
        <f>'[1]bilat constant'!H159+('[1]unhcr oda constant'!H159*'[1]oda contribs constant'!$I$109)+('[1]oda contribs constant'!$J$109*'[1]unrwa oda constant'!H159)+('[1]oda contribs constant'!$K$109*'[1]wfp oda constant adj'!H159)+('[1]eu multilat shares constant'!E$76*'[1]eu total ha constant'!H159)+'[1]Imputed CERF'!H159</f>
        <v>0.28</v>
      </c>
      <c r="F91" s="12">
        <f>'[1]bilat constant'!I159+('[1]unhcr oda constant'!I159*'[1]oda contribs constant'!$L$109)+('[1]oda contribs constant'!$M$109*'[1]unrwa oda constant'!I159)+('[1]oda contribs constant'!$N$109*'[1]wfp oda constant adj'!I159)+('[1]eu multilat shares constant'!F$76*'[1]eu total ha constant'!I159)+'[1]Imputed CERF'!I159</f>
        <v>0.4997579271207715</v>
      </c>
      <c r="G91" s="12">
        <f>'[1]bilat constant'!J159+('[1]unhcr oda constant'!J159*'[1]oda contribs constant'!$O$109)+('[1]oda contribs constant'!$P$109*'[1]unrwa oda constant'!J159)+('[1]oda contribs constant'!$Q$109*'[1]wfp oda constant adj'!J159)+('[1]eu multilat shares constant'!G$76*'[1]eu total ha constant'!J159)+'[1]Imputed CERF'!J159</f>
        <v>0.6192532882462611</v>
      </c>
      <c r="H91" s="12">
        <f>'[1]bilat constant'!K159+('[1]unhcr oda constant'!K159*'[1]oda contribs constant'!$R$109)+('[1]oda contribs constant'!$S$109*'[1]unrwa oda constant'!K159)+('[1]oda contribs constant'!$T$109*'[1]wfp oda constant adj'!K159)+('[1]eu multilat shares constant'!H$76*'[1]eu total ha constant'!K159)+'[1]Imputed CERF'!K159</f>
        <v>1.6801653497729412</v>
      </c>
      <c r="I91" s="12">
        <f>'[1]bilat constant'!L159+('[1]unhcr oda constant'!L159*'[1]oda contribs constant'!$U$109)+('[1]oda contribs constant'!$V$109*'[1]unrwa oda constant'!L159)+('[1]oda contribs constant'!$W$109*'[1]wfp oda constant adj'!L159)+('[1]eu multilat shares constant'!I$76*'[1]eu total ha constant'!L159)+'[1]Imputed CERF'!L159</f>
        <v>0.03189122315666127</v>
      </c>
      <c r="J91" s="12">
        <f>'[1]bilat constant'!M159+('[1]unhcr oda constant'!M159*'[1]oda contribs constant'!$X$109)+('[1]oda contribs constant'!$Y$109*'[1]unrwa oda constant'!M159)+('[1]oda contribs constant'!$Z$109*'[1]wfp oda constant adj'!M159)+('[1]eu multilat shares constant'!J$76*'[1]eu total ha constant'!M159)+'[1]Imputed CERF'!M159</f>
        <v>0.04997108912680129</v>
      </c>
      <c r="K91" s="12">
        <f>'[1]bilat constant'!N159+('[1]unhcr oda constant'!N159*'[1]oda contribs constant'!$AA$109)+('[1]oda contribs constant'!$AB$109*'[1]unrwa oda constant'!N159)+('[1]oda contribs constant'!$AC$109*'[1]wfp oda constant adj'!N159)+('[1]eu multilat shares constant'!K$76*'[1]eu total ha constant'!N159)+'[1]Imputed CERF'!N159</f>
        <v>0.010550401274972965</v>
      </c>
      <c r="L91" s="12">
        <f>'[1]bilat constant'!O159+('[1]unhcr oda constant'!O159*'[1]oda contribs constant'!$AD$109)+('[1]oda contribs constant'!$AE$109*'[1]unrwa oda constant'!O159)+('[1]oda contribs constant'!$AF$109*'[1]wfp oda constant adj'!O159)+('[1]eu multilat shares constant'!L$76*'[1]eu total ha constant'!O159)+'[1]Imputed CERF'!O159</f>
        <v>0</v>
      </c>
      <c r="M91" s="12">
        <f>'[1]bilat constant'!P159+('[1]unhcr oda constant'!P159*'[1]oda contribs constant'!$AG$109)+('[1]oda contribs constant'!$AH$109*'[1]unrwa oda constant'!P159)+('[1]oda contribs constant'!$AI$109*'[1]wfp oda constant adj'!P159)+('[1]eu multilat shares constant'!M$76*'[1]eu total ha constant'!P159)+'[1]Imputed CERF'!P159</f>
        <v>0.04204597351195007</v>
      </c>
      <c r="N91" s="12">
        <f>'[1]bilat constant'!Q159+('[1]unhcr oda constant'!Q159*'[1]oda contribs constant'!$AJ$109)+('[1]oda contribs constant'!$AK$109*'[1]unrwa oda constant'!Q159)+('[1]oda contribs constant'!$AL$109*'[1]wfp oda constant adj'!Q159)+('[1]eu multilat shares constant'!N$76*'[1]eu total ha constant'!Q159)+'[1]Imputed CERF'!Q159</f>
        <v>0.0006114950093232424</v>
      </c>
      <c r="O91" s="12">
        <f>'[1]bilat constant'!R159+('[1]unhcr oda constant'!R159*'[1]oda contribs constant'!$AM$109)+('[1]oda contribs constant'!$AN$109*'[1]unrwa oda constant'!R159)+('[1]oda contribs constant'!$AO$109*'[1]wfp oda constant adj'!R159)+('[1]eu multilat shares constant'!O$76*'[1]eu total ha constant'!R159)+'[1]Imputed CERF'!R159</f>
        <v>0.004749222846007516</v>
      </c>
      <c r="P91" s="15">
        <f>'[1]bilat constant'!S159+('[1]unhcr oda constant'!S159*'[1]oda contribs constant'!$AP$109)+('[1]oda contribs constant'!$AQ$109*'[1]unrwa oda constant'!S159)+('[1]oda contribs constant'!$AR$109*'[1]wfp oda constant adj'!S159)+('[1]eu multilat shares constant'!P$76*'[1]eu total ha constant'!S159)+'[1]Imputed CERF'!S159</f>
        <v>0.0041679089839152614</v>
      </c>
      <c r="Q91" s="12">
        <f>'[1]bilat constant'!T159+('[1]unhcr oda constant'!T159*'[1]oda contribs constant'!$AS$109)+('[1]oda contribs constant'!$AT$109*'[1]unrwa oda constant'!T159)+('[1]oda contribs constant'!$AU$109*'[1]wfp oda constant adj'!T159)+('[1]eu multilat shares constant'!Q$76*'[1]eu total ha constant'!T159)+'[1]Imputed CERF'!T159</f>
        <v>0.010578847903688668</v>
      </c>
      <c r="R91" s="88">
        <f t="shared" si="3"/>
        <v>4.859278119390912</v>
      </c>
    </row>
    <row r="92" spans="1:18" ht="13.5">
      <c r="A92" s="4" t="s">
        <v>72</v>
      </c>
      <c r="B92" s="13" t="s">
        <v>20</v>
      </c>
      <c r="C92" s="12">
        <f>'[1]bilat constant'!F105+('[1]unhcr oda constant'!F105*'[1]oda contribs constant'!$C$109)+('[1]oda contribs constant'!$D$109*'[1]unrwa oda constant'!F105)+('[1]oda contribs constant'!$E$109*'[1]wfp oda constant adj'!F105)+('[1]eu multilat shares constant'!C$76*'[1]eu total ha constant'!F105)+'[1]Imputed CERF'!F105</f>
        <v>0.8487886878242218</v>
      </c>
      <c r="D92" s="12">
        <f>'[1]bilat constant'!G105+('[1]unhcr oda constant'!G105*'[1]oda contribs constant'!$F$109)+('[1]oda contribs constant'!$G$109*'[1]unrwa oda constant'!G105)+('[1]oda contribs constant'!$H$109*'[1]wfp oda constant adj'!G105)+('[1]eu multilat shares constant'!D$76*'[1]eu total ha constant'!G105)+'[1]Imputed CERF'!G105</f>
        <v>0.09552395489409085</v>
      </c>
      <c r="E92" s="12">
        <f>'[1]bilat constant'!H105+('[1]unhcr oda constant'!H105*'[1]oda contribs constant'!$I$109)+('[1]oda contribs constant'!$J$109*'[1]unrwa oda constant'!H105)+('[1]oda contribs constant'!$K$109*'[1]wfp oda constant adj'!H105)+('[1]eu multilat shares constant'!E$76*'[1]eu total ha constant'!H105)+'[1]Imputed CERF'!H105</f>
        <v>0</v>
      </c>
      <c r="F92" s="12">
        <f>'[1]bilat constant'!I105+('[1]unhcr oda constant'!I105*'[1]oda contribs constant'!$L$109)+('[1]oda contribs constant'!$M$109*'[1]unrwa oda constant'!I105)+('[1]oda contribs constant'!$N$109*'[1]wfp oda constant adj'!I105)+('[1]eu multilat shares constant'!F$76*'[1]eu total ha constant'!I105)+'[1]Imputed CERF'!I105</f>
        <v>0.3188618127030044</v>
      </c>
      <c r="G92" s="12">
        <f>'[1]bilat constant'!J105+('[1]unhcr oda constant'!J105*'[1]oda contribs constant'!$O$109)+('[1]oda contribs constant'!$P$109*'[1]unrwa oda constant'!J105)+('[1]oda contribs constant'!$Q$109*'[1]wfp oda constant adj'!J105)+('[1]eu multilat shares constant'!G$76*'[1]eu total ha constant'!J105)+'[1]Imputed CERF'!J105</f>
        <v>0.1976866043882717</v>
      </c>
      <c r="H92" s="12">
        <f>'[1]bilat constant'!K105+('[1]unhcr oda constant'!K105*'[1]oda contribs constant'!$R$109)+('[1]oda contribs constant'!$S$109*'[1]unrwa oda constant'!K105)+('[1]oda contribs constant'!$T$109*'[1]wfp oda constant adj'!K105)+('[1]eu multilat shares constant'!H$76*'[1]eu total ha constant'!K105)+'[1]Imputed CERF'!K105</f>
        <v>0.14249497785644802</v>
      </c>
      <c r="I92" s="12">
        <f>'[1]bilat constant'!L105+('[1]unhcr oda constant'!L105*'[1]oda contribs constant'!$U$109)+('[1]oda contribs constant'!$V$109*'[1]unrwa oda constant'!L105)+('[1]oda contribs constant'!$W$109*'[1]wfp oda constant adj'!L105)+('[1]eu multilat shares constant'!I$76*'[1]eu total ha constant'!L105)+'[1]Imputed CERF'!L105</f>
        <v>2.6710625630973635</v>
      </c>
      <c r="J92" s="12">
        <f>'[1]bilat constant'!M105+('[1]unhcr oda constant'!M105*'[1]oda contribs constant'!$X$109)+('[1]oda contribs constant'!$Y$109*'[1]unrwa oda constant'!M105)+('[1]oda contribs constant'!$Z$109*'[1]wfp oda constant adj'!M105)+('[1]eu multilat shares constant'!J$76*'[1]eu total ha constant'!M105)+'[1]Imputed CERF'!M105</f>
        <v>0.024290112303005925</v>
      </c>
      <c r="K92" s="12">
        <f>'[1]bilat constant'!N105+('[1]unhcr oda constant'!N105*'[1]oda contribs constant'!$AA$109)+('[1]oda contribs constant'!$AB$109*'[1]unrwa oda constant'!N105)+('[1]oda contribs constant'!$AC$109*'[1]wfp oda constant adj'!N105)+('[1]eu multilat shares constant'!K$76*'[1]eu total ha constant'!N105)+'[1]Imputed CERF'!N105</f>
        <v>0.037477467804493216</v>
      </c>
      <c r="L92" s="12">
        <f>'[1]bilat constant'!O105+('[1]unhcr oda constant'!O105*'[1]oda contribs constant'!$AD$109)+('[1]oda contribs constant'!$AE$109*'[1]unrwa oda constant'!O105)+('[1]oda contribs constant'!$AF$109*'[1]wfp oda constant adj'!O105)+('[1]eu multilat shares constant'!L$76*'[1]eu total ha constant'!O105)+'[1]Imputed CERF'!O105</f>
        <v>0.14460356950451456</v>
      </c>
      <c r="M92" s="12">
        <f>'[1]bilat constant'!P105+('[1]unhcr oda constant'!P105*'[1]oda contribs constant'!$AG$109)+('[1]oda contribs constant'!$AH$109*'[1]unrwa oda constant'!P105)+('[1]oda contribs constant'!$AI$109*'[1]wfp oda constant adj'!P105)+('[1]eu multilat shares constant'!M$76*'[1]eu total ha constant'!P105)+'[1]Imputed CERF'!P105</f>
        <v>0.1794608603221584</v>
      </c>
      <c r="N92" s="12">
        <f>'[1]bilat constant'!Q105+('[1]unhcr oda constant'!Q105*'[1]oda contribs constant'!$AJ$109)+('[1]oda contribs constant'!$AK$109*'[1]unrwa oda constant'!Q105)+('[1]oda contribs constant'!$AL$109*'[1]wfp oda constant adj'!Q105)+('[1]eu multilat shares constant'!N$76*'[1]eu total ha constant'!Q105)+'[1]Imputed CERF'!Q105</f>
        <v>0.0306153282033467</v>
      </c>
      <c r="O92" s="12">
        <f>'[1]bilat constant'!R105+('[1]unhcr oda constant'!R105*'[1]oda contribs constant'!$AM$109)+('[1]oda contribs constant'!$AN$109*'[1]unrwa oda constant'!R105)+('[1]oda contribs constant'!$AO$109*'[1]wfp oda constant adj'!R105)+('[1]eu multilat shares constant'!O$76*'[1]eu total ha constant'!R105)+'[1]Imputed CERF'!R105</f>
        <v>0.031715965431305795</v>
      </c>
      <c r="P92" s="15">
        <f>'[1]bilat constant'!S105+('[1]unhcr oda constant'!S105*'[1]oda contribs constant'!$AP$109)+('[1]oda contribs constant'!$AQ$109*'[1]unrwa oda constant'!S105)+('[1]oda contribs constant'!$AR$109*'[1]wfp oda constant adj'!S105)+('[1]eu multilat shares constant'!P$76*'[1]eu total ha constant'!S105)+'[1]Imputed CERF'!S105</f>
        <v>0.002925126000862309</v>
      </c>
      <c r="Q92" s="12">
        <f>'[1]bilat constant'!T105+('[1]unhcr oda constant'!T105*'[1]oda contribs constant'!$AS$109)+('[1]oda contribs constant'!$AT$109*'[1]unrwa oda constant'!T105)+('[1]oda contribs constant'!$AU$109*'[1]wfp oda constant adj'!T105)+('[1]eu multilat shares constant'!Q$76*'[1]eu total ha constant'!T105)+'[1]Imputed CERF'!T105</f>
        <v>0.011325257409725422</v>
      </c>
      <c r="R92" s="88">
        <f t="shared" si="3"/>
        <v>4.7368322877428115</v>
      </c>
    </row>
    <row r="93" spans="1:18" ht="13.5">
      <c r="A93" s="4" t="s">
        <v>48</v>
      </c>
      <c r="B93" s="13" t="s">
        <v>20</v>
      </c>
      <c r="C93" s="12">
        <f>'[1]bilat constant'!F43+('[1]unhcr oda constant'!F43*'[1]oda contribs constant'!$C$109)+('[1]oda contribs constant'!$D$109*'[1]unrwa oda constant'!F43)+('[1]oda contribs constant'!$E$109*'[1]wfp oda constant adj'!F43)+('[1]eu multilat shares constant'!C$76*'[1]eu total ha constant'!F43)+'[1]Imputed CERF'!F43</f>
        <v>0.32003231580784847</v>
      </c>
      <c r="D93" s="12">
        <f>'[1]bilat constant'!G43+('[1]unhcr oda constant'!G43*'[1]oda contribs constant'!$F$109)+('[1]oda contribs constant'!$G$109*'[1]unrwa oda constant'!G43)+('[1]oda contribs constant'!$H$109*'[1]wfp oda constant adj'!G43)+('[1]eu multilat shares constant'!D$76*'[1]eu total ha constant'!G43)+'[1]Imputed CERF'!G43</f>
        <v>0.10233491222787193</v>
      </c>
      <c r="E93" s="12">
        <f>'[1]bilat constant'!H43+('[1]unhcr oda constant'!H43*'[1]oda contribs constant'!$I$109)+('[1]oda contribs constant'!$J$109*'[1]unrwa oda constant'!H43)+('[1]oda contribs constant'!$K$109*'[1]wfp oda constant adj'!H43)+('[1]eu multilat shares constant'!E$76*'[1]eu total ha constant'!H43)+'[1]Imputed CERF'!H43</f>
        <v>0</v>
      </c>
      <c r="F93" s="12">
        <f>'[1]bilat constant'!I43+('[1]unhcr oda constant'!I43*'[1]oda contribs constant'!$L$109)+('[1]oda contribs constant'!$M$109*'[1]unrwa oda constant'!I43)+('[1]oda contribs constant'!$N$109*'[1]wfp oda constant adj'!I43)+('[1]eu multilat shares constant'!F$76*'[1]eu total ha constant'!I43)+'[1]Imputed CERF'!I43</f>
        <v>0.1850649829360057</v>
      </c>
      <c r="G93" s="12">
        <f>'[1]bilat constant'!J43+('[1]unhcr oda constant'!J43*'[1]oda contribs constant'!$O$109)+('[1]oda contribs constant'!$P$109*'[1]unrwa oda constant'!J43)+('[1]oda contribs constant'!$Q$109*'[1]wfp oda constant adj'!J43)+('[1]eu multilat shares constant'!G$76*'[1]eu total ha constant'!J43)+'[1]Imputed CERF'!J43</f>
        <v>0.7505032462794501</v>
      </c>
      <c r="H93" s="12">
        <f>'[1]bilat constant'!K43+('[1]unhcr oda constant'!K43*'[1]oda contribs constant'!$R$109)+('[1]oda contribs constant'!$S$109*'[1]unrwa oda constant'!K43)+('[1]oda contribs constant'!$T$109*'[1]wfp oda constant adj'!K43)+('[1]eu multilat shares constant'!H$76*'[1]eu total ha constant'!K43)+'[1]Imputed CERF'!K43</f>
        <v>0.16847767846664627</v>
      </c>
      <c r="I93" s="12">
        <f>'[1]bilat constant'!L43+('[1]unhcr oda constant'!L43*'[1]oda contribs constant'!$U$109)+('[1]oda contribs constant'!$V$109*'[1]unrwa oda constant'!L43)+('[1]oda contribs constant'!$W$109*'[1]wfp oda constant adj'!L43)+('[1]eu multilat shares constant'!I$76*'[1]eu total ha constant'!L43)+'[1]Imputed CERF'!L43</f>
        <v>0.221654664659782</v>
      </c>
      <c r="J93" s="12">
        <f>'[1]bilat constant'!M43+('[1]unhcr oda constant'!M43*'[1]oda contribs constant'!$X$109)+('[1]oda contribs constant'!$Y$109*'[1]unrwa oda constant'!M43)+('[1]oda contribs constant'!$Z$109*'[1]wfp oda constant adj'!M43)+('[1]eu multilat shares constant'!J$76*'[1]eu total ha constant'!M43)+'[1]Imputed CERF'!M43</f>
        <v>0.5080842019902658</v>
      </c>
      <c r="K93" s="12">
        <f>'[1]bilat constant'!N43+('[1]unhcr oda constant'!N43*'[1]oda contribs constant'!$AA$109)+('[1]oda contribs constant'!$AB$109*'[1]unrwa oda constant'!N43)+('[1]oda contribs constant'!$AC$109*'[1]wfp oda constant adj'!N43)+('[1]eu multilat shares constant'!K$76*'[1]eu total ha constant'!N43)+'[1]Imputed CERF'!N43</f>
        <v>0.8040535095744926</v>
      </c>
      <c r="L93" s="12">
        <f>'[1]bilat constant'!O43+('[1]unhcr oda constant'!O43*'[1]oda contribs constant'!$AD$109)+('[1]oda contribs constant'!$AE$109*'[1]unrwa oda constant'!O43)+('[1]oda contribs constant'!$AF$109*'[1]wfp oda constant adj'!O43)+('[1]eu multilat shares constant'!L$76*'[1]eu total ha constant'!O43)+'[1]Imputed CERF'!O43</f>
        <v>0.6105688813323837</v>
      </c>
      <c r="M93" s="12">
        <f>'[1]bilat constant'!P43+('[1]unhcr oda constant'!P43*'[1]oda contribs constant'!$AG$109)+('[1]oda contribs constant'!$AH$109*'[1]unrwa oda constant'!P43)+('[1]oda contribs constant'!$AI$109*'[1]wfp oda constant adj'!P43)+('[1]eu multilat shares constant'!M$76*'[1]eu total ha constant'!P43)+'[1]Imputed CERF'!P43</f>
        <v>0.44361895723310196</v>
      </c>
      <c r="N93" s="12">
        <f>'[1]bilat constant'!Q43+('[1]unhcr oda constant'!Q43*'[1]oda contribs constant'!$AJ$109)+('[1]oda contribs constant'!$AK$109*'[1]unrwa oda constant'!Q43)+('[1]oda contribs constant'!$AL$109*'[1]wfp oda constant adj'!Q43)+('[1]eu multilat shares constant'!N$76*'[1]eu total ha constant'!Q43)+'[1]Imputed CERF'!Q43</f>
        <v>0.06950308669215055</v>
      </c>
      <c r="O93" s="12">
        <f>'[1]bilat constant'!R43+('[1]unhcr oda constant'!R43*'[1]oda contribs constant'!$AM$109)+('[1]oda contribs constant'!$AN$109*'[1]unrwa oda constant'!R43)+('[1]oda contribs constant'!$AO$109*'[1]wfp oda constant adj'!R43)+('[1]eu multilat shares constant'!O$76*'[1]eu total ha constant'!R43)+'[1]Imputed CERF'!R43</f>
        <v>0.07235721005516065</v>
      </c>
      <c r="P93" s="15">
        <f>'[1]bilat constant'!S43+('[1]unhcr oda constant'!S43*'[1]oda contribs constant'!$AP$109)+('[1]oda contribs constant'!$AQ$109*'[1]unrwa oda constant'!S43)+('[1]oda contribs constant'!$AR$109*'[1]wfp oda constant adj'!S43)+('[1]eu multilat shares constant'!P$76*'[1]eu total ha constant'!S43)+'[1]Imputed CERF'!S43</f>
        <v>0.14542484717022924</v>
      </c>
      <c r="Q93" s="12">
        <f>'[1]bilat constant'!T43+('[1]unhcr oda constant'!T43*'[1]oda contribs constant'!$AS$109)+('[1]oda contribs constant'!$AT$109*'[1]unrwa oda constant'!T43)+('[1]oda contribs constant'!$AU$109*'[1]wfp oda constant adj'!T43)+('[1]eu multilat shares constant'!Q$76*'[1]eu total ha constant'!T43)+'[1]Imputed CERF'!T43</f>
        <v>0.19609956116085187</v>
      </c>
      <c r="R93" s="88">
        <f t="shared" si="3"/>
        <v>4.597778055586241</v>
      </c>
    </row>
    <row r="94" spans="1:18" ht="13.5">
      <c r="A94" s="4" t="s">
        <v>90</v>
      </c>
      <c r="B94" s="13" t="s">
        <v>20</v>
      </c>
      <c r="C94" s="12">
        <f>'[1]bilat constant'!F109+('[1]unhcr oda constant'!F109*'[1]oda contribs constant'!$C$109)+('[1]oda contribs constant'!$D$109*'[1]unrwa oda constant'!F109)+('[1]oda contribs constant'!$E$109*'[1]wfp oda constant adj'!F109)+('[1]eu multilat shares constant'!C$76*'[1]eu total ha constant'!F109)+'[1]Imputed CERF'!F109</f>
        <v>0.786838858307084</v>
      </c>
      <c r="D94" s="12">
        <f>'[1]bilat constant'!G109+('[1]unhcr oda constant'!G109*'[1]oda contribs constant'!$F$109)+('[1]oda contribs constant'!$G$109*'[1]unrwa oda constant'!G109)+('[1]oda contribs constant'!$H$109*'[1]wfp oda constant adj'!G109)+('[1]eu multilat shares constant'!D$76*'[1]eu total ha constant'!G109)+'[1]Imputed CERF'!G109</f>
        <v>0.07301736593925966</v>
      </c>
      <c r="E94" s="12">
        <f>'[1]bilat constant'!H109+('[1]unhcr oda constant'!H109*'[1]oda contribs constant'!$I$109)+('[1]oda contribs constant'!$J$109*'[1]unrwa oda constant'!H109)+('[1]oda contribs constant'!$K$109*'[1]wfp oda constant adj'!H109)+('[1]eu multilat shares constant'!E$76*'[1]eu total ha constant'!H109)+'[1]Imputed CERF'!H109</f>
        <v>0</v>
      </c>
      <c r="F94" s="12">
        <f>'[1]bilat constant'!I109+('[1]unhcr oda constant'!I109*'[1]oda contribs constant'!$L$109)+('[1]oda contribs constant'!$M$109*'[1]unrwa oda constant'!I109)+('[1]oda contribs constant'!$N$109*'[1]wfp oda constant adj'!I109)+('[1]eu multilat shares constant'!F$76*'[1]eu total ha constant'!I109)+'[1]Imputed CERF'!I109</f>
        <v>1.0415433937660823</v>
      </c>
      <c r="G94" s="12">
        <f>'[1]bilat constant'!J109+('[1]unhcr oda constant'!J109*'[1]oda contribs constant'!$O$109)+('[1]oda contribs constant'!$P$109*'[1]unrwa oda constant'!J109)+('[1]oda contribs constant'!$Q$109*'[1]wfp oda constant adj'!J109)+('[1]eu multilat shares constant'!G$76*'[1]eu total ha constant'!J109)+'[1]Imputed CERF'!J109</f>
        <v>0.19620395485535969</v>
      </c>
      <c r="H94" s="12">
        <f>'[1]bilat constant'!K109+('[1]unhcr oda constant'!K109*'[1]oda contribs constant'!$R$109)+('[1]oda contribs constant'!$S$109*'[1]unrwa oda constant'!K109)+('[1]oda contribs constant'!$T$109*'[1]wfp oda constant adj'!K109)+('[1]eu multilat shares constant'!H$76*'[1]eu total ha constant'!K109)+'[1]Imputed CERF'!K109</f>
        <v>0.149174429943469</v>
      </c>
      <c r="I94" s="12">
        <f>'[1]bilat constant'!L109+('[1]unhcr oda constant'!L109*'[1]oda contribs constant'!$U$109)+('[1]oda contribs constant'!$V$109*'[1]unrwa oda constant'!L109)+('[1]oda contribs constant'!$W$109*'[1]wfp oda constant adj'!L109)+('[1]eu multilat shares constant'!I$76*'[1]eu total ha constant'!L109)+'[1]Imputed CERF'!L109</f>
        <v>0.2036184431367366</v>
      </c>
      <c r="J94" s="12">
        <f>'[1]bilat constant'!M109+('[1]unhcr oda constant'!M109*'[1]oda contribs constant'!$X$109)+('[1]oda contribs constant'!$Y$109*'[1]unrwa oda constant'!M109)+('[1]oda contribs constant'!$Z$109*'[1]wfp oda constant adj'!M109)+('[1]eu multilat shares constant'!J$76*'[1]eu total ha constant'!M109)+'[1]Imputed CERF'!M109</f>
        <v>0.5100923583631244</v>
      </c>
      <c r="K94" s="12">
        <f>'[1]bilat constant'!N109+('[1]unhcr oda constant'!N109*'[1]oda contribs constant'!$AA$109)+('[1]oda contribs constant'!$AB$109*'[1]unrwa oda constant'!N109)+('[1]oda contribs constant'!$AC$109*'[1]wfp oda constant adj'!N109)+('[1]eu multilat shares constant'!K$76*'[1]eu total ha constant'!N109)+'[1]Imputed CERF'!N109</f>
        <v>0.5926124596585489</v>
      </c>
      <c r="L94" s="12">
        <f>'[1]bilat constant'!O109+('[1]unhcr oda constant'!O109*'[1]oda contribs constant'!$AD$109)+('[1]oda contribs constant'!$AE$109*'[1]unrwa oda constant'!O109)+('[1]oda contribs constant'!$AF$109*'[1]wfp oda constant adj'!O109)+('[1]eu multilat shares constant'!L$76*'[1]eu total ha constant'!O109)+'[1]Imputed CERF'!O109</f>
        <v>0.26794190819954167</v>
      </c>
      <c r="M94" s="12">
        <f>'[1]bilat constant'!P109+('[1]unhcr oda constant'!P109*'[1]oda contribs constant'!$AG$109)+('[1]oda contribs constant'!$AH$109*'[1]unrwa oda constant'!P109)+('[1]oda contribs constant'!$AI$109*'[1]wfp oda constant adj'!P109)+('[1]eu multilat shares constant'!M$76*'[1]eu total ha constant'!P109)+'[1]Imputed CERF'!P109</f>
        <v>0.2681102009632246</v>
      </c>
      <c r="N94" s="12">
        <f>'[1]bilat constant'!Q109+('[1]unhcr oda constant'!Q109*'[1]oda contribs constant'!$AJ$109)+('[1]oda contribs constant'!$AK$109*'[1]unrwa oda constant'!Q109)+('[1]oda contribs constant'!$AL$109*'[1]wfp oda constant adj'!Q109)+('[1]eu multilat shares constant'!N$76*'[1]eu total ha constant'!Q109)+'[1]Imputed CERF'!Q109</f>
        <v>0.01712382763916002</v>
      </c>
      <c r="O94" s="12">
        <f>'[1]bilat constant'!R109+('[1]unhcr oda constant'!R109*'[1]oda contribs constant'!$AM$109)+('[1]oda contribs constant'!$AN$109*'[1]unrwa oda constant'!R109)+('[1]oda contribs constant'!$AO$109*'[1]wfp oda constant adj'!R109)+('[1]eu multilat shares constant'!O$76*'[1]eu total ha constant'!R109)+'[1]Imputed CERF'!R109</f>
        <v>0.06048687692970464</v>
      </c>
      <c r="P94" s="15">
        <f>'[1]bilat constant'!S109+('[1]unhcr oda constant'!S109*'[1]oda contribs constant'!$AP$109)+('[1]oda contribs constant'!$AQ$109*'[1]unrwa oda constant'!S109)+('[1]oda contribs constant'!$AR$109*'[1]wfp oda constant adj'!S109)+('[1]eu multilat shares constant'!P$76*'[1]eu total ha constant'!S109)+'[1]Imputed CERF'!S109</f>
        <v>0.02207723682922219</v>
      </c>
      <c r="Q94" s="12">
        <f>'[1]bilat constant'!T109+('[1]unhcr oda constant'!T109*'[1]oda contribs constant'!$AS$109)+('[1]oda contribs constant'!$AT$109*'[1]unrwa oda constant'!T109)+('[1]oda contribs constant'!$AU$109*'[1]wfp oda constant adj'!T109)+('[1]eu multilat shares constant'!Q$76*'[1]eu total ha constant'!T109)+'[1]Imputed CERF'!T109</f>
        <v>0.014572758487260036</v>
      </c>
      <c r="R94" s="88">
        <f t="shared" si="3"/>
        <v>4.203414073017778</v>
      </c>
    </row>
    <row r="95" spans="1:18" ht="13.5">
      <c r="A95" s="4" t="s">
        <v>188</v>
      </c>
      <c r="B95" s="13" t="s">
        <v>20</v>
      </c>
      <c r="C95" s="12">
        <f>'[1]bilat constant'!F109+('[1]unhcr oda constant'!F109*'[1]oda contribs constant'!$C$109)+('[1]oda contribs constant'!$D$109*'[1]unrwa oda constant'!F109)+('[1]oda contribs constant'!$E$109*'[1]wfp oda constant adj'!F109)+('[1]eu multilat shares constant'!C$76*'[1]eu total ha constant'!F109)+'[1]Imputed CERF'!F109</f>
        <v>0.786838858307084</v>
      </c>
      <c r="D95" s="12">
        <f>'[1]bilat constant'!G109+('[1]unhcr oda constant'!G109*'[1]oda contribs constant'!$F$109)+('[1]oda contribs constant'!$G$109*'[1]unrwa oda constant'!G109)+('[1]oda contribs constant'!$H$109*'[1]wfp oda constant adj'!G109)+('[1]eu multilat shares constant'!D$76*'[1]eu total ha constant'!G109)+'[1]Imputed CERF'!G109</f>
        <v>0.07301736593925966</v>
      </c>
      <c r="E95" s="12">
        <f>'[1]bilat constant'!H109+('[1]unhcr oda constant'!H109*'[1]oda contribs constant'!$I$109)+('[1]oda contribs constant'!$J$109*'[1]unrwa oda constant'!H109)+('[1]oda contribs constant'!$K$109*'[1]wfp oda constant adj'!H109)+('[1]eu multilat shares constant'!E$76*'[1]eu total ha constant'!H109)+'[1]Imputed CERF'!H109</f>
        <v>0</v>
      </c>
      <c r="F95" s="12">
        <f>'[1]bilat constant'!I109+('[1]unhcr oda constant'!I109*'[1]oda contribs constant'!$L$109)+('[1]oda contribs constant'!$M$109*'[1]unrwa oda constant'!I109)+('[1]oda contribs constant'!$N$109*'[1]wfp oda constant adj'!I109)+('[1]eu multilat shares constant'!F$76*'[1]eu total ha constant'!I109)+'[1]Imputed CERF'!I109</f>
        <v>1.0415433937660823</v>
      </c>
      <c r="G95" s="12">
        <f>'[1]bilat constant'!J109+('[1]unhcr oda constant'!J109*'[1]oda contribs constant'!$O$109)+('[1]oda contribs constant'!$P$109*'[1]unrwa oda constant'!J109)+('[1]oda contribs constant'!$Q$109*'[1]wfp oda constant adj'!J109)+('[1]eu multilat shares constant'!G$76*'[1]eu total ha constant'!J109)+'[1]Imputed CERF'!J109</f>
        <v>0.19620395485535969</v>
      </c>
      <c r="H95" s="12">
        <f>'[1]bilat constant'!K109+('[1]unhcr oda constant'!K109*'[1]oda contribs constant'!$R$109)+('[1]oda contribs constant'!$S$109*'[1]unrwa oda constant'!K109)+('[1]oda contribs constant'!$T$109*'[1]wfp oda constant adj'!K109)+('[1]eu multilat shares constant'!H$76*'[1]eu total ha constant'!K109)+'[1]Imputed CERF'!K109</f>
        <v>0.149174429943469</v>
      </c>
      <c r="I95" s="12">
        <f>'[1]bilat constant'!L109+('[1]unhcr oda constant'!L109*'[1]oda contribs constant'!$U$109)+('[1]oda contribs constant'!$V$109*'[1]unrwa oda constant'!L109)+('[1]oda contribs constant'!$W$109*'[1]wfp oda constant adj'!L109)+('[1]eu multilat shares constant'!I$76*'[1]eu total ha constant'!L109)+'[1]Imputed CERF'!L109</f>
        <v>0.2036184431367366</v>
      </c>
      <c r="J95" s="12">
        <f>'[1]bilat constant'!M109+('[1]unhcr oda constant'!M109*'[1]oda contribs constant'!$X$109)+('[1]oda contribs constant'!$Y$109*'[1]unrwa oda constant'!M109)+('[1]oda contribs constant'!$Z$109*'[1]wfp oda constant adj'!M109)+('[1]eu multilat shares constant'!J$76*'[1]eu total ha constant'!M109)+'[1]Imputed CERF'!M109</f>
        <v>0.5100923583631244</v>
      </c>
      <c r="K95" s="12">
        <f>'[1]bilat constant'!N109+('[1]unhcr oda constant'!N109*'[1]oda contribs constant'!$AA$109)+('[1]oda contribs constant'!$AB$109*'[1]unrwa oda constant'!N109)+('[1]oda contribs constant'!$AC$109*'[1]wfp oda constant adj'!N109)+('[1]eu multilat shares constant'!K$76*'[1]eu total ha constant'!N109)+'[1]Imputed CERF'!N109</f>
        <v>0.5926124596585489</v>
      </c>
      <c r="L95" s="12">
        <f>'[1]bilat constant'!O109+('[1]unhcr oda constant'!O109*'[1]oda contribs constant'!$AD$109)+('[1]oda contribs constant'!$AE$109*'[1]unrwa oda constant'!O109)+('[1]oda contribs constant'!$AF$109*'[1]wfp oda constant adj'!O109)+('[1]eu multilat shares constant'!L$76*'[1]eu total ha constant'!O109)+'[1]Imputed CERF'!O109</f>
        <v>0.26794190819954167</v>
      </c>
      <c r="M95" s="12">
        <f>'[1]bilat constant'!P109+('[1]unhcr oda constant'!P109*'[1]oda contribs constant'!$AG$109)+('[1]oda contribs constant'!$AH$109*'[1]unrwa oda constant'!P109)+('[1]oda contribs constant'!$AI$109*'[1]wfp oda constant adj'!P109)+('[1]eu multilat shares constant'!M$76*'[1]eu total ha constant'!P109)+'[1]Imputed CERF'!P109</f>
        <v>0.2681102009632246</v>
      </c>
      <c r="N95" s="12">
        <f>'[1]bilat constant'!Q109+('[1]unhcr oda constant'!Q109*'[1]oda contribs constant'!$AJ$109)+('[1]oda contribs constant'!$AK$109*'[1]unrwa oda constant'!Q109)+('[1]oda contribs constant'!$AL$109*'[1]wfp oda constant adj'!Q109)+('[1]eu multilat shares constant'!N$76*'[1]eu total ha constant'!Q109)+'[1]Imputed CERF'!Q109</f>
        <v>0.01712382763916002</v>
      </c>
      <c r="O95" s="12">
        <f>'[1]bilat constant'!R109+('[1]unhcr oda constant'!R109*'[1]oda contribs constant'!$AM$109)+('[1]oda contribs constant'!$AN$109*'[1]unrwa oda constant'!R109)+('[1]oda contribs constant'!$AO$109*'[1]wfp oda constant adj'!R109)+('[1]eu multilat shares constant'!O$76*'[1]eu total ha constant'!R109)+'[1]Imputed CERF'!R109</f>
        <v>0.06048687692970464</v>
      </c>
      <c r="P95" s="15">
        <f>'[1]bilat constant'!S109+('[1]unhcr oda constant'!S109*'[1]oda contribs constant'!$AP$109)+('[1]oda contribs constant'!$AQ$109*'[1]unrwa oda constant'!S109)+('[1]oda contribs constant'!$AR$109*'[1]wfp oda constant adj'!S109)+('[1]eu multilat shares constant'!P$76*'[1]eu total ha constant'!S109)+'[1]Imputed CERF'!S109</f>
        <v>0.02207723682922219</v>
      </c>
      <c r="Q95" s="12">
        <f>'[1]bilat constant'!T109+('[1]unhcr oda constant'!T109*'[1]oda contribs constant'!$AS$109)+('[1]oda contribs constant'!$AT$109*'[1]unrwa oda constant'!T109)+('[1]oda contribs constant'!$AU$109*'[1]wfp oda constant adj'!T109)+('[1]eu multilat shares constant'!Q$76*'[1]eu total ha constant'!T109)+'[1]Imputed CERF'!T109</f>
        <v>0.014572758487260036</v>
      </c>
      <c r="R95" s="88">
        <f t="shared" si="3"/>
        <v>4.203414073017778</v>
      </c>
    </row>
    <row r="96" spans="1:18" ht="13.5">
      <c r="A96" s="4" t="s">
        <v>70</v>
      </c>
      <c r="B96" s="13" t="s">
        <v>20</v>
      </c>
      <c r="C96" s="12">
        <f>'[1]bilat constant'!F130+('[1]unhcr oda constant'!F130*'[1]oda contribs constant'!$C$109)+('[1]oda contribs constant'!$D$109*'[1]unrwa oda constant'!F130)+('[1]oda contribs constant'!$E$109*'[1]wfp oda constant adj'!F130)+('[1]eu multilat shares constant'!C$76*'[1]eu total ha constant'!F130)+'[1]Imputed CERF'!F130</f>
        <v>0.4577909396753918</v>
      </c>
      <c r="D96" s="12">
        <f>'[1]bilat constant'!G130+('[1]unhcr oda constant'!G130*'[1]oda contribs constant'!$F$109)+('[1]oda contribs constant'!$G$109*'[1]unrwa oda constant'!G130)+('[1]oda contribs constant'!$H$109*'[1]wfp oda constant adj'!G130)+('[1]eu multilat shares constant'!D$76*'[1]eu total ha constant'!G130)+'[1]Imputed CERF'!G130</f>
        <v>0.05551373778817014</v>
      </c>
      <c r="E96" s="12">
        <f>'[1]bilat constant'!H130+('[1]unhcr oda constant'!H130*'[1]oda contribs constant'!$I$109)+('[1]oda contribs constant'!$J$109*'[1]unrwa oda constant'!H130)+('[1]oda contribs constant'!$K$109*'[1]wfp oda constant adj'!H130)+('[1]eu multilat shares constant'!E$76*'[1]eu total ha constant'!H130)+'[1]Imputed CERF'!H130</f>
        <v>0</v>
      </c>
      <c r="F96" s="12">
        <f>'[1]bilat constant'!I130+('[1]unhcr oda constant'!I130*'[1]oda contribs constant'!$L$109)+('[1]oda contribs constant'!$M$109*'[1]unrwa oda constant'!I130)+('[1]oda contribs constant'!$N$109*'[1]wfp oda constant adj'!I130)+('[1]eu multilat shares constant'!F$76*'[1]eu total ha constant'!I130)+'[1]Imputed CERF'!I130</f>
        <v>0.22577657643424898</v>
      </c>
      <c r="G96" s="12">
        <f>'[1]bilat constant'!J130+('[1]unhcr oda constant'!J130*'[1]oda contribs constant'!$O$109)+('[1]oda contribs constant'!$P$109*'[1]unrwa oda constant'!J130)+('[1]oda contribs constant'!$Q$109*'[1]wfp oda constant adj'!J130)+('[1]eu multilat shares constant'!G$76*'[1]eu total ha constant'!J130)+'[1]Imputed CERF'!J130</f>
        <v>0.24265107052628784</v>
      </c>
      <c r="H96" s="12">
        <f>'[1]bilat constant'!K130+('[1]unhcr oda constant'!K130*'[1]oda contribs constant'!$R$109)+('[1]oda contribs constant'!$S$109*'[1]unrwa oda constant'!K130)+('[1]oda contribs constant'!$T$109*'[1]wfp oda constant adj'!K130)+('[1]eu multilat shares constant'!H$76*'[1]eu total ha constant'!K130)+'[1]Imputed CERF'!K130</f>
        <v>0.3963379032606105</v>
      </c>
      <c r="I96" s="12">
        <f>'[1]bilat constant'!L130+('[1]unhcr oda constant'!L130*'[1]oda contribs constant'!$U$109)+('[1]oda contribs constant'!$V$109*'[1]unrwa oda constant'!L130)+('[1]oda contribs constant'!$W$109*'[1]wfp oda constant adj'!L130)+('[1]eu multilat shares constant'!I$76*'[1]eu total ha constant'!L130)+'[1]Imputed CERF'!L130</f>
        <v>0.310121213629616</v>
      </c>
      <c r="J96" s="12">
        <f>'[1]bilat constant'!M130+('[1]unhcr oda constant'!M130*'[1]oda contribs constant'!$X$109)+('[1]oda contribs constant'!$Y$109*'[1]unrwa oda constant'!M130)+('[1]oda contribs constant'!$Z$109*'[1]wfp oda constant adj'!M130)+('[1]eu multilat shares constant'!J$76*'[1]eu total ha constant'!M130)+'[1]Imputed CERF'!M130</f>
        <v>0.7130259904154822</v>
      </c>
      <c r="K96" s="12">
        <f>'[1]bilat constant'!N130+('[1]unhcr oda constant'!N130*'[1]oda contribs constant'!$AA$109)+('[1]oda contribs constant'!$AB$109*'[1]unrwa oda constant'!N130)+('[1]oda contribs constant'!$AC$109*'[1]wfp oda constant adj'!N130)+('[1]eu multilat shares constant'!K$76*'[1]eu total ha constant'!N130)+'[1]Imputed CERF'!N130</f>
        <v>0.8483219247411213</v>
      </c>
      <c r="L96" s="12">
        <f>'[1]bilat constant'!O130+('[1]unhcr oda constant'!O130*'[1]oda contribs constant'!$AD$109)+('[1]oda contribs constant'!$AE$109*'[1]unrwa oda constant'!O130)+('[1]oda contribs constant'!$AF$109*'[1]wfp oda constant adj'!O130)+('[1]eu multilat shares constant'!L$76*'[1]eu total ha constant'!O130)+'[1]Imputed CERF'!O130</f>
        <v>0.13445270062334652</v>
      </c>
      <c r="M96" s="12">
        <f>'[1]bilat constant'!P130+('[1]unhcr oda constant'!P130*'[1]oda contribs constant'!$AG$109)+('[1]oda contribs constant'!$AH$109*'[1]unrwa oda constant'!P130)+('[1]oda contribs constant'!$AI$109*'[1]wfp oda constant adj'!P130)+('[1]eu multilat shares constant'!M$76*'[1]eu total ha constant'!P130)+'[1]Imputed CERF'!P130</f>
        <v>0.13802666229569327</v>
      </c>
      <c r="N96" s="12">
        <f>'[1]bilat constant'!Q130+('[1]unhcr oda constant'!Q130*'[1]oda contribs constant'!$AJ$109)+('[1]oda contribs constant'!$AK$109*'[1]unrwa oda constant'!Q130)+('[1]oda contribs constant'!$AL$109*'[1]wfp oda constant adj'!Q130)+('[1]eu multilat shares constant'!N$76*'[1]eu total ha constant'!Q130)+'[1]Imputed CERF'!Q130</f>
        <v>0.028280260798006704</v>
      </c>
      <c r="O96" s="12">
        <f>'[1]bilat constant'!R130+('[1]unhcr oda constant'!R130*'[1]oda contribs constant'!$AM$109)+('[1]oda contribs constant'!$AN$109*'[1]unrwa oda constant'!R130)+('[1]oda contribs constant'!$AO$109*'[1]wfp oda constant adj'!R130)+('[1]eu multilat shares constant'!O$76*'[1]eu total ha constant'!R130)+'[1]Imputed CERF'!R130</f>
        <v>0.009509341650266172</v>
      </c>
      <c r="P96" s="15">
        <f>'[1]bilat constant'!S130+('[1]unhcr oda constant'!S130*'[1]oda contribs constant'!$AP$109)+('[1]oda contribs constant'!$AQ$109*'[1]unrwa oda constant'!S130)+('[1]oda contribs constant'!$AR$109*'[1]wfp oda constant adj'!S130)+('[1]eu multilat shares constant'!P$76*'[1]eu total ha constant'!S130)+'[1]Imputed CERF'!S130</f>
        <v>0.0614929362148648</v>
      </c>
      <c r="Q96" s="12">
        <f>'[1]bilat constant'!T130+('[1]unhcr oda constant'!T130*'[1]oda contribs constant'!$AS$109)+('[1]oda contribs constant'!$AT$109*'[1]unrwa oda constant'!T130)+('[1]oda contribs constant'!$AU$109*'[1]wfp oda constant adj'!T130)+('[1]eu multilat shares constant'!Q$76*'[1]eu total ha constant'!T130)+'[1]Imputed CERF'!T130</f>
        <v>0.15670959208180807</v>
      </c>
      <c r="R96" s="88">
        <f t="shared" si="3"/>
        <v>3.7780108501349146</v>
      </c>
    </row>
    <row r="97" spans="1:18" ht="13.5">
      <c r="A97" s="4" t="s">
        <v>22</v>
      </c>
      <c r="B97" s="13" t="s">
        <v>20</v>
      </c>
      <c r="C97" s="12">
        <f>'[1]bilat constant'!F12+('[1]unhcr oda constant'!F12*'[1]oda contribs constant'!$C$109)+('[1]oda contribs constant'!$D$109*'[1]unrwa oda constant'!F12)+('[1]oda contribs constant'!$E$109*'[1]wfp oda constant adj'!F12)+('[1]eu multilat shares constant'!C$76*'[1]eu total ha constant'!F12)+'[1]Imputed CERF'!F12</f>
        <v>0.0245011439154592</v>
      </c>
      <c r="D97" s="12">
        <f>'[1]bilat constant'!G12+('[1]unhcr oda constant'!G12*'[1]oda contribs constant'!$F$109)+('[1]oda contribs constant'!$G$109*'[1]unrwa oda constant'!G12)+('[1]oda contribs constant'!$H$109*'[1]wfp oda constant adj'!G12)+('[1]eu multilat shares constant'!D$76*'[1]eu total ha constant'!G12)+'[1]Imputed CERF'!G12</f>
        <v>0.03660339237320945</v>
      </c>
      <c r="E97" s="12">
        <f>'[1]bilat constant'!H12+('[1]unhcr oda constant'!H12*'[1]oda contribs constant'!$I$109)+('[1]oda contribs constant'!$J$109*'[1]unrwa oda constant'!H12)+('[1]oda contribs constant'!$K$109*'[1]wfp oda constant adj'!H12)+('[1]eu multilat shares constant'!E$76*'[1]eu total ha constant'!H12)+'[1]Imputed CERF'!H12</f>
        <v>0.11</v>
      </c>
      <c r="F97" s="12">
        <f>'[1]bilat constant'!I12+('[1]unhcr oda constant'!I12*'[1]oda contribs constant'!$L$109)+('[1]oda contribs constant'!$M$109*'[1]unrwa oda constant'!I12)+('[1]oda contribs constant'!$N$109*'[1]wfp oda constant adj'!I12)+('[1]eu multilat shares constant'!F$76*'[1]eu total ha constant'!I12)+'[1]Imputed CERF'!I12</f>
        <v>0.1356850643389929</v>
      </c>
      <c r="G97" s="12">
        <f>'[1]bilat constant'!J12+('[1]unhcr oda constant'!J12*'[1]oda contribs constant'!$O$109)+('[1]oda contribs constant'!$P$109*'[1]unrwa oda constant'!J12)+('[1]oda contribs constant'!$Q$109*'[1]wfp oda constant adj'!J12)+('[1]eu multilat shares constant'!G$76*'[1]eu total ha constant'!J12)+'[1]Imputed CERF'!J12</f>
        <v>0.07785717199738902</v>
      </c>
      <c r="H97" s="12">
        <f>'[1]bilat constant'!K12+('[1]unhcr oda constant'!K12*'[1]oda contribs constant'!$R$109)+('[1]oda contribs constant'!$S$109*'[1]unrwa oda constant'!K12)+('[1]oda contribs constant'!$T$109*'[1]wfp oda constant adj'!K12)+('[1]eu multilat shares constant'!H$76*'[1]eu total ha constant'!K12)+'[1]Imputed CERF'!K12</f>
        <v>0.7801005235602093</v>
      </c>
      <c r="I97" s="12">
        <f>'[1]bilat constant'!L12+('[1]unhcr oda constant'!L12*'[1]oda contribs constant'!$U$109)+('[1]oda contribs constant'!$V$109*'[1]unrwa oda constant'!L12)+('[1]oda contribs constant'!$W$109*'[1]wfp oda constant adj'!L12)+('[1]eu multilat shares constant'!I$76*'[1]eu total ha constant'!L12)+'[1]Imputed CERF'!L12</f>
        <v>0.4415417979888926</v>
      </c>
      <c r="J97" s="12">
        <f>'[1]bilat constant'!M12+('[1]unhcr oda constant'!M12*'[1]oda contribs constant'!$X$109)+('[1]oda contribs constant'!$Y$109*'[1]unrwa oda constant'!M12)+('[1]oda contribs constant'!$Z$109*'[1]wfp oda constant adj'!M12)+('[1]eu multilat shares constant'!J$76*'[1]eu total ha constant'!M12)+'[1]Imputed CERF'!M12</f>
        <v>0.5188072975606802</v>
      </c>
      <c r="K97" s="12">
        <f>'[1]bilat constant'!N12+('[1]unhcr oda constant'!N12*'[1]oda contribs constant'!$AA$109)+('[1]oda contribs constant'!$AB$109*'[1]unrwa oda constant'!N12)+('[1]oda contribs constant'!$AC$109*'[1]wfp oda constant adj'!N12)+('[1]eu multilat shares constant'!K$76*'[1]eu total ha constant'!N12)+'[1]Imputed CERF'!N12</f>
        <v>0.9006800379854314</v>
      </c>
      <c r="L97" s="12">
        <f>'[1]bilat constant'!O12+('[1]unhcr oda constant'!O12*'[1]oda contribs constant'!$AD$109)+('[1]oda contribs constant'!$AE$109*'[1]unrwa oda constant'!O12)+('[1]oda contribs constant'!$AF$109*'[1]wfp oda constant adj'!O12)+('[1]eu multilat shares constant'!L$76*'[1]eu total ha constant'!O12)+'[1]Imputed CERF'!O12</f>
        <v>0.21469392589379763</v>
      </c>
      <c r="M97" s="12">
        <f>'[1]bilat constant'!P12+('[1]unhcr oda constant'!P12*'[1]oda contribs constant'!$AG$109)+('[1]oda contribs constant'!$AH$109*'[1]unrwa oda constant'!P12)+('[1]oda contribs constant'!$AI$109*'[1]wfp oda constant adj'!P12)+('[1]eu multilat shares constant'!M$76*'[1]eu total ha constant'!P12)+'[1]Imputed CERF'!P12</f>
        <v>0.4103414606101129</v>
      </c>
      <c r="N97" s="12">
        <f>'[1]bilat constant'!Q12+('[1]unhcr oda constant'!Q12*'[1]oda contribs constant'!$AJ$109)+('[1]oda contribs constant'!$AK$109*'[1]unrwa oda constant'!Q12)+('[1]oda contribs constant'!$AL$109*'[1]wfp oda constant adj'!Q12)+('[1]eu multilat shares constant'!N$76*'[1]eu total ha constant'!Q12)+'[1]Imputed CERF'!Q12</f>
        <v>0.007719691047670223</v>
      </c>
      <c r="O97" s="12">
        <f>'[1]bilat constant'!R12+('[1]unhcr oda constant'!R12*'[1]oda contribs constant'!$AM$109)+('[1]oda contribs constant'!$AN$109*'[1]unrwa oda constant'!R12)+('[1]oda contribs constant'!$AO$109*'[1]wfp oda constant adj'!R12)+('[1]eu multilat shares constant'!O$76*'[1]eu total ha constant'!R12)+'[1]Imputed CERF'!R12</f>
        <v>0.022954577089036327</v>
      </c>
      <c r="P97" s="15">
        <f>'[1]bilat constant'!S12+('[1]unhcr oda constant'!S12*'[1]oda contribs constant'!$AP$109)+('[1]oda contribs constant'!$AQ$109*'[1]unrwa oda constant'!S12)+('[1]oda contribs constant'!$AR$109*'[1]wfp oda constant adj'!S12)+('[1]eu multilat shares constant'!P$76*'[1]eu total ha constant'!S12)+'[1]Imputed CERF'!S12</f>
        <v>0.012764221263240488</v>
      </c>
      <c r="Q97" s="12">
        <f>'[1]bilat constant'!T12+('[1]unhcr oda constant'!T12*'[1]oda contribs constant'!$AS$109)+('[1]oda contribs constant'!$AT$109*'[1]unrwa oda constant'!T12)+('[1]oda contribs constant'!$AU$109*'[1]wfp oda constant adj'!T12)+('[1]eu multilat shares constant'!Q$76*'[1]eu total ha constant'!T12)+'[1]Imputed CERF'!T12</f>
        <v>0.018219126945241595</v>
      </c>
      <c r="R97" s="88">
        <f t="shared" si="3"/>
        <v>3.7124694325693635</v>
      </c>
    </row>
    <row r="98" spans="1:18" ht="13.5">
      <c r="A98" s="4" t="s">
        <v>107</v>
      </c>
      <c r="B98" s="13" t="s">
        <v>20</v>
      </c>
      <c r="C98" s="12">
        <f>'[1]bilat constant'!F150+('[1]unhcr oda constant'!F150*'[1]oda contribs constant'!$C$109)+('[1]oda contribs constant'!$D$109*'[1]unrwa oda constant'!F150)+('[1]oda contribs constant'!$E$109*'[1]wfp oda constant adj'!F150)+('[1]eu multilat shares constant'!C$76*'[1]eu total ha constant'!F150)+'[1]Imputed CERF'!F150</f>
        <v>0.2498057979552532</v>
      </c>
      <c r="D98" s="12">
        <f>'[1]bilat constant'!G150+('[1]unhcr oda constant'!G150*'[1]oda contribs constant'!$F$109)+('[1]oda contribs constant'!$G$109*'[1]unrwa oda constant'!G150)+('[1]oda contribs constant'!$H$109*'[1]wfp oda constant adj'!G150)+('[1]eu multilat shares constant'!D$76*'[1]eu total ha constant'!G150)+'[1]Imputed CERF'!G150</f>
        <v>0.12655993801372054</v>
      </c>
      <c r="E98" s="12">
        <f>'[1]bilat constant'!H150+('[1]unhcr oda constant'!H150*'[1]oda contribs constant'!$I$109)+('[1]oda contribs constant'!$J$109*'[1]unrwa oda constant'!H150)+('[1]oda contribs constant'!$K$109*'[1]wfp oda constant adj'!H150)+('[1]eu multilat shares constant'!E$76*'[1]eu total ha constant'!H150)+'[1]Imputed CERF'!H150</f>
        <v>0</v>
      </c>
      <c r="F98" s="12">
        <f>'[1]bilat constant'!I150+('[1]unhcr oda constant'!I150*'[1]oda contribs constant'!$L$109)+('[1]oda contribs constant'!$M$109*'[1]unrwa oda constant'!I150)+('[1]oda contribs constant'!$N$109*'[1]wfp oda constant adj'!I150)+('[1]eu multilat shares constant'!F$76*'[1]eu total ha constant'!I150)+'[1]Imputed CERF'!I150</f>
        <v>0.05485517574824722</v>
      </c>
      <c r="G98" s="12">
        <f>'[1]bilat constant'!J150+('[1]unhcr oda constant'!J150*'[1]oda contribs constant'!$O$109)+('[1]oda contribs constant'!$P$109*'[1]unrwa oda constant'!J150)+('[1]oda contribs constant'!$Q$109*'[1]wfp oda constant adj'!J150)+('[1]eu multilat shares constant'!G$76*'[1]eu total ha constant'!J150)+'[1]Imputed CERF'!J150</f>
        <v>0</v>
      </c>
      <c r="H98" s="12">
        <f>'[1]bilat constant'!K150+('[1]unhcr oda constant'!K150*'[1]oda contribs constant'!$R$109)+('[1]oda contribs constant'!$S$109*'[1]unrwa oda constant'!K150)+('[1]oda contribs constant'!$T$109*'[1]wfp oda constant adj'!K150)+('[1]eu multilat shares constant'!H$76*'[1]eu total ha constant'!K150)+'[1]Imputed CERF'!K150</f>
        <v>0.2980762904074533</v>
      </c>
      <c r="I98" s="12">
        <f>'[1]bilat constant'!L150+('[1]unhcr oda constant'!L150*'[1]oda contribs constant'!$U$109)+('[1]oda contribs constant'!$V$109*'[1]unrwa oda constant'!L150)+('[1]oda contribs constant'!$W$109*'[1]wfp oda constant adj'!L150)+('[1]eu multilat shares constant'!I$76*'[1]eu total ha constant'!L150)+'[1]Imputed CERF'!L150</f>
        <v>0.18860869105729505</v>
      </c>
      <c r="J98" s="12">
        <f>'[1]bilat constant'!M150+('[1]unhcr oda constant'!M150*'[1]oda contribs constant'!$X$109)+('[1]oda contribs constant'!$Y$109*'[1]unrwa oda constant'!M150)+('[1]oda contribs constant'!$Z$109*'[1]wfp oda constant adj'!M150)+('[1]eu multilat shares constant'!J$76*'[1]eu total ha constant'!M150)+'[1]Imputed CERF'!M150</f>
        <v>0.6542136913609596</v>
      </c>
      <c r="K98" s="12">
        <f>'[1]bilat constant'!N150+('[1]unhcr oda constant'!N150*'[1]oda contribs constant'!$AA$109)+('[1]oda contribs constant'!$AB$109*'[1]unrwa oda constant'!N150)+('[1]oda contribs constant'!$AC$109*'[1]wfp oda constant adj'!N150)+('[1]eu multilat shares constant'!K$76*'[1]eu total ha constant'!N150)+'[1]Imputed CERF'!N150</f>
        <v>0.6535133448408504</v>
      </c>
      <c r="L98" s="12">
        <f>'[1]bilat constant'!O150+('[1]unhcr oda constant'!O150*'[1]oda contribs constant'!$AD$109)+('[1]oda contribs constant'!$AE$109*'[1]unrwa oda constant'!O150)+('[1]oda contribs constant'!$AF$109*'[1]wfp oda constant adj'!O150)+('[1]eu multilat shares constant'!L$76*'[1]eu total ha constant'!O150)+'[1]Imputed CERF'!O150</f>
        <v>0.2562460312543236</v>
      </c>
      <c r="M98" s="12">
        <f>'[1]bilat constant'!P150+('[1]unhcr oda constant'!P150*'[1]oda contribs constant'!$AG$109)+('[1]oda contribs constant'!$AH$109*'[1]unrwa oda constant'!P150)+('[1]oda contribs constant'!$AI$109*'[1]wfp oda constant adj'!P150)+('[1]eu multilat shares constant'!M$76*'[1]eu total ha constant'!P150)+'[1]Imputed CERF'!P150</f>
        <v>0.7200056203286598</v>
      </c>
      <c r="N98" s="12">
        <f>'[1]bilat constant'!Q150+('[1]unhcr oda constant'!Q150*'[1]oda contribs constant'!$AJ$109)+('[1]oda contribs constant'!$AK$109*'[1]unrwa oda constant'!Q150)+('[1]oda contribs constant'!$AL$109*'[1]wfp oda constant adj'!Q150)+('[1]eu multilat shares constant'!N$76*'[1]eu total ha constant'!Q150)+'[1]Imputed CERF'!Q150</f>
        <v>0.08769475366721344</v>
      </c>
      <c r="O98" s="12">
        <f>'[1]bilat constant'!R150+('[1]unhcr oda constant'!R150*'[1]oda contribs constant'!$AM$109)+('[1]oda contribs constant'!$AN$109*'[1]unrwa oda constant'!R150)+('[1]oda contribs constant'!$AO$109*'[1]wfp oda constant adj'!R150)+('[1]eu multilat shares constant'!O$76*'[1]eu total ha constant'!R150)+'[1]Imputed CERF'!R150</f>
        <v>0.11349784772203005</v>
      </c>
      <c r="P98" s="15">
        <f>'[1]bilat constant'!S150+('[1]unhcr oda constant'!S150*'[1]oda contribs constant'!$AP$109)+('[1]oda contribs constant'!$AQ$109*'[1]unrwa oda constant'!S150)+('[1]oda contribs constant'!$AR$109*'[1]wfp oda constant adj'!S150)+('[1]eu multilat shares constant'!P$76*'[1]eu total ha constant'!S150)+'[1]Imputed CERF'!S150</f>
        <v>0.13866048003820977</v>
      </c>
      <c r="Q98" s="12">
        <f>'[1]bilat constant'!T150+('[1]unhcr oda constant'!T150*'[1]oda contribs constant'!$AS$109)+('[1]oda contribs constant'!$AT$109*'[1]unrwa oda constant'!T150)+('[1]oda contribs constant'!$AU$109*'[1]wfp oda constant adj'!T150)+('[1]eu multilat shares constant'!Q$76*'[1]eu total ha constant'!T150)+'[1]Imputed CERF'!T150</f>
        <v>0.053364330120927554</v>
      </c>
      <c r="R98" s="88">
        <f t="shared" si="3"/>
        <v>3.5951019925151435</v>
      </c>
    </row>
    <row r="99" spans="1:18" ht="13.5">
      <c r="A99" s="4" t="s">
        <v>39</v>
      </c>
      <c r="B99" s="13" t="s">
        <v>20</v>
      </c>
      <c r="C99" s="12">
        <f>'[1]bilat constant'!F166+('[1]unhcr oda constant'!F166*'[1]oda contribs constant'!$C$109)+('[1]oda contribs constant'!$D$109*'[1]unrwa oda constant'!F166)+('[1]oda contribs constant'!$E$109*'[1]wfp oda constant adj'!F166)+('[1]eu multilat shares constant'!C$76*'[1]eu total ha constant'!F166)+'[1]Imputed CERF'!F166</f>
        <v>0.15414409814384636</v>
      </c>
      <c r="D99" s="12">
        <f>'[1]bilat constant'!G166+('[1]unhcr oda constant'!G166*'[1]oda contribs constant'!$F$109)+('[1]oda contribs constant'!$G$109*'[1]unrwa oda constant'!G166)+('[1]oda contribs constant'!$H$109*'[1]wfp oda constant adj'!G166)+('[1]eu multilat shares constant'!D$76*'[1]eu total ha constant'!G166)+'[1]Imputed CERF'!G166</f>
        <v>0.012037447388913115</v>
      </c>
      <c r="E99" s="12">
        <f>'[1]bilat constant'!H166+('[1]unhcr oda constant'!H166*'[1]oda contribs constant'!$I$109)+('[1]oda contribs constant'!$J$109*'[1]unrwa oda constant'!H166)+('[1]oda contribs constant'!$K$109*'[1]wfp oda constant adj'!H166)+('[1]eu multilat shares constant'!E$76*'[1]eu total ha constant'!H166)+'[1]Imputed CERF'!H166</f>
        <v>0</v>
      </c>
      <c r="F99" s="12">
        <f>'[1]bilat constant'!I166+('[1]unhcr oda constant'!I166*'[1]oda contribs constant'!$L$109)+('[1]oda contribs constant'!$M$109*'[1]unrwa oda constant'!I166)+('[1]oda contribs constant'!$N$109*'[1]wfp oda constant adj'!I166)+('[1]eu multilat shares constant'!F$76*'[1]eu total ha constant'!I166)+'[1]Imputed CERF'!I166</f>
        <v>0.058188915710847874</v>
      </c>
      <c r="G99" s="12">
        <f>'[1]bilat constant'!J166+('[1]unhcr oda constant'!J166*'[1]oda contribs constant'!$O$109)+('[1]oda contribs constant'!$P$109*'[1]unrwa oda constant'!J166)+('[1]oda contribs constant'!$Q$109*'[1]wfp oda constant adj'!J166)+('[1]eu multilat shares constant'!G$76*'[1]eu total ha constant'!J166)+'[1]Imputed CERF'!J166</f>
        <v>0.04200840343250774</v>
      </c>
      <c r="H99" s="12">
        <f>'[1]bilat constant'!K166+('[1]unhcr oda constant'!K166*'[1]oda contribs constant'!$R$109)+('[1]oda contribs constant'!$S$109*'[1]unrwa oda constant'!K166)+('[1]oda contribs constant'!$T$109*'[1]wfp oda constant adj'!K166)+('[1]eu multilat shares constant'!H$76*'[1]eu total ha constant'!K166)+'[1]Imputed CERF'!K166</f>
        <v>0.24713972721977706</v>
      </c>
      <c r="I99" s="12">
        <f>'[1]bilat constant'!L166+('[1]unhcr oda constant'!L166*'[1]oda contribs constant'!$U$109)+('[1]oda contribs constant'!$V$109*'[1]unrwa oda constant'!L166)+('[1]oda contribs constant'!$W$109*'[1]wfp oda constant adj'!L166)+('[1]eu multilat shares constant'!I$76*'[1]eu total ha constant'!L166)+'[1]Imputed CERF'!L166</f>
        <v>0.08817786135837755</v>
      </c>
      <c r="J99" s="12">
        <f>'[1]bilat constant'!M166+('[1]unhcr oda constant'!M166*'[1]oda contribs constant'!$X$109)+('[1]oda contribs constant'!$Y$109*'[1]unrwa oda constant'!M166)+('[1]oda contribs constant'!$Z$109*'[1]wfp oda constant adj'!M166)+('[1]eu multilat shares constant'!J$76*'[1]eu total ha constant'!M166)+'[1]Imputed CERF'!M166</f>
        <v>0.5683886278903387</v>
      </c>
      <c r="K99" s="12">
        <f>'[1]bilat constant'!N166+('[1]unhcr oda constant'!N166*'[1]oda contribs constant'!$AA$109)+('[1]oda contribs constant'!$AB$109*'[1]unrwa oda constant'!N166)+('[1]oda contribs constant'!$AC$109*'[1]wfp oda constant adj'!N166)+('[1]eu multilat shares constant'!K$76*'[1]eu total ha constant'!N166)+'[1]Imputed CERF'!N166</f>
        <v>1.1571168184637282</v>
      </c>
      <c r="L99" s="12">
        <f>'[1]bilat constant'!O166+('[1]unhcr oda constant'!O166*'[1]oda contribs constant'!$AD$109)+('[1]oda contribs constant'!$AE$109*'[1]unrwa oda constant'!O166)+('[1]oda contribs constant'!$AF$109*'[1]wfp oda constant adj'!O166)+('[1]eu multilat shares constant'!L$76*'[1]eu total ha constant'!O166)+'[1]Imputed CERF'!O166</f>
        <v>0.3157886775208884</v>
      </c>
      <c r="M99" s="12">
        <f>'[1]bilat constant'!P166+('[1]unhcr oda constant'!P166*'[1]oda contribs constant'!$AG$109)+('[1]oda contribs constant'!$AH$109*'[1]unrwa oda constant'!P166)+('[1]oda contribs constant'!$AI$109*'[1]wfp oda constant adj'!P166)+('[1]eu multilat shares constant'!M$76*'[1]eu total ha constant'!P166)+'[1]Imputed CERF'!P166</f>
        <v>0.3589217206443168</v>
      </c>
      <c r="N99" s="12">
        <f>'[1]bilat constant'!Q166+('[1]unhcr oda constant'!Q166*'[1]oda contribs constant'!$AJ$109)+('[1]oda contribs constant'!$AK$109*'[1]unrwa oda constant'!Q166)+('[1]oda contribs constant'!$AL$109*'[1]wfp oda constant adj'!Q166)+('[1]eu multilat shares constant'!N$76*'[1]eu total ha constant'!Q166)+'[1]Imputed CERF'!Q166</f>
        <v>0.037101626551513375</v>
      </c>
      <c r="O99" s="12">
        <f>'[1]bilat constant'!R166+('[1]unhcr oda constant'!R166*'[1]oda contribs constant'!$AM$109)+('[1]oda contribs constant'!$AN$109*'[1]unrwa oda constant'!R166)+('[1]oda contribs constant'!$AO$109*'[1]wfp oda constant adj'!R166)+('[1]eu multilat shares constant'!O$76*'[1]eu total ha constant'!R166)+'[1]Imputed CERF'!R166</f>
        <v>0.05504985428433793</v>
      </c>
      <c r="P99" s="15">
        <f>'[1]bilat constant'!S166+('[1]unhcr oda constant'!S166*'[1]oda contribs constant'!$AP$109)+('[1]oda contribs constant'!$AQ$109*'[1]unrwa oda constant'!S166)+('[1]oda contribs constant'!$AR$109*'[1]wfp oda constant adj'!S166)+('[1]eu multilat shares constant'!P$76*'[1]eu total ha constant'!S166)+'[1]Imputed CERF'!S166</f>
        <v>0.043876890012934634</v>
      </c>
      <c r="Q99" s="12">
        <f>'[1]bilat constant'!T166+('[1]unhcr oda constant'!T166*'[1]oda contribs constant'!$AS$109)+('[1]oda contribs constant'!$AT$109*'[1]unrwa oda constant'!T166)+('[1]oda contribs constant'!$AU$109*'[1]wfp oda constant adj'!T166)+('[1]eu multilat shares constant'!Q$76*'[1]eu total ha constant'!T166)+'[1]Imputed CERF'!T166</f>
        <v>0.012681815307055568</v>
      </c>
      <c r="R99" s="88">
        <f t="shared" si="3"/>
        <v>3.1506224839293826</v>
      </c>
    </row>
    <row r="100" spans="1:18" ht="13.5">
      <c r="A100" s="4" t="s">
        <v>196</v>
      </c>
      <c r="B100" s="13" t="s">
        <v>20</v>
      </c>
      <c r="C100" s="12">
        <f>'[1]bilat constant'!F137+('[1]unhcr oda constant'!F137*'[1]oda contribs constant'!$C$109)+('[1]oda contribs constant'!$D$109*'[1]unrwa oda constant'!F137)+('[1]oda contribs constant'!$E$109*'[1]wfp oda constant adj'!F137)+('[1]eu multilat shares constant'!C$76*'[1]eu total ha constant'!F137)+'[1]Imputed CERF'!F137</f>
        <v>0.13125612811853143</v>
      </c>
      <c r="D100" s="12">
        <f>'[1]bilat constant'!G137+('[1]unhcr oda constant'!G137*'[1]oda contribs constant'!$F$109)+('[1]oda contribs constant'!$G$109*'[1]unrwa oda constant'!G137)+('[1]oda contribs constant'!$H$109*'[1]wfp oda constant adj'!G137)+('[1]eu multilat shares constant'!D$76*'[1]eu total ha constant'!G137)+'[1]Imputed CERF'!G137</f>
        <v>0.15729565911730548</v>
      </c>
      <c r="E100" s="12">
        <f>'[1]bilat constant'!H137+('[1]unhcr oda constant'!H137*'[1]oda contribs constant'!$I$109)+('[1]oda contribs constant'!$J$109*'[1]unrwa oda constant'!H137)+('[1]oda contribs constant'!$K$109*'[1]wfp oda constant adj'!H137)+('[1]eu multilat shares constant'!E$76*'[1]eu total ha constant'!H137)+'[1]Imputed CERF'!H137</f>
        <v>0</v>
      </c>
      <c r="F100" s="12">
        <f>'[1]bilat constant'!I137+('[1]unhcr oda constant'!I137*'[1]oda contribs constant'!$L$109)+('[1]oda contribs constant'!$M$109*'[1]unrwa oda constant'!I137)+('[1]oda contribs constant'!$N$109*'[1]wfp oda constant adj'!I137)+('[1]eu multilat shares constant'!F$76*'[1]eu total ha constant'!I137)+'[1]Imputed CERF'!I137</f>
        <v>0.33533519734703165</v>
      </c>
      <c r="G100" s="12">
        <f>'[1]bilat constant'!J137+('[1]unhcr oda constant'!J137*'[1]oda contribs constant'!$O$109)+('[1]oda contribs constant'!$P$109*'[1]unrwa oda constant'!J137)+('[1]oda contribs constant'!$Q$109*'[1]wfp oda constant adj'!J137)+('[1]eu multilat shares constant'!G$76*'[1]eu total ha constant'!J137)+'[1]Imputed CERF'!J137</f>
        <v>0.8645593994778067</v>
      </c>
      <c r="H100" s="12">
        <f>'[1]bilat constant'!K137+('[1]unhcr oda constant'!K137*'[1]oda contribs constant'!$R$109)+('[1]oda contribs constant'!$S$109*'[1]unrwa oda constant'!K137)+('[1]oda contribs constant'!$T$109*'[1]wfp oda constant adj'!K137)+('[1]eu multilat shares constant'!H$76*'[1]eu total ha constant'!K137)+'[1]Imputed CERF'!K137</f>
        <v>0.37482793294578737</v>
      </c>
      <c r="I100" s="12">
        <f>'[1]bilat constant'!L137+('[1]unhcr oda constant'!L137*'[1]oda contribs constant'!$U$109)+('[1]oda contribs constant'!$V$109*'[1]unrwa oda constant'!L137)+('[1]oda contribs constant'!$W$109*'[1]wfp oda constant adj'!L137)+('[1]eu multilat shares constant'!I$76*'[1]eu total ha constant'!L137)+'[1]Imputed CERF'!L137</f>
        <v>0.2505435909803449</v>
      </c>
      <c r="J100" s="12">
        <f>'[1]bilat constant'!M137+('[1]unhcr oda constant'!M137*'[1]oda contribs constant'!$X$109)+('[1]oda contribs constant'!$Y$109*'[1]unrwa oda constant'!M137)+('[1]oda contribs constant'!$Z$109*'[1]wfp oda constant adj'!M137)+('[1]eu multilat shares constant'!J$76*'[1]eu total ha constant'!M137)+'[1]Imputed CERF'!M137</f>
        <v>0.4247542575778109</v>
      </c>
      <c r="K100" s="12">
        <f>'[1]bilat constant'!N137+('[1]unhcr oda constant'!N137*'[1]oda contribs constant'!$AA$109)+('[1]oda contribs constant'!$AB$109*'[1]unrwa oda constant'!N137)+('[1]oda contribs constant'!$AC$109*'[1]wfp oda constant adj'!N137)+('[1]eu multilat shares constant'!K$76*'[1]eu total ha constant'!N137)+'[1]Imputed CERF'!N137</f>
        <v>0.22551482725254712</v>
      </c>
      <c r="L100" s="12">
        <f>'[1]bilat constant'!O137+('[1]unhcr oda constant'!O137*'[1]oda contribs constant'!$AD$109)+('[1]oda contribs constant'!$AE$109*'[1]unrwa oda constant'!O137)+('[1]oda contribs constant'!$AF$109*'[1]wfp oda constant adj'!O137)+('[1]eu multilat shares constant'!L$76*'[1]eu total ha constant'!O137)+'[1]Imputed CERF'!O137</f>
        <v>0.17232900085311387</v>
      </c>
      <c r="M100" s="12">
        <f>'[1]bilat constant'!P137+('[1]unhcr oda constant'!P137*'[1]oda contribs constant'!$AG$109)+('[1]oda contribs constant'!$AH$109*'[1]unrwa oda constant'!P137)+('[1]oda contribs constant'!$AI$109*'[1]wfp oda constant adj'!P137)+('[1]eu multilat shares constant'!M$76*'[1]eu total ha constant'!P137)+'[1]Imputed CERF'!P137</f>
        <v>0.09460344040188766</v>
      </c>
      <c r="N100" s="12">
        <f>'[1]bilat constant'!Q137+('[1]unhcr oda constant'!Q137*'[1]oda contribs constant'!$AJ$109)+('[1]oda contribs constant'!$AK$109*'[1]unrwa oda constant'!Q137)+('[1]oda contribs constant'!$AL$109*'[1]wfp oda constant adj'!Q137)+('[1]eu multilat shares constant'!N$76*'[1]eu total ha constant'!Q137)+'[1]Imputed CERF'!Q137</f>
        <v>0</v>
      </c>
      <c r="O100" s="12">
        <f>'[1]bilat constant'!R137+('[1]unhcr oda constant'!R137*'[1]oda contribs constant'!$AM$109)+('[1]oda contribs constant'!$AN$109*'[1]unrwa oda constant'!R137)+('[1]oda contribs constant'!$AO$109*'[1]wfp oda constant adj'!R137)+('[1]eu multilat shares constant'!O$76*'[1]eu total ha constant'!R137)+'[1]Imputed CERF'!R137</f>
        <v>0</v>
      </c>
      <c r="P100" s="15">
        <f>'[1]bilat constant'!S137+('[1]unhcr oda constant'!S137*'[1]oda contribs constant'!$AP$109)+('[1]oda contribs constant'!$AQ$109*'[1]unrwa oda constant'!S137)+('[1]oda contribs constant'!$AR$109*'[1]wfp oda constant adj'!S137)+('[1]eu multilat shares constant'!P$76*'[1]eu total ha constant'!S137)+'[1]Imputed CERF'!S137</f>
        <v>0</v>
      </c>
      <c r="Q100" s="12">
        <f>'[1]bilat constant'!T137+('[1]unhcr oda constant'!T137*'[1]oda contribs constant'!$AS$109)+('[1]oda contribs constant'!$AT$109*'[1]unrwa oda constant'!T137)+('[1]oda contribs constant'!$AU$109*'[1]wfp oda constant adj'!T137)+('[1]eu multilat shares constant'!Q$76*'[1]eu total ha constant'!T137)+'[1]Imputed CERF'!T137</f>
        <v>0.08639392454679079</v>
      </c>
      <c r="R100" s="88">
        <f t="shared" si="3"/>
        <v>3.1174133586189576</v>
      </c>
    </row>
    <row r="101" spans="1:18" ht="13.5">
      <c r="A101" s="4" t="s">
        <v>42</v>
      </c>
      <c r="B101" s="13" t="s">
        <v>20</v>
      </c>
      <c r="C101" s="12">
        <f>'[1]bilat constant'!F40+('[1]unhcr oda constant'!F40*'[1]oda contribs constant'!$C$109)+('[1]oda contribs constant'!$D$109*'[1]unrwa oda constant'!F40)+('[1]oda contribs constant'!$E$109*'[1]wfp oda constant adj'!F40)+('[1]eu multilat shares constant'!C$76*'[1]eu total ha constant'!F40)+'[1]Imputed CERF'!F40</f>
        <v>0.5592315355214699</v>
      </c>
      <c r="D101" s="12">
        <f>'[1]bilat constant'!G40+('[1]unhcr oda constant'!G40*'[1]oda contribs constant'!$F$109)+('[1]oda contribs constant'!$G$109*'[1]unrwa oda constant'!G40)+('[1]oda contribs constant'!$H$109*'[1]wfp oda constant adj'!G40)+('[1]eu multilat shares constant'!D$76*'[1]eu total ha constant'!G40)+'[1]Imputed CERF'!G40</f>
        <v>0.14692526515242915</v>
      </c>
      <c r="E101" s="12">
        <f>'[1]bilat constant'!H40+('[1]unhcr oda constant'!H40*'[1]oda contribs constant'!$I$109)+('[1]oda contribs constant'!$J$109*'[1]unrwa oda constant'!H40)+('[1]oda contribs constant'!$K$109*'[1]wfp oda constant adj'!H40)+('[1]eu multilat shares constant'!E$76*'[1]eu total ha constant'!H40)+'[1]Imputed CERF'!H40</f>
        <v>0</v>
      </c>
      <c r="F101" s="12">
        <f>'[1]bilat constant'!I40+('[1]unhcr oda constant'!I40*'[1]oda contribs constant'!$L$109)+('[1]oda contribs constant'!$M$109*'[1]unrwa oda constant'!I40)+('[1]oda contribs constant'!$N$109*'[1]wfp oda constant adj'!I40)+('[1]eu multilat shares constant'!F$76*'[1]eu total ha constant'!I40)+'[1]Imputed CERF'!I40</f>
        <v>0.0964088692372716</v>
      </c>
      <c r="G101" s="12">
        <f>'[1]bilat constant'!J40+('[1]unhcr oda constant'!J40*'[1]oda contribs constant'!$O$109)+('[1]oda contribs constant'!$P$109*'[1]unrwa oda constant'!J40)+('[1]oda contribs constant'!$Q$109*'[1]wfp oda constant adj'!J40)+('[1]eu multilat shares constant'!G$76*'[1]eu total ha constant'!J40)+'[1]Imputed CERF'!J40</f>
        <v>0.23522805156657958</v>
      </c>
      <c r="H101" s="12">
        <f>'[1]bilat constant'!K40+('[1]unhcr oda constant'!K40*'[1]oda contribs constant'!$R$109)+('[1]oda contribs constant'!$S$109*'[1]unrwa oda constant'!K40)+('[1]oda contribs constant'!$T$109*'[1]wfp oda constant adj'!K40)+('[1]eu multilat shares constant'!H$76*'[1]eu total ha constant'!K40)+'[1]Imputed CERF'!K40</f>
        <v>0.13479287958115183</v>
      </c>
      <c r="I101" s="12">
        <f>'[1]bilat constant'!L40+('[1]unhcr oda constant'!L40*'[1]oda contribs constant'!$U$109)+('[1]oda contribs constant'!$V$109*'[1]unrwa oda constant'!L40)+('[1]oda contribs constant'!$W$109*'[1]wfp oda constant adj'!L40)+('[1]eu multilat shares constant'!I$76*'[1]eu total ha constant'!L40)+'[1]Imputed CERF'!L40</f>
        <v>0.2884699143856264</v>
      </c>
      <c r="J101" s="12">
        <f>'[1]bilat constant'!M40+('[1]unhcr oda constant'!M40*'[1]oda contribs constant'!$X$109)+('[1]oda contribs constant'!$Y$109*'[1]unrwa oda constant'!M40)+('[1]oda contribs constant'!$Z$109*'[1]wfp oda constant adj'!M40)+('[1]eu multilat shares constant'!J$76*'[1]eu total ha constant'!M40)+'[1]Imputed CERF'!M40</f>
        <v>0.41047680354158195</v>
      </c>
      <c r="K101" s="12">
        <f>'[1]bilat constant'!N40+('[1]unhcr oda constant'!N40*'[1]oda contribs constant'!$AA$109)+('[1]oda contribs constant'!$AB$109*'[1]unrwa oda constant'!N40)+('[1]oda contribs constant'!$AC$109*'[1]wfp oda constant adj'!N40)+('[1]eu multilat shares constant'!K$76*'[1]eu total ha constant'!N40)+'[1]Imputed CERF'!N40</f>
        <v>0.2545284307587228</v>
      </c>
      <c r="L101" s="12">
        <f>'[1]bilat constant'!O40+('[1]unhcr oda constant'!O40*'[1]oda contribs constant'!$AD$109)+('[1]oda contribs constant'!$AE$109*'[1]unrwa oda constant'!O40)+('[1]oda contribs constant'!$AF$109*'[1]wfp oda constant adj'!O40)+('[1]eu multilat shares constant'!L$76*'[1]eu total ha constant'!O40)+'[1]Imputed CERF'!O40</f>
        <v>0.56006925277262</v>
      </c>
      <c r="M101" s="12">
        <f>'[1]bilat constant'!P40+('[1]unhcr oda constant'!P40*'[1]oda contribs constant'!$AG$109)+('[1]oda contribs constant'!$AH$109*'[1]unrwa oda constant'!P40)+('[1]oda contribs constant'!$AI$109*'[1]wfp oda constant adj'!P40)+('[1]eu multilat shares constant'!M$76*'[1]eu total ha constant'!P40)+'[1]Imputed CERF'!P40</f>
        <v>0.14926320596742274</v>
      </c>
      <c r="N101" s="12">
        <f>'[1]bilat constant'!Q40+('[1]unhcr oda constant'!Q40*'[1]oda contribs constant'!$AJ$109)+('[1]oda contribs constant'!$AK$109*'[1]unrwa oda constant'!Q40)+('[1]oda contribs constant'!$AL$109*'[1]wfp oda constant adj'!Q40)+('[1]eu multilat shares constant'!N$76*'[1]eu total ha constant'!Q40)+'[1]Imputed CERF'!Q40</f>
        <v>0.004158166063398048</v>
      </c>
      <c r="O101" s="12">
        <f>'[1]bilat constant'!R40+('[1]unhcr oda constant'!R40*'[1]oda contribs constant'!$AM$109)+('[1]oda contribs constant'!$AN$109*'[1]unrwa oda constant'!R40)+('[1]oda contribs constant'!$AO$109*'[1]wfp oda constant adj'!R40)+('[1]eu multilat shares constant'!O$76*'[1]eu total ha constant'!R40)+'[1]Imputed CERF'!R40</f>
        <v>0.036014939915557</v>
      </c>
      <c r="P101" s="15">
        <f>'[1]bilat constant'!S40+('[1]unhcr oda constant'!S40*'[1]oda contribs constant'!$AP$109)+('[1]oda contribs constant'!$AQ$109*'[1]unrwa oda constant'!S40)+('[1]oda contribs constant'!$AR$109*'[1]wfp oda constant adj'!S40)+('[1]eu multilat shares constant'!P$76*'[1]eu total ha constant'!S40)+'[1]Imputed CERF'!S40</f>
        <v>0.022663005100039234</v>
      </c>
      <c r="Q101" s="12">
        <f>'[1]bilat constant'!T40+('[1]unhcr oda constant'!T40*'[1]oda contribs constant'!$AS$109)+('[1]oda contribs constant'!$AT$109*'[1]unrwa oda constant'!T40)+('[1]oda contribs constant'!$AU$109*'[1]wfp oda constant adj'!T40)+('[1]eu multilat shares constant'!Q$76*'[1]eu total ha constant'!T40)+'[1]Imputed CERF'!T40</f>
        <v>0.05935909101514197</v>
      </c>
      <c r="R101" s="88">
        <f t="shared" si="3"/>
        <v>2.957589410579012</v>
      </c>
    </row>
    <row r="102" spans="1:18" ht="13.5">
      <c r="A102" s="4" t="s">
        <v>79</v>
      </c>
      <c r="B102" s="13" t="s">
        <v>20</v>
      </c>
      <c r="C102" s="12">
        <f>'[1]bilat constant'!F56+('[1]unhcr oda constant'!F56*'[1]oda contribs constant'!$C$109)+('[1]oda contribs constant'!$D$109*'[1]unrwa oda constant'!F56)+('[1]oda contribs constant'!$E$109*'[1]wfp oda constant adj'!F56)+('[1]eu multilat shares constant'!C$76*'[1]eu total ha constant'!F56)+'[1]Imputed CERF'!F56</f>
        <v>0.011375531103606057</v>
      </c>
      <c r="D102" s="12">
        <f>'[1]bilat constant'!G56+('[1]unhcr oda constant'!G56*'[1]oda contribs constant'!$F$109)+('[1]oda contribs constant'!$G$109*'[1]unrwa oda constant'!G56)+('[1]oda contribs constant'!$H$109*'[1]wfp oda constant adj'!G56)+('[1]eu multilat shares constant'!D$76*'[1]eu total ha constant'!G56)+'[1]Imputed CERF'!G56</f>
        <v>0.02176417924893535</v>
      </c>
      <c r="E102" s="12">
        <f>'[1]bilat constant'!H56+('[1]unhcr oda constant'!H56*'[1]oda contribs constant'!$I$109)+('[1]oda contribs constant'!$J$109*'[1]unrwa oda constant'!H56)+('[1]oda contribs constant'!$K$109*'[1]wfp oda constant adj'!H56)+('[1]eu multilat shares constant'!E$76*'[1]eu total ha constant'!H56)+'[1]Imputed CERF'!H56</f>
        <v>0</v>
      </c>
      <c r="F102" s="12">
        <f>'[1]bilat constant'!I56+('[1]unhcr oda constant'!I56*'[1]oda contribs constant'!$L$109)+('[1]oda contribs constant'!$M$109*'[1]unrwa oda constant'!I56)+('[1]oda contribs constant'!$N$109*'[1]wfp oda constant adj'!I56)+('[1]eu multilat shares constant'!F$76*'[1]eu total ha constant'!I56)+'[1]Imputed CERF'!I56</f>
        <v>0.03493074972364913</v>
      </c>
      <c r="G102" s="12">
        <f>'[1]bilat constant'!J56+('[1]unhcr oda constant'!J56*'[1]oda contribs constant'!$O$109)+('[1]oda contribs constant'!$P$109*'[1]unrwa oda constant'!J56)+('[1]oda contribs constant'!$Q$109*'[1]wfp oda constant adj'!J56)+('[1]eu multilat shares constant'!G$76*'[1]eu total ha constant'!J56)+'[1]Imputed CERF'!J56</f>
        <v>0.0513526028067885</v>
      </c>
      <c r="H102" s="12">
        <f>'[1]bilat constant'!K56+('[1]unhcr oda constant'!K56*'[1]oda contribs constant'!$R$109)+('[1]oda contribs constant'!$S$109*'[1]unrwa oda constant'!K56)+('[1]oda contribs constant'!$T$109*'[1]wfp oda constant adj'!K56)+('[1]eu multilat shares constant'!H$76*'[1]eu total ha constant'!K56)+'[1]Imputed CERF'!K56</f>
        <v>0.2750482077189032</v>
      </c>
      <c r="I102" s="12">
        <f>'[1]bilat constant'!L56+('[1]unhcr oda constant'!L56*'[1]oda contribs constant'!$U$109)+('[1]oda contribs constant'!$V$109*'[1]unrwa oda constant'!L56)+('[1]oda contribs constant'!$W$109*'[1]wfp oda constant adj'!L56)+('[1]eu multilat shares constant'!I$76*'[1]eu total ha constant'!L56)+'[1]Imputed CERF'!L56</f>
        <v>0.4374192903183763</v>
      </c>
      <c r="J102" s="12">
        <f>'[1]bilat constant'!M56+('[1]unhcr oda constant'!M56*'[1]oda contribs constant'!$X$109)+('[1]oda contribs constant'!$Y$109*'[1]unrwa oda constant'!M56)+('[1]oda contribs constant'!$Z$109*'[1]wfp oda constant adj'!M56)+('[1]eu multilat shares constant'!J$76*'[1]eu total ha constant'!M56)+'[1]Imputed CERF'!M56</f>
        <v>0.4919108005125855</v>
      </c>
      <c r="K102" s="12">
        <f>'[1]bilat constant'!N56+('[1]unhcr oda constant'!N56*'[1]oda contribs constant'!$AA$109)+('[1]oda contribs constant'!$AB$109*'[1]unrwa oda constant'!N56)+('[1]oda contribs constant'!$AC$109*'[1]wfp oda constant adj'!N56)+('[1]eu multilat shares constant'!K$76*'[1]eu total ha constant'!N56)+'[1]Imputed CERF'!N56</f>
        <v>0.5156508623143037</v>
      </c>
      <c r="L102" s="12">
        <f>'[1]bilat constant'!O56+('[1]unhcr oda constant'!O56*'[1]oda contribs constant'!$AD$109)+('[1]oda contribs constant'!$AE$109*'[1]unrwa oda constant'!O56)+('[1]oda contribs constant'!$AF$109*'[1]wfp oda constant adj'!O56)+('[1]eu multilat shares constant'!L$76*'[1]eu total ha constant'!O56)+'[1]Imputed CERF'!O56</f>
        <v>0.868107341797561</v>
      </c>
      <c r="M102" s="12">
        <f>'[1]bilat constant'!P56+('[1]unhcr oda constant'!P56*'[1]oda contribs constant'!$AG$109)+('[1]oda contribs constant'!$AH$109*'[1]unrwa oda constant'!P56)+('[1]oda contribs constant'!$AI$109*'[1]wfp oda constant adj'!P56)+('[1]eu multilat shares constant'!M$76*'[1]eu total ha constant'!P56)+'[1]Imputed CERF'!P56</f>
        <v>0.14926320596742274</v>
      </c>
      <c r="N102" s="12">
        <f>'[1]bilat constant'!Q56+('[1]unhcr oda constant'!Q56*'[1]oda contribs constant'!$AJ$109)+('[1]oda contribs constant'!$AK$109*'[1]unrwa oda constant'!Q56)+('[1]oda contribs constant'!$AL$109*'[1]wfp oda constant adj'!Q56)+('[1]eu multilat shares constant'!N$76*'[1]eu total ha constant'!Q56)+'[1]Imputed CERF'!Q56</f>
        <v>0.00024459800372929693</v>
      </c>
      <c r="O102" s="12">
        <f>'[1]bilat constant'!R56+('[1]unhcr oda constant'!R56*'[1]oda contribs constant'!$AM$109)+('[1]oda contribs constant'!$AN$109*'[1]unrwa oda constant'!R56)+('[1]oda contribs constant'!$AO$109*'[1]wfp oda constant adj'!R56)+('[1]eu multilat shares constant'!O$76*'[1]eu total ha constant'!R56)+'[1]Imputed CERF'!R56</f>
        <v>0.009894214262515659</v>
      </c>
      <c r="P102" s="15">
        <f>'[1]bilat constant'!S56+('[1]unhcr oda constant'!S56*'[1]oda contribs constant'!$AP$109)+('[1]oda contribs constant'!$AQ$109*'[1]unrwa oda constant'!S56)+('[1]oda contribs constant'!$AR$109*'[1]wfp oda constant adj'!S56)+('[1]eu multilat shares constant'!P$76*'[1]eu total ha constant'!S56)+'[1]Imputed CERF'!S56</f>
        <v>0.014327187132208711</v>
      </c>
      <c r="Q102" s="12">
        <f>'[1]bilat constant'!T56+('[1]unhcr oda constant'!T56*'[1]oda contribs constant'!$AS$109)+('[1]oda contribs constant'!$AT$109*'[1]unrwa oda constant'!T56)+('[1]oda contribs constant'!$AU$109*'[1]wfp oda constant adj'!T56)+('[1]eu multilat shares constant'!Q$76*'[1]eu total ha constant'!T56)+'[1]Imputed CERF'!T56</f>
        <v>0.04407853293203612</v>
      </c>
      <c r="R102" s="88">
        <f t="shared" si="3"/>
        <v>2.925367303842621</v>
      </c>
    </row>
    <row r="103" spans="1:18" ht="13.5">
      <c r="A103" s="4" t="s">
        <v>87</v>
      </c>
      <c r="B103" s="13" t="s">
        <v>20</v>
      </c>
      <c r="C103" s="12">
        <f>'[1]bilat constant'!F60+('[1]unhcr oda constant'!F60*'[1]oda contribs constant'!$C$109)+('[1]oda contribs constant'!$D$109*'[1]unrwa oda constant'!F60)+('[1]oda contribs constant'!$E$109*'[1]wfp oda constant adj'!F60)+('[1]eu multilat shares constant'!C$76*'[1]eu total ha constant'!F60)+'[1]Imputed CERF'!F60</f>
        <v>0.21821164158285972</v>
      </c>
      <c r="D103" s="12">
        <f>'[1]bilat constant'!G60+('[1]unhcr oda constant'!G60*'[1]oda contribs constant'!$F$109)+('[1]oda contribs constant'!$G$109*'[1]unrwa oda constant'!G60)+('[1]oda contribs constant'!$H$109*'[1]wfp oda constant adj'!G60)+('[1]eu multilat shares constant'!D$76*'[1]eu total ha constant'!G60)+'[1]Imputed CERF'!G60</f>
        <v>0.23116944355334115</v>
      </c>
      <c r="E103" s="12">
        <f>'[1]bilat constant'!H60+('[1]unhcr oda constant'!H60*'[1]oda contribs constant'!$I$109)+('[1]oda contribs constant'!$J$109*'[1]unrwa oda constant'!H60)+('[1]oda contribs constant'!$K$109*'[1]wfp oda constant adj'!H60)+('[1]eu multilat shares constant'!E$76*'[1]eu total ha constant'!H60)+'[1]Imputed CERF'!H60</f>
        <v>0</v>
      </c>
      <c r="F103" s="12">
        <f>'[1]bilat constant'!I60+('[1]unhcr oda constant'!I60*'[1]oda contribs constant'!$L$109)+('[1]oda contribs constant'!$M$109*'[1]unrwa oda constant'!I60)+('[1]oda contribs constant'!$N$109*'[1]wfp oda constant adj'!I60)+('[1]eu multilat shares constant'!F$76*'[1]eu total ha constant'!I60)+'[1]Imputed CERF'!I60</f>
        <v>0.11660071347765344</v>
      </c>
      <c r="G103" s="12">
        <f>'[1]bilat constant'!J60+('[1]unhcr oda constant'!J60*'[1]oda contribs constant'!$O$109)+('[1]oda contribs constant'!$P$109*'[1]unrwa oda constant'!J60)+('[1]oda contribs constant'!$Q$109*'[1]wfp oda constant adj'!J60)+('[1]eu multilat shares constant'!G$76*'[1]eu total ha constant'!J60)+'[1]Imputed CERF'!J60</f>
        <v>0.3594870286995125</v>
      </c>
      <c r="H103" s="12">
        <f>'[1]bilat constant'!K60+('[1]unhcr oda constant'!K60*'[1]oda contribs constant'!$R$109)+('[1]oda contribs constant'!$S$109*'[1]unrwa oda constant'!K60)+('[1]oda contribs constant'!$T$109*'[1]wfp oda constant adj'!K60)+('[1]eu multilat shares constant'!H$76*'[1]eu total ha constant'!K60)+'[1]Imputed CERF'!K60</f>
        <v>0.08110663622164863</v>
      </c>
      <c r="I103" s="12">
        <f>'[1]bilat constant'!L60+('[1]unhcr oda constant'!L60*'[1]oda contribs constant'!$U$109)+('[1]oda contribs constant'!$V$109*'[1]unrwa oda constant'!L60)+('[1]oda contribs constant'!$W$109*'[1]wfp oda constant adj'!L60)+('[1]eu multilat shares constant'!I$76*'[1]eu total ha constant'!L60)+'[1]Imputed CERF'!L60</f>
        <v>0.06645288102370484</v>
      </c>
      <c r="J103" s="12">
        <f>'[1]bilat constant'!M60+('[1]unhcr oda constant'!M60*'[1]oda contribs constant'!$X$109)+('[1]oda contribs constant'!$Y$109*'[1]unrwa oda constant'!M60)+('[1]oda contribs constant'!$Z$109*'[1]wfp oda constant adj'!M60)+('[1]eu multilat shares constant'!J$76*'[1]eu total ha constant'!M60)+'[1]Imputed CERF'!M60</f>
        <v>0.4048352050500988</v>
      </c>
      <c r="K103" s="12">
        <f>'[1]bilat constant'!N60+('[1]unhcr oda constant'!N60*'[1]oda contribs constant'!$AA$109)+('[1]oda contribs constant'!$AB$109*'[1]unrwa oda constant'!N60)+('[1]oda contribs constant'!$AC$109*'[1]wfp oda constant adj'!N60)+('[1]eu multilat shares constant'!K$76*'[1]eu total ha constant'!N60)+'[1]Imputed CERF'!N60</f>
        <v>0.3659958282557337</v>
      </c>
      <c r="L103" s="12">
        <f>'[1]bilat constant'!O60+('[1]unhcr oda constant'!O60*'[1]oda contribs constant'!$AD$109)+('[1]oda contribs constant'!$AE$109*'[1]unrwa oda constant'!O60)+('[1]oda contribs constant'!$AF$109*'[1]wfp oda constant adj'!O60)+('[1]eu multilat shares constant'!L$76*'[1]eu total ha constant'!O60)+'[1]Imputed CERF'!O60</f>
        <v>0.27538473898286225</v>
      </c>
      <c r="M103" s="12">
        <f>'[1]bilat constant'!P60+('[1]unhcr oda constant'!P60*'[1]oda contribs constant'!$AG$109)+('[1]oda contribs constant'!$AH$109*'[1]unrwa oda constant'!P60)+('[1]oda contribs constant'!$AI$109*'[1]wfp oda constant adj'!P60)+('[1]eu multilat shares constant'!M$76*'[1]eu total ha constant'!P60)+'[1]Imputed CERF'!P60</f>
        <v>0.5189229696062412</v>
      </c>
      <c r="N103" s="12">
        <f>'[1]bilat constant'!Q60+('[1]unhcr oda constant'!Q60*'[1]oda contribs constant'!$AJ$109)+('[1]oda contribs constant'!$AK$109*'[1]unrwa oda constant'!Q60)+('[1]oda contribs constant'!$AL$109*'[1]wfp oda constant adj'!Q60)+('[1]eu multilat shares constant'!N$76*'[1]eu total ha constant'!Q60)+'[1]Imputed CERF'!Q60</f>
        <v>0.08322140647794637</v>
      </c>
      <c r="O103" s="12">
        <f>'[1]bilat constant'!R60+('[1]unhcr oda constant'!R60*'[1]oda contribs constant'!$AM$109)+('[1]oda contribs constant'!$AN$109*'[1]unrwa oda constant'!R60)+('[1]oda contribs constant'!$AO$109*'[1]wfp oda constant adj'!R60)+('[1]eu multilat shares constant'!O$76*'[1]eu total ha constant'!R60)+'[1]Imputed CERF'!R60</f>
        <v>0.0511986299105365</v>
      </c>
      <c r="P103" s="15">
        <f>'[1]bilat constant'!S60+('[1]unhcr oda constant'!S60*'[1]oda contribs constant'!$AP$109)+('[1]oda contribs constant'!$AQ$109*'[1]unrwa oda constant'!S60)+('[1]oda contribs constant'!$AR$109*'[1]wfp oda constant adj'!S60)+('[1]eu multilat shares constant'!P$76*'[1]eu total ha constant'!S60)+'[1]Imputed CERF'!S60</f>
        <v>0.05840508534463786</v>
      </c>
      <c r="Q103" s="12">
        <f>'[1]bilat constant'!T60+('[1]unhcr oda constant'!T60*'[1]oda contribs constant'!$AS$109)+('[1]oda contribs constant'!$AT$109*'[1]unrwa oda constant'!T60)+('[1]oda contribs constant'!$AU$109*'[1]wfp oda constant adj'!T60)+('[1]eu multilat shares constant'!Q$76*'[1]eu total ha constant'!T60)+'[1]Imputed CERF'!T60</f>
        <v>0.005662770459222698</v>
      </c>
      <c r="R103" s="88">
        <f t="shared" si="3"/>
        <v>2.8366549786459996</v>
      </c>
    </row>
    <row r="104" spans="1:18" ht="13.5">
      <c r="A104" s="4" t="s">
        <v>157</v>
      </c>
      <c r="B104" s="13" t="s">
        <v>20</v>
      </c>
      <c r="C104" s="12">
        <f>'[1]bilat constant'!F194+('[1]unhcr oda constant'!F194*'[1]oda contribs constant'!$C$109)+('[1]oda contribs constant'!$D$109*'[1]unrwa oda constant'!F194)+('[1]oda contribs constant'!$E$109*'[1]wfp oda constant adj'!F194)+('[1]eu multilat shares constant'!C$76*'[1]eu total ha constant'!F194)+'[1]Imputed CERF'!F194</f>
        <v>0.12338076043141953</v>
      </c>
      <c r="D104" s="12">
        <f>'[1]bilat constant'!G194+('[1]unhcr oda constant'!G194*'[1]oda contribs constant'!$F$109)+('[1]oda contribs constant'!$G$109*'[1]unrwa oda constant'!G194)+('[1]oda contribs constant'!$H$109*'[1]wfp oda constant adj'!G194)+('[1]eu multilat shares constant'!D$76*'[1]eu total ha constant'!G194)+'[1]Imputed CERF'!G194</f>
        <v>0.16619918699186992</v>
      </c>
      <c r="E104" s="12">
        <f>'[1]bilat constant'!H194+('[1]unhcr oda constant'!H194*'[1]oda contribs constant'!$I$109)+('[1]oda contribs constant'!$J$109*'[1]unrwa oda constant'!H194)+('[1]oda contribs constant'!$K$109*'[1]wfp oda constant adj'!H194)+('[1]eu multilat shares constant'!E$76*'[1]eu total ha constant'!H194)+'[1]Imputed CERF'!H194</f>
        <v>0</v>
      </c>
      <c r="F104" s="12">
        <f>'[1]bilat constant'!I194+('[1]unhcr oda constant'!I194*'[1]oda contribs constant'!$L$109)+('[1]oda contribs constant'!$M$109*'[1]unrwa oda constant'!I194)+('[1]oda contribs constant'!$N$109*'[1]wfp oda constant adj'!I194)+('[1]eu multilat shares constant'!F$76*'[1]eu total ha constant'!I194)+'[1]Imputed CERF'!I194</f>
        <v>0.2850349177449769</v>
      </c>
      <c r="G104" s="12">
        <f>'[1]bilat constant'!J194+('[1]unhcr oda constant'!J194*'[1]oda contribs constant'!$O$109)+('[1]oda contribs constant'!$P$109*'[1]unrwa oda constant'!J194)+('[1]oda contribs constant'!$Q$109*'[1]wfp oda constant adj'!J194)+('[1]eu multilat shares constant'!G$76*'[1]eu total ha constant'!J194)+'[1]Imputed CERF'!J194</f>
        <v>0.29486333224543076</v>
      </c>
      <c r="H104" s="12">
        <f>'[1]bilat constant'!K194+('[1]unhcr oda constant'!K194*'[1]oda contribs constant'!$R$109)+('[1]oda contribs constant'!$S$109*'[1]unrwa oda constant'!K194)+('[1]oda contribs constant'!$T$109*'[1]wfp oda constant adj'!K194)+('[1]eu multilat shares constant'!H$76*'[1]eu total ha constant'!K194)+'[1]Imputed CERF'!K194</f>
        <v>0.15177465968586387</v>
      </c>
      <c r="I104" s="12">
        <f>'[1]bilat constant'!L194+('[1]unhcr oda constant'!L194*'[1]oda contribs constant'!$U$109)+('[1]oda contribs constant'!$V$109*'[1]unrwa oda constant'!L194)+('[1]oda contribs constant'!$W$109*'[1]wfp oda constant adj'!L194)+('[1]eu multilat shares constant'!I$76*'[1]eu total ha constant'!L194)+'[1]Imputed CERF'!L194</f>
        <v>0.2367522006511516</v>
      </c>
      <c r="J104" s="12">
        <f>'[1]bilat constant'!M194+('[1]unhcr oda constant'!M194*'[1]oda contribs constant'!$X$109)+('[1]oda contribs constant'!$Y$109*'[1]unrwa oda constant'!M194)+('[1]oda contribs constant'!$Z$109*'[1]wfp oda constant adj'!M194)+('[1]eu multilat shares constant'!J$76*'[1]eu total ha constant'!M194)+'[1]Imputed CERF'!M194</f>
        <v>0.5014955730225414</v>
      </c>
      <c r="K104" s="12">
        <f>'[1]bilat constant'!N194+('[1]unhcr oda constant'!N194*'[1]oda contribs constant'!$AA$109)+('[1]oda contribs constant'!$AB$109*'[1]unrwa oda constant'!N194)+('[1]oda contribs constant'!$AC$109*'[1]wfp oda constant adj'!N194)+('[1]eu multilat shares constant'!K$76*'[1]eu total ha constant'!N194)+'[1]Imputed CERF'!N194</f>
        <v>0.21364562581820254</v>
      </c>
      <c r="L104" s="12">
        <f>'[1]bilat constant'!O194+('[1]unhcr oda constant'!O194*'[1]oda contribs constant'!$AD$109)+('[1]oda contribs constant'!$AE$109*'[1]unrwa oda constant'!O194)+('[1]oda contribs constant'!$AF$109*'[1]wfp oda constant adj'!O194)+('[1]eu multilat shares constant'!L$76*'[1]eu total ha constant'!O194)+'[1]Imputed CERF'!O194</f>
        <v>0.45020951472875986</v>
      </c>
      <c r="M104" s="12">
        <f>'[1]bilat constant'!P194+('[1]unhcr oda constant'!P194*'[1]oda contribs constant'!$AG$109)+('[1]oda contribs constant'!$AH$109*'[1]unrwa oda constant'!P194)+('[1]oda contribs constant'!$AI$109*'[1]wfp oda constant adj'!P194)+('[1]eu multilat shares constant'!M$76*'[1]eu total ha constant'!P194)+'[1]Imputed CERF'!P194</f>
        <v>0.22704825696453038</v>
      </c>
      <c r="N104" s="12">
        <f>'[1]bilat constant'!Q194+('[1]unhcr oda constant'!Q194*'[1]oda contribs constant'!$AJ$109)+('[1]oda contribs constant'!$AK$109*'[1]unrwa oda constant'!Q194)+('[1]oda contribs constant'!$AL$109*'[1]wfp oda constant adj'!Q194)+('[1]eu multilat shares constant'!N$76*'[1]eu total ha constant'!Q194)+'[1]Imputed CERF'!Q194</f>
        <v>0.012474498190194142</v>
      </c>
      <c r="O104" s="12">
        <f>'[1]bilat constant'!R194+('[1]unhcr oda constant'!R194*'[1]oda contribs constant'!$AM$109)+('[1]oda contribs constant'!$AN$109*'[1]unrwa oda constant'!R194)+('[1]oda contribs constant'!$AO$109*'[1]wfp oda constant adj'!R194)+('[1]eu multilat shares constant'!O$76*'[1]eu total ha constant'!R194)+'[1]Imputed CERF'!R194</f>
        <v>0.031661485640050106</v>
      </c>
      <c r="P104" s="15">
        <f>'[1]bilat constant'!S194+('[1]unhcr oda constant'!S194*'[1]oda contribs constant'!$AP$109)+('[1]oda contribs constant'!$AQ$109*'[1]unrwa oda constant'!S194)+('[1]oda contribs constant'!$AR$109*'[1]wfp oda constant adj'!S194)+('[1]eu multilat shares constant'!P$76*'[1]eu total ha constant'!S194)+'[1]Imputed CERF'!S194</f>
        <v>0</v>
      </c>
      <c r="Q104" s="12">
        <f>'[1]bilat constant'!T194+('[1]unhcr oda constant'!T194*'[1]oda contribs constant'!$AS$109)+('[1]oda contribs constant'!$AT$109*'[1]unrwa oda constant'!T194)+('[1]oda contribs constant'!$AU$109*'[1]wfp oda constant adj'!T194)+('[1]eu multilat shares constant'!Q$76*'[1]eu total ha constant'!T194)+'[1]Imputed CERF'!T194</f>
        <v>0</v>
      </c>
      <c r="R104" s="88">
        <f t="shared" si="3"/>
        <v>2.6945400121149907</v>
      </c>
    </row>
    <row r="105" spans="1:18" ht="13.5">
      <c r="A105" s="4" t="s">
        <v>141</v>
      </c>
      <c r="B105" s="13" t="s">
        <v>20</v>
      </c>
      <c r="C105" s="12">
        <f>'[1]bilat constant'!F73+('[1]unhcr oda constant'!F73*'[1]oda contribs constant'!$C$109)+('[1]oda contribs constant'!$D$109*'[1]unrwa oda constant'!F73)+('[1]oda contribs constant'!$E$109*'[1]wfp oda constant adj'!F73)+('[1]eu multilat shares constant'!C$76*'[1]eu total ha constant'!F73)+'[1]Imputed CERF'!F73</f>
        <v>0.12338076043141953</v>
      </c>
      <c r="D105" s="12">
        <f>'[1]bilat constant'!G73+('[1]unhcr oda constant'!G73*'[1]oda contribs constant'!$F$109)+('[1]oda contribs constant'!$G$109*'[1]unrwa oda constant'!G73)+('[1]oda contribs constant'!$H$109*'[1]wfp oda constant adj'!G73)+('[1]eu multilat shares constant'!D$76*'[1]eu total ha constant'!G73)+'[1]Imputed CERF'!G73</f>
        <v>0.1464135694928378</v>
      </c>
      <c r="E105" s="12">
        <f>'[1]bilat constant'!H73+('[1]unhcr oda constant'!H73*'[1]oda contribs constant'!$I$109)+('[1]oda contribs constant'!$J$109*'[1]unrwa oda constant'!H73)+('[1]oda contribs constant'!$K$109*'[1]wfp oda constant adj'!H73)+('[1]eu multilat shares constant'!E$76*'[1]eu total ha constant'!H73)+'[1]Imputed CERF'!H73</f>
        <v>0</v>
      </c>
      <c r="F105" s="12">
        <f>'[1]bilat constant'!I73+('[1]unhcr oda constant'!I73*'[1]oda contribs constant'!$L$109)+('[1]oda contribs constant'!$M$109*'[1]unrwa oda constant'!I73)+('[1]oda contribs constant'!$N$109*'[1]wfp oda constant adj'!I73)+('[1]eu multilat shares constant'!F$76*'[1]eu total ha constant'!I73)+'[1]Imputed CERF'!I73</f>
        <v>0.24451524806554392</v>
      </c>
      <c r="G105" s="12">
        <f>'[1]bilat constant'!J73+('[1]unhcr oda constant'!J73*'[1]oda contribs constant'!$O$109)+('[1]oda contribs constant'!$P$109*'[1]unrwa oda constant'!J73)+('[1]oda contribs constant'!$Q$109*'[1]wfp oda constant adj'!J73)+('[1]eu multilat shares constant'!G$76*'[1]eu total ha constant'!J73)+'[1]Imputed CERF'!J73</f>
        <v>0.6717326207571801</v>
      </c>
      <c r="H105" s="12">
        <f>'[1]bilat constant'!K73+('[1]unhcr oda constant'!K73*'[1]oda contribs constant'!$R$109)+('[1]oda contribs constant'!$S$109*'[1]unrwa oda constant'!K73)+('[1]oda contribs constant'!$T$109*'[1]wfp oda constant adj'!K73)+('[1]eu multilat shares constant'!H$76*'[1]eu total ha constant'!K73)+'[1]Imputed CERF'!K73</f>
        <v>0.12205654450261778</v>
      </c>
      <c r="I105" s="12">
        <f>'[1]bilat constant'!L73+('[1]unhcr oda constant'!L73*'[1]oda contribs constant'!$U$109)+('[1]oda contribs constant'!$V$109*'[1]unrwa oda constant'!L73)+('[1]oda contribs constant'!$W$109*'[1]wfp oda constant adj'!L73)+('[1]eu multilat shares constant'!I$76*'[1]eu total ha constant'!L73)+'[1]Imputed CERF'!L73</f>
        <v>0.13561533823706742</v>
      </c>
      <c r="J105" s="12">
        <f>'[1]bilat constant'!M73+('[1]unhcr oda constant'!M73*'[1]oda contribs constant'!$X$109)+('[1]oda contribs constant'!$Y$109*'[1]unrwa oda constant'!M73)+('[1]oda contribs constant'!$Z$109*'[1]wfp oda constant adj'!M73)+('[1]eu multilat shares constant'!J$76*'[1]eu total ha constant'!M73)+'[1]Imputed CERF'!M73</f>
        <v>0.25164012738853503</v>
      </c>
      <c r="K105" s="12">
        <f>'[1]bilat constant'!N73+('[1]unhcr oda constant'!N73*'[1]oda contribs constant'!$AA$109)+('[1]oda contribs constant'!$AB$109*'[1]unrwa oda constant'!N73)+('[1]oda contribs constant'!$AC$109*'[1]wfp oda constant adj'!N73)+('[1]eu multilat shares constant'!K$76*'[1]eu total ha constant'!N73)+'[1]Imputed CERF'!N73</f>
        <v>0.15957481928396608</v>
      </c>
      <c r="L105" s="12">
        <f>'[1]bilat constant'!O73+('[1]unhcr oda constant'!O73*'[1]oda contribs constant'!$AD$109)+('[1]oda contribs constant'!$AE$109*'[1]unrwa oda constant'!O73)+('[1]oda contribs constant'!$AF$109*'[1]wfp oda constant adj'!O73)+('[1]eu multilat shares constant'!L$76*'[1]eu total ha constant'!O73)+'[1]Imputed CERF'!O73</f>
        <v>0.47175063983539917</v>
      </c>
      <c r="M105" s="12">
        <f>'[1]bilat constant'!P73+('[1]unhcr oda constant'!P73*'[1]oda contribs constant'!$AG$109)+('[1]oda contribs constant'!$AH$109*'[1]unrwa oda constant'!P73)+('[1]oda contribs constant'!$AI$109*'[1]wfp oda constant adj'!P73)+('[1]eu multilat shares constant'!M$76*'[1]eu total ha constant'!P73)+'[1]Imputed CERF'!P73</f>
        <v>0.19551377683056784</v>
      </c>
      <c r="N105" s="12">
        <f>'[1]bilat constant'!Q73+('[1]unhcr oda constant'!Q73*'[1]oda contribs constant'!$AJ$109)+('[1]oda contribs constant'!$AK$109*'[1]unrwa oda constant'!Q73)+('[1]oda contribs constant'!$AL$109*'[1]wfp oda constant adj'!Q73)+('[1]eu multilat shares constant'!N$76*'[1]eu total ha constant'!Q73)+'[1]Imputed CERF'!Q73</f>
        <v>0.007827136119337502</v>
      </c>
      <c r="O105" s="12">
        <f>'[1]bilat constant'!R73+('[1]unhcr oda constant'!R73*'[1]oda contribs constant'!$AM$109)+('[1]oda contribs constant'!$AN$109*'[1]unrwa oda constant'!R73)+('[1]oda contribs constant'!$AO$109*'[1]wfp oda constant adj'!R73)+('[1]eu multilat shares constant'!O$76*'[1]eu total ha constant'!R73)+'[1]Imputed CERF'!R73</f>
        <v>0.04472184846657077</v>
      </c>
      <c r="P105" s="15">
        <f>'[1]bilat constant'!S73+('[1]unhcr oda constant'!S73*'[1]oda contribs constant'!$AP$109)+('[1]oda contribs constant'!$AQ$109*'[1]unrwa oda constant'!S73)+('[1]oda contribs constant'!$AR$109*'[1]wfp oda constant adj'!S73)+('[1]eu multilat shares constant'!P$76*'[1]eu total ha constant'!S73)+'[1]Imputed CERF'!S73</f>
        <v>0.0406371125931738</v>
      </c>
      <c r="Q105" s="12">
        <f>'[1]bilat constant'!T73+('[1]unhcr oda constant'!T73*'[1]oda contribs constant'!$AS$109)+('[1]oda contribs constant'!$AT$109*'[1]unrwa oda constant'!T73)+('[1]oda contribs constant'!$AU$109*'[1]wfp oda constant adj'!T73)+('[1]eu multilat shares constant'!Q$76*'[1]eu total ha constant'!T73)+'[1]Imputed CERF'!T73</f>
        <v>0.06556653308910072</v>
      </c>
      <c r="R105" s="88">
        <f t="shared" si="3"/>
        <v>2.6809460750933174</v>
      </c>
    </row>
    <row r="106" spans="1:18" ht="13.5">
      <c r="A106" s="4" t="s">
        <v>80</v>
      </c>
      <c r="B106" s="13" t="s">
        <v>20</v>
      </c>
      <c r="C106" s="12">
        <f>'[1]bilat constant'!F57+('[1]unhcr oda constant'!F57*'[1]oda contribs constant'!$C$109)+('[1]oda contribs constant'!$D$109*'[1]unrwa oda constant'!F57)+('[1]oda contribs constant'!$E$109*'[1]wfp oda constant adj'!F57)+('[1]eu multilat shares constant'!C$76*'[1]eu total ha constant'!F57)+'[1]Imputed CERF'!F57</f>
        <v>0.06277508571013295</v>
      </c>
      <c r="D106" s="12">
        <f>'[1]bilat constant'!G57+('[1]unhcr oda constant'!G57*'[1]oda contribs constant'!$F$109)+('[1]oda contribs constant'!$G$109*'[1]unrwa oda constant'!G57)+('[1]oda contribs constant'!$H$109*'[1]wfp oda constant adj'!G57)+('[1]eu multilat shares constant'!D$76*'[1]eu total ha constant'!G57)+'[1]Imputed CERF'!G57</f>
        <v>0.15968199590375526</v>
      </c>
      <c r="E106" s="12">
        <f>'[1]bilat constant'!H57+('[1]unhcr oda constant'!H57*'[1]oda contribs constant'!$I$109)+('[1]oda contribs constant'!$J$109*'[1]unrwa oda constant'!H57)+('[1]oda contribs constant'!$K$109*'[1]wfp oda constant adj'!H57)+('[1]eu multilat shares constant'!E$76*'[1]eu total ha constant'!H57)+'[1]Imputed CERF'!H57</f>
        <v>0</v>
      </c>
      <c r="F106" s="12">
        <f>'[1]bilat constant'!I57+('[1]unhcr oda constant'!I57*'[1]oda contribs constant'!$L$109)+('[1]oda contribs constant'!$M$109*'[1]unrwa oda constant'!I57)+('[1]oda contribs constant'!$N$109*'[1]wfp oda constant adj'!I57)+('[1]eu multilat shares constant'!F$76*'[1]eu total ha constant'!I57)+'[1]Imputed CERF'!I57</f>
        <v>0.1765255755003182</v>
      </c>
      <c r="G106" s="12">
        <f>'[1]bilat constant'!J57+('[1]unhcr oda constant'!J57*'[1]oda contribs constant'!$O$109)+('[1]oda contribs constant'!$P$109*'[1]unrwa oda constant'!J57)+('[1]oda contribs constant'!$Q$109*'[1]wfp oda constant adj'!J57)+('[1]eu multilat shares constant'!G$76*'[1]eu total ha constant'!J57)+'[1]Imputed CERF'!J57</f>
        <v>0.1351680820167727</v>
      </c>
      <c r="H106" s="12">
        <f>'[1]bilat constant'!K57+('[1]unhcr oda constant'!K57*'[1]oda contribs constant'!$R$109)+('[1]oda contribs constant'!$S$109*'[1]unrwa oda constant'!K57)+('[1]oda contribs constant'!$T$109*'[1]wfp oda constant adj'!K57)+('[1]eu multilat shares constant'!H$76*'[1]eu total ha constant'!K57)+'[1]Imputed CERF'!K57</f>
        <v>0.34838409265517667</v>
      </c>
      <c r="I106" s="12">
        <f>'[1]bilat constant'!L57+('[1]unhcr oda constant'!L57*'[1]oda contribs constant'!$U$109)+('[1]oda contribs constant'!$V$109*'[1]unrwa oda constant'!L57)+('[1]oda contribs constant'!$W$109*'[1]wfp oda constant adj'!L57)+('[1]eu multilat shares constant'!I$76*'[1]eu total ha constant'!L57)+'[1]Imputed CERF'!L57</f>
        <v>0.12095788507350486</v>
      </c>
      <c r="J106" s="12">
        <f>'[1]bilat constant'!M57+('[1]unhcr oda constant'!M57*'[1]oda contribs constant'!$X$109)+('[1]oda contribs constant'!$Y$109*'[1]unrwa oda constant'!M57)+('[1]oda contribs constant'!$Z$109*'[1]wfp oda constant adj'!M57)+('[1]eu multilat shares constant'!J$76*'[1]eu total ha constant'!M57)+'[1]Imputed CERF'!M57</f>
        <v>0.2892056447596388</v>
      </c>
      <c r="K106" s="12">
        <f>'[1]bilat constant'!N57+('[1]unhcr oda constant'!N57*'[1]oda contribs constant'!$AA$109)+('[1]oda contribs constant'!$AB$109*'[1]unrwa oda constant'!N57)+('[1]oda contribs constant'!$AC$109*'[1]wfp oda constant adj'!N57)+('[1]eu multilat shares constant'!K$76*'[1]eu total ha constant'!N57)+'[1]Imputed CERF'!N57</f>
        <v>0.45069429703647984</v>
      </c>
      <c r="L106" s="12">
        <f>'[1]bilat constant'!O57+('[1]unhcr oda constant'!O57*'[1]oda contribs constant'!$AD$109)+('[1]oda contribs constant'!$AE$109*'[1]unrwa oda constant'!O57)+('[1]oda contribs constant'!$AF$109*'[1]wfp oda constant adj'!O57)+('[1]eu multilat shares constant'!L$76*'[1]eu total ha constant'!O57)+'[1]Imputed CERF'!O57</f>
        <v>0.24186970564097326</v>
      </c>
      <c r="M106" s="12">
        <f>'[1]bilat constant'!P57+('[1]unhcr oda constant'!P57*'[1]oda contribs constant'!$AG$109)+('[1]oda contribs constant'!$AH$109*'[1]unrwa oda constant'!P57)+('[1]oda contribs constant'!$AI$109*'[1]wfp oda constant adj'!P57)+('[1]eu multilat shares constant'!M$76*'[1]eu total ha constant'!P57)+'[1]Imputed CERF'!P57</f>
        <v>0.46144882691256656</v>
      </c>
      <c r="N106" s="12">
        <f>'[1]bilat constant'!Q57+('[1]unhcr oda constant'!Q57*'[1]oda contribs constant'!$AJ$109)+('[1]oda contribs constant'!$AK$109*'[1]unrwa oda constant'!Q57)+('[1]oda contribs constant'!$AL$109*'[1]wfp oda constant adj'!Q57)+('[1]eu multilat shares constant'!N$76*'[1]eu total ha constant'!Q57)+'[1]Imputed CERF'!Q57</f>
        <v>0.04310219645250715</v>
      </c>
      <c r="O106" s="12">
        <f>'[1]bilat constant'!R57+('[1]unhcr oda constant'!R57*'[1]oda contribs constant'!$AM$109)+('[1]oda contribs constant'!$AN$109*'[1]unrwa oda constant'!R57)+('[1]oda contribs constant'!$AO$109*'[1]wfp oda constant adj'!R57)+('[1]eu multilat shares constant'!O$76*'[1]eu total ha constant'!R57)+'[1]Imputed CERF'!R57</f>
        <v>0.04750845952832375</v>
      </c>
      <c r="P106" s="15">
        <f>'[1]bilat constant'!S57+('[1]unhcr oda constant'!S57*'[1]oda contribs constant'!$AP$109)+('[1]oda contribs constant'!$AQ$109*'[1]unrwa oda constant'!S57)+('[1]oda contribs constant'!$AR$109*'[1]wfp oda constant adj'!S57)+('[1]eu multilat shares constant'!P$76*'[1]eu total ha constant'!S57)+'[1]Imputed CERF'!S57</f>
        <v>0.04252558234911701</v>
      </c>
      <c r="Q106" s="12">
        <f>'[1]bilat constant'!T57+('[1]unhcr oda constant'!T57*'[1]oda contribs constant'!$AS$109)+('[1]oda contribs constant'!$AT$109*'[1]unrwa oda constant'!T57)+('[1]oda contribs constant'!$AU$109*'[1]wfp oda constant adj'!T57)+('[1]eu multilat shares constant'!Q$76*'[1]eu total ha constant'!T57)+'[1]Imputed CERF'!T57</f>
        <v>0.009099554200170586</v>
      </c>
      <c r="R106" s="88">
        <f t="shared" si="3"/>
        <v>2.588946983739438</v>
      </c>
    </row>
    <row r="107" spans="1:18" ht="13.5">
      <c r="A107" s="4" t="s">
        <v>27</v>
      </c>
      <c r="B107" s="13" t="s">
        <v>20</v>
      </c>
      <c r="C107" s="12">
        <f>'[1]bilat constant'!F125+('[1]unhcr oda constant'!F125*'[1]oda contribs constant'!$C$109)+('[1]oda contribs constant'!$D$109*'[1]unrwa oda constant'!F125)+('[1]oda contribs constant'!$E$109*'[1]wfp oda constant adj'!F125)+('[1]eu multilat shares constant'!C$76*'[1]eu total ha constant'!F125)+'[1]Imputed CERF'!F125</f>
        <v>0.21701013182263862</v>
      </c>
      <c r="D107" s="12">
        <f>'[1]bilat constant'!G125+('[1]unhcr oda constant'!G125*'[1]oda contribs constant'!$F$109)+('[1]oda contribs constant'!$G$109*'[1]unrwa oda constant'!G125)+('[1]oda contribs constant'!$H$109*'[1]wfp oda constant adj'!G125)+('[1]eu multilat shares constant'!D$76*'[1]eu total ha constant'!G125)+'[1]Imputed CERF'!G125</f>
        <v>0.25523446573751457</v>
      </c>
      <c r="E107" s="12">
        <f>'[1]bilat constant'!H125+('[1]unhcr oda constant'!H125*'[1]oda contribs constant'!$I$109)+('[1]oda contribs constant'!$J$109*'[1]unrwa oda constant'!H125)+('[1]oda contribs constant'!$K$109*'[1]wfp oda constant adj'!H125)+('[1]eu multilat shares constant'!E$76*'[1]eu total ha constant'!H125)+'[1]Imputed CERF'!H125</f>
        <v>0</v>
      </c>
      <c r="F107" s="12">
        <f>'[1]bilat constant'!I125+('[1]unhcr oda constant'!I125*'[1]oda contribs constant'!$L$109)+('[1]oda contribs constant'!$M$109*'[1]unrwa oda constant'!I125)+('[1]oda contribs constant'!$N$109*'[1]wfp oda constant adj'!I125)+('[1]eu multilat shares constant'!F$76*'[1]eu total ha constant'!I125)+'[1]Imputed CERF'!I125</f>
        <v>0.3982105468496001</v>
      </c>
      <c r="G107" s="12">
        <f>'[1]bilat constant'!J125+('[1]unhcr oda constant'!J125*'[1]oda contribs constant'!$O$109)+('[1]oda contribs constant'!$P$109*'[1]unrwa oda constant'!J125)+('[1]oda contribs constant'!$Q$109*'[1]wfp oda constant adj'!J125)+('[1]eu multilat shares constant'!G$76*'[1]eu total ha constant'!J125)+'[1]Imputed CERF'!J125</f>
        <v>0.27332836977806785</v>
      </c>
      <c r="H107" s="12">
        <f>'[1]bilat constant'!K125+('[1]unhcr oda constant'!K125*'[1]oda contribs constant'!$R$109)+('[1]oda contribs constant'!$S$109*'[1]unrwa oda constant'!K125)+('[1]oda contribs constant'!$T$109*'[1]wfp oda constant adj'!K125)+('[1]eu multilat shares constant'!H$76*'[1]eu total ha constant'!K125)+'[1]Imputed CERF'!K125</f>
        <v>0.1592041884816754</v>
      </c>
      <c r="I107" s="12">
        <f>'[1]bilat constant'!L125+('[1]unhcr oda constant'!L125*'[1]oda contribs constant'!$U$109)+('[1]oda contribs constant'!$V$109*'[1]unrwa oda constant'!L125)+('[1]oda contribs constant'!$W$109*'[1]wfp oda constant adj'!L125)+('[1]eu multilat shares constant'!I$76*'[1]eu total ha constant'!L125)+'[1]Imputed CERF'!L125</f>
        <v>0.16664596647775234</v>
      </c>
      <c r="J107" s="12">
        <f>'[1]bilat constant'!M125+('[1]unhcr oda constant'!M125*'[1]oda contribs constant'!$X$109)+('[1]oda contribs constant'!$Y$109*'[1]unrwa oda constant'!M125)+('[1]oda contribs constant'!$Z$109*'[1]wfp oda constant adj'!M125)+('[1]eu multilat shares constant'!J$76*'[1]eu total ha constant'!M125)+'[1]Imputed CERF'!M125</f>
        <v>0.2177311740524913</v>
      </c>
      <c r="K107" s="12">
        <f>'[1]bilat constant'!N125+('[1]unhcr oda constant'!N125*'[1]oda contribs constant'!$AA$109)+('[1]oda contribs constant'!$AB$109*'[1]unrwa oda constant'!N125)+('[1]oda contribs constant'!$AC$109*'[1]wfp oda constant adj'!N125)+('[1]eu multilat shares constant'!K$76*'[1]eu total ha constant'!N125)+'[1]Imputed CERF'!N125</f>
        <v>0.10022881211224316</v>
      </c>
      <c r="L107" s="12">
        <f>'[1]bilat constant'!O125+('[1]unhcr oda constant'!O125*'[1]oda contribs constant'!$AD$109)+('[1]oda contribs constant'!$AE$109*'[1]unrwa oda constant'!O125)+('[1]oda contribs constant'!$AF$109*'[1]wfp oda constant adj'!O125)+('[1]eu multilat shares constant'!L$76*'[1]eu total ha constant'!O125)+'[1]Imputed CERF'!O125</f>
        <v>0.18956190093842523</v>
      </c>
      <c r="M107" s="12">
        <f>'[1]bilat constant'!P125+('[1]unhcr oda constant'!P125*'[1]oda contribs constant'!$AG$109)+('[1]oda contribs constant'!$AH$109*'[1]unrwa oda constant'!P125)+('[1]oda contribs constant'!$AI$109*'[1]wfp oda constant adj'!P125)+('[1]eu multilat shares constant'!M$76*'[1]eu total ha constant'!P125)+'[1]Imputed CERF'!P125</f>
        <v>0.18920688080377532</v>
      </c>
      <c r="N107" s="12">
        <f>'[1]bilat constant'!Q125+('[1]unhcr oda constant'!Q125*'[1]oda contribs constant'!$AJ$109)+('[1]oda contribs constant'!$AK$109*'[1]unrwa oda constant'!Q125)+('[1]oda contribs constant'!$AL$109*'[1]wfp oda constant adj'!Q125)+('[1]eu multilat shares constant'!N$76*'[1]eu total ha constant'!Q125)+'[1]Imputed CERF'!Q125</f>
        <v>0</v>
      </c>
      <c r="O107" s="12">
        <f>'[1]bilat constant'!R125+('[1]unhcr oda constant'!R125*'[1]oda contribs constant'!$AM$109)+('[1]oda contribs constant'!$AN$109*'[1]unrwa oda constant'!R125)+('[1]oda contribs constant'!$AO$109*'[1]wfp oda constant adj'!R125)+('[1]eu multilat shares constant'!O$76*'[1]eu total ha constant'!R125)+'[1]Imputed CERF'!R125</f>
        <v>0</v>
      </c>
      <c r="P107" s="15">
        <f>'[1]bilat constant'!S125+('[1]unhcr oda constant'!S125*'[1]oda contribs constant'!$AP$109)+('[1]oda contribs constant'!$AQ$109*'[1]unrwa oda constant'!S125)+('[1]oda contribs constant'!$AR$109*'[1]wfp oda constant adj'!S125)+('[1]eu multilat shares constant'!P$76*'[1]eu total ha constant'!S125)+'[1]Imputed CERF'!S125</f>
        <v>0</v>
      </c>
      <c r="Q107" s="12">
        <f>'[1]bilat constant'!T125+('[1]unhcr oda constant'!T125*'[1]oda contribs constant'!$AS$109)+('[1]oda contribs constant'!$AT$109*'[1]unrwa oda constant'!T125)+('[1]oda contribs constant'!$AU$109*'[1]wfp oda constant adj'!T125)+('[1]eu multilat shares constant'!Q$76*'[1]eu total ha constant'!T125)+'[1]Imputed CERF'!T125</f>
        <v>0.10696390658174097</v>
      </c>
      <c r="R107" s="88">
        <f t="shared" si="3"/>
        <v>2.2733263436359255</v>
      </c>
    </row>
    <row r="108" spans="1:18" ht="13.5">
      <c r="A108" s="4" t="s">
        <v>175</v>
      </c>
      <c r="B108" s="13" t="s">
        <v>20</v>
      </c>
      <c r="C108" s="12">
        <f>'[1]bilat constant'!F83+('[1]unhcr oda constant'!F83*'[1]oda contribs constant'!$C$109)+('[1]oda contribs constant'!$D$109*'[1]unrwa oda constant'!F83)+('[1]oda contribs constant'!$E$109*'[1]wfp oda constant adj'!F83)+('[1]eu multilat shares constant'!C$76*'[1]eu total ha constant'!F83)+'[1]Imputed CERF'!F83</f>
        <v>0.2616726414729431</v>
      </c>
      <c r="D108" s="12">
        <f>'[1]bilat constant'!G83+('[1]unhcr oda constant'!G83*'[1]oda contribs constant'!$F$109)+('[1]oda contribs constant'!$G$109*'[1]unrwa oda constant'!G83)+('[1]oda contribs constant'!$H$109*'[1]wfp oda constant adj'!G83)+('[1]eu multilat shares constant'!D$76*'[1]eu total ha constant'!G83)+'[1]Imputed CERF'!G83</f>
        <v>0.10585305361982193</v>
      </c>
      <c r="E108" s="12">
        <f>'[1]bilat constant'!H83+('[1]unhcr oda constant'!H83*'[1]oda contribs constant'!$I$109)+('[1]oda contribs constant'!$J$109*'[1]unrwa oda constant'!H83)+('[1]oda contribs constant'!$K$109*'[1]wfp oda constant adj'!H83)+('[1]eu multilat shares constant'!E$76*'[1]eu total ha constant'!H83)+'[1]Imputed CERF'!H83</f>
        <v>0</v>
      </c>
      <c r="F108" s="12">
        <f>'[1]bilat constant'!I83+('[1]unhcr oda constant'!I83*'[1]oda contribs constant'!$L$109)+('[1]oda contribs constant'!$M$109*'[1]unrwa oda constant'!I83)+('[1]oda contribs constant'!$N$109*'[1]wfp oda constant adj'!I83)+('[1]eu multilat shares constant'!F$76*'[1]eu total ha constant'!I83)+'[1]Imputed CERF'!I83</f>
        <v>0.09081994928148775</v>
      </c>
      <c r="G108" s="12">
        <f>'[1]bilat constant'!J83+('[1]unhcr oda constant'!J83*'[1]oda contribs constant'!$O$109)+('[1]oda contribs constant'!$P$109*'[1]unrwa oda constant'!J83)+('[1]oda contribs constant'!$Q$109*'[1]wfp oda constant adj'!J83)+('[1]eu multilat shares constant'!G$76*'[1]eu total ha constant'!J83)+'[1]Imputed CERF'!J83</f>
        <v>0.08779638544386421</v>
      </c>
      <c r="H108" s="12">
        <f>'[1]bilat constant'!K83+('[1]unhcr oda constant'!K83*'[1]oda contribs constant'!$R$109)+('[1]oda contribs constant'!$S$109*'[1]unrwa oda constant'!K83)+('[1]oda contribs constant'!$T$109*'[1]wfp oda constant adj'!K83)+('[1]eu multilat shares constant'!H$76*'[1]eu total ha constant'!K83)+'[1]Imputed CERF'!K83</f>
        <v>0.04563853403141361</v>
      </c>
      <c r="I108" s="12">
        <f>'[1]bilat constant'!L83+('[1]unhcr oda constant'!L83*'[1]oda contribs constant'!$U$109)+('[1]oda contribs constant'!$V$109*'[1]unrwa oda constant'!L83)+('[1]oda contribs constant'!$W$109*'[1]wfp oda constant adj'!L83)+('[1]eu multilat shares constant'!I$76*'[1]eu total ha constant'!L83)+'[1]Imputed CERF'!L83</f>
        <v>0.04482201856987822</v>
      </c>
      <c r="J108" s="12">
        <f>'[1]bilat constant'!M83+('[1]unhcr oda constant'!M83*'[1]oda contribs constant'!$X$109)+('[1]oda contribs constant'!$Y$109*'[1]unrwa oda constant'!M83)+('[1]oda contribs constant'!$Z$109*'[1]wfp oda constant adj'!M83)+('[1]eu multilat shares constant'!J$76*'[1]eu total ha constant'!M83)+'[1]Imputed CERF'!M83</f>
        <v>0.061272406345122224</v>
      </c>
      <c r="K108" s="12">
        <f>'[1]bilat constant'!N83+('[1]unhcr oda constant'!N83*'[1]oda contribs constant'!$AA$109)+('[1]oda contribs constant'!$AB$109*'[1]unrwa oda constant'!N83)+('[1]oda contribs constant'!$AC$109*'[1]wfp oda constant adj'!N83)+('[1]eu multilat shares constant'!K$76*'[1]eu total ha constant'!N83)+'[1]Imputed CERF'!N83</f>
        <v>0.2923794197160373</v>
      </c>
      <c r="L108" s="12">
        <f>'[1]bilat constant'!O83+('[1]unhcr oda constant'!O83*'[1]oda contribs constant'!$AD$109)+('[1]oda contribs constant'!$AE$109*'[1]unrwa oda constant'!O83)+('[1]oda contribs constant'!$AF$109*'[1]wfp oda constant adj'!O83)+('[1]eu multilat shares constant'!L$76*'[1]eu total ha constant'!O83)+'[1]Imputed CERF'!O83</f>
        <v>0.08399766169747537</v>
      </c>
      <c r="M108" s="12">
        <f>'[1]bilat constant'!P83+('[1]unhcr oda constant'!P83*'[1]oda contribs constant'!$AG$109)+('[1]oda contribs constant'!$AH$109*'[1]unrwa oda constant'!P83)+('[1]oda contribs constant'!$AI$109*'[1]wfp oda constant adj'!P83)+('[1]eu multilat shares constant'!M$76*'[1]eu total ha constant'!P83)+'[1]Imputed CERF'!P83</f>
        <v>0.15351471184184637</v>
      </c>
      <c r="N108" s="12">
        <f>'[1]bilat constant'!Q83+('[1]unhcr oda constant'!Q83*'[1]oda contribs constant'!$AJ$109)+('[1]oda contribs constant'!$AK$109*'[1]unrwa oda constant'!Q83)+('[1]oda contribs constant'!$AL$109*'[1]wfp oda constant adj'!Q83)+('[1]eu multilat shares constant'!N$76*'[1]eu total ha constant'!Q83)+'[1]Imputed CERF'!Q83</f>
        <v>0</v>
      </c>
      <c r="O108" s="12">
        <f>'[1]bilat constant'!R83+('[1]unhcr oda constant'!R83*'[1]oda contribs constant'!$AM$109)+('[1]oda contribs constant'!$AN$109*'[1]unrwa oda constant'!R83)+('[1]oda contribs constant'!$AO$109*'[1]wfp oda constant adj'!R83)+('[1]eu multilat shares constant'!O$76*'[1]eu total ha constant'!R83)+'[1]Imputed CERF'!R83</f>
        <v>0.008382076578273676</v>
      </c>
      <c r="P108" s="15">
        <f>'[1]bilat constant'!S83+('[1]unhcr oda constant'!S83*'[1]oda contribs constant'!$AP$109)+('[1]oda contribs constant'!$AQ$109*'[1]unrwa oda constant'!S83)+('[1]oda contribs constant'!$AR$109*'[1]wfp oda constant adj'!S83)+('[1]eu multilat shares constant'!P$76*'[1]eu total ha constant'!S83)+'[1]Imputed CERF'!S83</f>
        <v>1.0034569670919282</v>
      </c>
      <c r="Q108" s="12">
        <f>'[1]bilat constant'!T83+('[1]unhcr oda constant'!T83*'[1]oda contribs constant'!$AS$109)+('[1]oda contribs constant'!$AT$109*'[1]unrwa oda constant'!T83)+('[1]oda contribs constant'!$AU$109*'[1]wfp oda constant adj'!T83)+('[1]eu multilat shares constant'!Q$76*'[1]eu total ha constant'!T83)+'[1]Imputed CERF'!T83</f>
        <v>0.025164690380671872</v>
      </c>
      <c r="R108" s="88">
        <f t="shared" si="3"/>
        <v>2.264770516070764</v>
      </c>
    </row>
    <row r="109" spans="1:18" ht="13.5">
      <c r="A109" s="4" t="s">
        <v>49</v>
      </c>
      <c r="B109" s="13" t="s">
        <v>20</v>
      </c>
      <c r="C109" s="12">
        <f>'[1]bilat constant'!F44+('[1]unhcr oda constant'!F44*'[1]oda contribs constant'!$C$109)+('[1]oda contribs constant'!$D$109*'[1]unrwa oda constant'!F44)+('[1]oda contribs constant'!$E$109*'[1]wfp oda constant adj'!F44)+('[1]eu multilat shares constant'!C$76*'[1]eu total ha constant'!F44)+'[1]Imputed CERF'!F44</f>
        <v>0.9561879884858917</v>
      </c>
      <c r="D109" s="12">
        <f>'[1]bilat constant'!G44+('[1]unhcr oda constant'!G44*'[1]oda contribs constant'!$F$109)+('[1]oda contribs constant'!$G$109*'[1]unrwa oda constant'!G44)+('[1]oda contribs constant'!$H$109*'[1]wfp oda constant adj'!G44)+('[1]eu multilat shares constant'!D$76*'[1]eu total ha constant'!G44)+'[1]Imputed CERF'!G44</f>
        <v>0.05996011529571815</v>
      </c>
      <c r="E109" s="12">
        <f>'[1]bilat constant'!H44+('[1]unhcr oda constant'!H44*'[1]oda contribs constant'!$I$109)+('[1]oda contribs constant'!$J$109*'[1]unrwa oda constant'!H44)+('[1]oda contribs constant'!$K$109*'[1]wfp oda constant adj'!H44)+('[1]eu multilat shares constant'!E$76*'[1]eu total ha constant'!H44)+'[1]Imputed CERF'!H44</f>
        <v>0</v>
      </c>
      <c r="F109" s="12">
        <f>'[1]bilat constant'!I44+('[1]unhcr oda constant'!I44*'[1]oda contribs constant'!$L$109)+('[1]oda contribs constant'!$M$109*'[1]unrwa oda constant'!I44)+('[1]oda contribs constant'!$N$109*'[1]wfp oda constant adj'!I44)+('[1]eu multilat shares constant'!F$76*'[1]eu total ha constant'!I44)+'[1]Imputed CERF'!I44</f>
        <v>0.0797066918330885</v>
      </c>
      <c r="G109" s="12">
        <f>'[1]bilat constant'!J44+('[1]unhcr oda constant'!J44*'[1]oda contribs constant'!$O$109)+('[1]oda contribs constant'!$P$109*'[1]unrwa oda constant'!J44)+('[1]oda contribs constant'!$Q$109*'[1]wfp oda constant adj'!J44)+('[1]eu multilat shares constant'!G$76*'[1]eu total ha constant'!J44)+'[1]Imputed CERF'!J44</f>
        <v>0.018286010905915133</v>
      </c>
      <c r="H109" s="12">
        <f>'[1]bilat constant'!K44+('[1]unhcr oda constant'!K44*'[1]oda contribs constant'!$R$109)+('[1]oda contribs constant'!$S$109*'[1]unrwa oda constant'!K44)+('[1]oda contribs constant'!$T$109*'[1]wfp oda constant adj'!K44)+('[1]eu multilat shares constant'!H$76*'[1]eu total ha constant'!K44)+'[1]Imputed CERF'!K44</f>
        <v>0.1458347038999585</v>
      </c>
      <c r="I109" s="12">
        <f>'[1]bilat constant'!L44+('[1]unhcr oda constant'!L44*'[1]oda contribs constant'!$U$109)+('[1]oda contribs constant'!$V$109*'[1]unrwa oda constant'!L44)+('[1]oda contribs constant'!$W$109*'[1]wfp oda constant adj'!L44)+('[1]eu multilat shares constant'!I$76*'[1]eu total ha constant'!L44)+'[1]Imputed CERF'!L44</f>
        <v>0.05026564077434083</v>
      </c>
      <c r="J109" s="12">
        <f>'[1]bilat constant'!M44+('[1]unhcr oda constant'!M44*'[1]oda contribs constant'!$X$109)+('[1]oda contribs constant'!$Y$109*'[1]unrwa oda constant'!M44)+('[1]oda contribs constant'!$Z$109*'[1]wfp oda constant adj'!M44)+('[1]eu multilat shares constant'!J$76*'[1]eu total ha constant'!M44)+'[1]Imputed CERF'!M44</f>
        <v>0.5505758788681343</v>
      </c>
      <c r="K109" s="12">
        <f>'[1]bilat constant'!N44+('[1]unhcr oda constant'!N44*'[1]oda contribs constant'!$AA$109)+('[1]oda contribs constant'!$AB$109*'[1]unrwa oda constant'!N44)+('[1]oda contribs constant'!$AC$109*'[1]wfp oda constant adj'!N44)+('[1]eu multilat shares constant'!K$76*'[1]eu total ha constant'!N44)+'[1]Imputed CERF'!N44</f>
        <v>0.18270265554690443</v>
      </c>
      <c r="L109" s="12">
        <f>'[1]bilat constant'!O44+('[1]unhcr oda constant'!O44*'[1]oda contribs constant'!$AD$109)+('[1]oda contribs constant'!$AE$109*'[1]unrwa oda constant'!O44)+('[1]oda contribs constant'!$AF$109*'[1]wfp oda constant adj'!O44)+('[1]eu multilat shares constant'!L$76*'[1]eu total ha constant'!O44)+'[1]Imputed CERF'!O44</f>
        <v>0.04359372315944924</v>
      </c>
      <c r="M109" s="12">
        <f>'[1]bilat constant'!P44+('[1]unhcr oda constant'!P44*'[1]oda contribs constant'!$AG$109)+('[1]oda contribs constant'!$AH$109*'[1]unrwa oda constant'!P44)+('[1]oda contribs constant'!$AI$109*'[1]wfp oda constant adj'!P44)+('[1]eu multilat shares constant'!M$76*'[1]eu total ha constant'!P44)+'[1]Imputed CERF'!P44</f>
        <v>0.0886493406410662</v>
      </c>
      <c r="N109" s="12">
        <f>'[1]bilat constant'!Q44+('[1]unhcr oda constant'!Q44*'[1]oda contribs constant'!$AJ$109)+('[1]oda contribs constant'!$AK$109*'[1]unrwa oda constant'!Q44)+('[1]oda contribs constant'!$AL$109*'[1]wfp oda constant adj'!Q44)+('[1]eu multilat shares constant'!N$76*'[1]eu total ha constant'!Q44)+'[1]Imputed CERF'!Q44</f>
        <v>0.025426289524813364</v>
      </c>
      <c r="O109" s="12">
        <f>'[1]bilat constant'!R44+('[1]unhcr oda constant'!R44*'[1]oda contribs constant'!$AM$109)+('[1]oda contribs constant'!$AN$109*'[1]unrwa oda constant'!R44)+('[1]oda contribs constant'!$AO$109*'[1]wfp oda constant adj'!R44)+('[1]eu multilat shares constant'!O$76*'[1]eu total ha constant'!R44)+'[1]Imputed CERF'!R44</f>
        <v>0.006569735696484773</v>
      </c>
      <c r="P109" s="15">
        <f>'[1]bilat constant'!S44+('[1]unhcr oda constant'!S44*'[1]oda contribs constant'!$AP$109)+('[1]oda contribs constant'!$AQ$109*'[1]unrwa oda constant'!S44)+('[1]oda contribs constant'!$AR$109*'[1]wfp oda constant adj'!S44)+('[1]eu multilat shares constant'!P$76*'[1]eu total ha constant'!S44)+'[1]Imputed CERF'!S44</f>
        <v>0.005318410910658744</v>
      </c>
      <c r="Q109" s="12">
        <f>'[1]bilat constant'!T44+('[1]unhcr oda constant'!T44*'[1]oda contribs constant'!$AS$109)+('[1]oda contribs constant'!$AT$109*'[1]unrwa oda constant'!T44)+('[1]oda contribs constant'!$AU$109*'[1]wfp oda constant adj'!T44)+('[1]eu multilat shares constant'!Q$76*'[1]eu total ha constant'!T44)+'[1]Imputed CERF'!T44</f>
        <v>0.0037854613209648063</v>
      </c>
      <c r="R109" s="88">
        <f aca="true" t="shared" si="4" ref="R109:R140">SUM(C109:Q109)</f>
        <v>2.2168626468633885</v>
      </c>
    </row>
    <row r="110" spans="1:18" ht="13.5">
      <c r="A110" s="4" t="s">
        <v>61</v>
      </c>
      <c r="B110" s="13" t="s">
        <v>20</v>
      </c>
      <c r="C110" s="12">
        <f>'[1]bilat constant'!F101+('[1]unhcr oda constant'!F101*'[1]oda contribs constant'!$C$109)+('[1]oda contribs constant'!$D$109*'[1]unrwa oda constant'!F101)+('[1]oda contribs constant'!$E$109*'[1]wfp oda constant adj'!F101)+('[1]eu multilat shares constant'!C$76*'[1]eu total ha constant'!F101)+'[1]Imputed CERF'!F101</f>
        <v>0.268520745713783</v>
      </c>
      <c r="D110" s="12">
        <f>'[1]bilat constant'!G101+('[1]unhcr oda constant'!G101*'[1]oda contribs constant'!$F$109)+('[1]oda contribs constant'!$G$109*'[1]unrwa oda constant'!G101)+('[1]oda contribs constant'!$H$109*'[1]wfp oda constant adj'!G101)+('[1]eu multilat shares constant'!D$76*'[1]eu total ha constant'!G101)+'[1]Imputed CERF'!G101</f>
        <v>0.21804956752590005</v>
      </c>
      <c r="E110" s="12">
        <f>'[1]bilat constant'!H101+('[1]unhcr oda constant'!H101*'[1]oda contribs constant'!$I$109)+('[1]oda contribs constant'!$J$109*'[1]unrwa oda constant'!H101)+('[1]oda contribs constant'!$K$109*'[1]wfp oda constant adj'!H101)+('[1]eu multilat shares constant'!E$76*'[1]eu total ha constant'!H101)+'[1]Imputed CERF'!H101</f>
        <v>0</v>
      </c>
      <c r="F110" s="12">
        <f>'[1]bilat constant'!I101+('[1]unhcr oda constant'!I101*'[1]oda contribs constant'!$L$109)+('[1]oda contribs constant'!$M$109*'[1]unrwa oda constant'!I101)+('[1]oda contribs constant'!$N$109*'[1]wfp oda constant adj'!I101)+('[1]eu multilat shares constant'!F$76*'[1]eu total ha constant'!I101)+'[1]Imputed CERF'!I101</f>
        <v>0.08704943294166788</v>
      </c>
      <c r="G110" s="12">
        <f>'[1]bilat constant'!J101+('[1]unhcr oda constant'!J101*'[1]oda contribs constant'!$O$109)+('[1]oda contribs constant'!$P$109*'[1]unrwa oda constant'!J101)+('[1]oda contribs constant'!$Q$109*'[1]wfp oda constant adj'!J101)+('[1]eu multilat shares constant'!G$76*'[1]eu total ha constant'!J101)+'[1]Imputed CERF'!J101</f>
        <v>0.10767481233681461</v>
      </c>
      <c r="H110" s="12">
        <f>'[1]bilat constant'!K101+('[1]unhcr oda constant'!K101*'[1]oda contribs constant'!$R$109)+('[1]oda contribs constant'!$S$109*'[1]unrwa oda constant'!K101)+('[1]oda contribs constant'!$T$109*'[1]wfp oda constant adj'!K101)+('[1]eu multilat shares constant'!H$76*'[1]eu total ha constant'!K101)+'[1]Imputed CERF'!K101</f>
        <v>0.0796020942408377</v>
      </c>
      <c r="I110" s="12">
        <f>'[1]bilat constant'!L101+('[1]unhcr oda constant'!L101*'[1]oda contribs constant'!$U$109)+('[1]oda contribs constant'!$V$109*'[1]unrwa oda constant'!L101)+('[1]oda contribs constant'!$W$109*'[1]wfp oda constant adj'!L101)+('[1]eu multilat shares constant'!I$76*'[1]eu total ha constant'!L101)+'[1]Imputed CERF'!L101</f>
        <v>0.14710816351139516</v>
      </c>
      <c r="J110" s="12">
        <f>'[1]bilat constant'!M101+('[1]unhcr oda constant'!M101*'[1]oda contribs constant'!$X$109)+('[1]oda contribs constant'!$Y$109*'[1]unrwa oda constant'!M101)+('[1]oda contribs constant'!$Z$109*'[1]wfp oda constant adj'!M101)+('[1]eu multilat shares constant'!J$76*'[1]eu total ha constant'!M101)+'[1]Imputed CERF'!M101</f>
        <v>0.31231930704250804</v>
      </c>
      <c r="K110" s="12">
        <f>'[1]bilat constant'!N101+('[1]unhcr oda constant'!N101*'[1]oda contribs constant'!$AA$109)+('[1]oda contribs constant'!$AB$109*'[1]unrwa oda constant'!N101)+('[1]oda contribs constant'!$AC$109*'[1]wfp oda constant adj'!N101)+('[1]eu multilat shares constant'!K$76*'[1]eu total ha constant'!N101)+'[1]Imputed CERF'!N101</f>
        <v>0.18858842279014174</v>
      </c>
      <c r="L110" s="12">
        <f>'[1]bilat constant'!O101+('[1]unhcr oda constant'!O101*'[1]oda contribs constant'!$AD$109)+('[1]oda contribs constant'!$AE$109*'[1]unrwa oda constant'!O101)+('[1]oda contribs constant'!$AF$109*'[1]wfp oda constant adj'!O101)+('[1]eu multilat shares constant'!L$76*'[1]eu total ha constant'!O101)+'[1]Imputed CERF'!O101</f>
        <v>0.2714181763436543</v>
      </c>
      <c r="M110" s="12">
        <f>'[1]bilat constant'!P101+('[1]unhcr oda constant'!P101*'[1]oda contribs constant'!$AG$109)+('[1]oda contribs constant'!$AH$109*'[1]unrwa oda constant'!P101)+('[1]oda contribs constant'!$AI$109*'[1]wfp oda constant adj'!P101)+('[1]eu multilat shares constant'!M$76*'[1]eu total ha constant'!P101)+'[1]Imputed CERF'!P101</f>
        <v>0.19551377683056784</v>
      </c>
      <c r="N110" s="12">
        <f>'[1]bilat constant'!Q101+('[1]unhcr oda constant'!Q101*'[1]oda contribs constant'!$AJ$109)+('[1]oda contribs constant'!$AK$109*'[1]unrwa oda constant'!Q101)+('[1]oda contribs constant'!$AL$109*'[1]wfp oda constant adj'!Q101)+('[1]eu multilat shares constant'!N$76*'[1]eu total ha constant'!Q101)+'[1]Imputed CERF'!Q101</f>
        <v>0.004035867061533399</v>
      </c>
      <c r="O110" s="12">
        <f>'[1]bilat constant'!R101+('[1]unhcr oda constant'!R101*'[1]oda contribs constant'!$AM$109)+('[1]oda contribs constant'!$AN$109*'[1]unrwa oda constant'!R101)+('[1]oda contribs constant'!$AO$109*'[1]wfp oda constant adj'!R101)+('[1]eu multilat shares constant'!O$76*'[1]eu total ha constant'!R101)+'[1]Imputed CERF'!R101</f>
        <v>0.010289982833016286</v>
      </c>
      <c r="P110" s="15">
        <f>'[1]bilat constant'!S101+('[1]unhcr oda constant'!S101*'[1]oda contribs constant'!$AP$109)+('[1]oda contribs constant'!$AQ$109*'[1]unrwa oda constant'!S101)+('[1]oda contribs constant'!$AR$109*'[1]wfp oda constant adj'!S101)+('[1]eu multilat shares constant'!P$76*'[1]eu total ha constant'!S101)+'[1]Imputed CERF'!S101</f>
        <v>0.056787759905845434</v>
      </c>
      <c r="Q110" s="12">
        <f>'[1]bilat constant'!T101+('[1]unhcr oda constant'!T101*'[1]oda contribs constant'!$AS$109)+('[1]oda contribs constant'!$AT$109*'[1]unrwa oda constant'!T101)+('[1]oda contribs constant'!$AU$109*'[1]wfp oda constant adj'!T101)+('[1]eu multilat shares constant'!Q$76*'[1]eu total ha constant'!T101)+'[1]Imputed CERF'!T101</f>
        <v>0.05583280838057908</v>
      </c>
      <c r="R110" s="88">
        <f t="shared" si="4"/>
        <v>2.002790917458245</v>
      </c>
    </row>
    <row r="111" spans="1:18" ht="13.5">
      <c r="A111" s="4" t="s">
        <v>131</v>
      </c>
      <c r="B111" s="13" t="s">
        <v>20</v>
      </c>
      <c r="C111" s="12">
        <f>'[1]bilat constant'!F34+('[1]unhcr oda constant'!F34*'[1]oda contribs constant'!$C$109)+('[1]oda contribs constant'!$D$109*'[1]unrwa oda constant'!F34)+('[1]oda contribs constant'!$E$109*'[1]wfp oda constant adj'!F34)+('[1]eu multilat shares constant'!C$76*'[1]eu total ha constant'!F34)+'[1]Imputed CERF'!F34</f>
        <v>0.22867383713357478</v>
      </c>
      <c r="D111" s="12">
        <f>'[1]bilat constant'!G34+('[1]unhcr oda constant'!G34*'[1]oda contribs constant'!$F$109)+('[1]oda contribs constant'!$G$109*'[1]unrwa oda constant'!G34)+('[1]oda contribs constant'!$H$109*'[1]wfp oda constant adj'!G34)+('[1]eu multilat shares constant'!D$76*'[1]eu total ha constant'!G34)+'[1]Imputed CERF'!G34</f>
        <v>0.0459656518758387</v>
      </c>
      <c r="E111" s="12">
        <f>'[1]bilat constant'!H34+('[1]unhcr oda constant'!H34*'[1]oda contribs constant'!$I$109)+('[1]oda contribs constant'!$J$109*'[1]unrwa oda constant'!H34)+('[1]oda contribs constant'!$K$109*'[1]wfp oda constant adj'!H34)+('[1]eu multilat shares constant'!E$76*'[1]eu total ha constant'!H34)+'[1]Imputed CERF'!H34</f>
        <v>0</v>
      </c>
      <c r="F111" s="12">
        <f>'[1]bilat constant'!I34+('[1]unhcr oda constant'!I34*'[1]oda contribs constant'!$L$109)+('[1]oda contribs constant'!$M$109*'[1]unrwa oda constant'!I34)+('[1]oda contribs constant'!$N$109*'[1]wfp oda constant adj'!I34)+('[1]eu multilat shares constant'!F$76*'[1]eu total ha constant'!I34)+'[1]Imputed CERF'!I34</f>
        <v>0.06678401850342142</v>
      </c>
      <c r="G111" s="12">
        <f>'[1]bilat constant'!J34+('[1]unhcr oda constant'!J34*'[1]oda contribs constant'!$O$109)+('[1]oda contribs constant'!$P$109*'[1]unrwa oda constant'!J34)+('[1]oda contribs constant'!$Q$109*'[1]wfp oda constant adj'!J34)+('[1]eu multilat shares constant'!G$76*'[1]eu total ha constant'!J34)+'[1]Imputed CERF'!J34</f>
        <v>0.23900843254767695</v>
      </c>
      <c r="H111" s="12">
        <f>'[1]bilat constant'!K34+('[1]unhcr oda constant'!K34*'[1]oda contribs constant'!$R$109)+('[1]oda contribs constant'!$S$109*'[1]unrwa oda constant'!K34)+('[1]oda contribs constant'!$T$109*'[1]wfp oda constant adj'!K34)+('[1]eu multilat shares constant'!H$76*'[1]eu total ha constant'!K34)+'[1]Imputed CERF'!K34</f>
        <v>0.40309298220295514</v>
      </c>
      <c r="I111" s="12">
        <f>'[1]bilat constant'!L34+('[1]unhcr oda constant'!L34*'[1]oda contribs constant'!$U$109)+('[1]oda contribs constant'!$V$109*'[1]unrwa oda constant'!L34)+('[1]oda contribs constant'!$W$109*'[1]wfp oda constant adj'!L34)+('[1]eu multilat shares constant'!I$76*'[1]eu total ha constant'!L34)+'[1]Imputed CERF'!L34</f>
        <v>0.19335174846498387</v>
      </c>
      <c r="J111" s="12">
        <f>'[1]bilat constant'!M34+('[1]unhcr oda constant'!M34*'[1]oda contribs constant'!$X$109)+('[1]oda contribs constant'!$Y$109*'[1]unrwa oda constant'!M34)+('[1]oda contribs constant'!$Z$109*'[1]wfp oda constant adj'!M34)+('[1]eu multilat shares constant'!J$76*'[1]eu total ha constant'!M34)+'[1]Imputed CERF'!M34</f>
        <v>0.42576036498253844</v>
      </c>
      <c r="K111" s="12">
        <f>'[1]bilat constant'!N34+('[1]unhcr oda constant'!N34*'[1]oda contribs constant'!$AA$109)+('[1]oda contribs constant'!$AB$109*'[1]unrwa oda constant'!N34)+('[1]oda contribs constant'!$AC$109*'[1]wfp oda constant adj'!N34)+('[1]eu multilat shares constant'!K$76*'[1]eu total ha constant'!N34)+'[1]Imputed CERF'!N34</f>
        <v>0.1500870908733318</v>
      </c>
      <c r="L111" s="12">
        <f>'[1]bilat constant'!O34+('[1]unhcr oda constant'!O34*'[1]oda contribs constant'!$AD$109)+('[1]oda contribs constant'!$AE$109*'[1]unrwa oda constant'!O34)+('[1]oda contribs constant'!$AF$109*'[1]wfp oda constant adj'!O34)+('[1]eu multilat shares constant'!L$76*'[1]eu total ha constant'!O34)+'[1]Imputed CERF'!O34</f>
        <v>0.08376208304845638</v>
      </c>
      <c r="M111" s="12">
        <f>'[1]bilat constant'!P34+('[1]unhcr oda constant'!P34*'[1]oda contribs constant'!$AG$109)+('[1]oda contribs constant'!$AH$109*'[1]unrwa oda constant'!P34)+('[1]oda contribs constant'!$AI$109*'[1]wfp oda constant adj'!P34)+('[1]eu multilat shares constant'!M$76*'[1]eu total ha constant'!P34)+'[1]Imputed CERF'!P34</f>
        <v>0.05267722761879459</v>
      </c>
      <c r="N111" s="12">
        <f>'[1]bilat constant'!Q34+('[1]unhcr oda constant'!Q34*'[1]oda contribs constant'!$AJ$109)+('[1]oda contribs constant'!$AK$109*'[1]unrwa oda constant'!Q34)+('[1]oda contribs constant'!$AL$109*'[1]wfp oda constant adj'!Q34)+('[1]eu multilat shares constant'!N$76*'[1]eu total ha constant'!Q34)+'[1]Imputed CERF'!Q34</f>
        <v>0.002079083031699024</v>
      </c>
      <c r="O111" s="12">
        <f>'[1]bilat constant'!R34+('[1]unhcr oda constant'!R34*'[1]oda contribs constant'!$AM$109)+('[1]oda contribs constant'!$AN$109*'[1]unrwa oda constant'!R34)+('[1]oda contribs constant'!$AO$109*'[1]wfp oda constant adj'!R34)+('[1]eu multilat shares constant'!O$76*'[1]eu total ha constant'!R34)+'[1]Imputed CERF'!R34</f>
        <v>0.0075196028395119</v>
      </c>
      <c r="P111" s="15">
        <f>'[1]bilat constant'!S34+('[1]unhcr oda constant'!S34*'[1]oda contribs constant'!$AP$109)+('[1]oda contribs constant'!$AQ$109*'[1]unrwa oda constant'!S34)+('[1]oda contribs constant'!$AR$109*'[1]wfp oda constant adj'!S34)+('[1]eu multilat shares constant'!P$76*'[1]eu total ha constant'!S34)+'[1]Imputed CERF'!S34</f>
        <v>0.016671635935661046</v>
      </c>
      <c r="Q111" s="12">
        <f>'[1]bilat constant'!T34+('[1]unhcr oda constant'!T34*'[1]oda contribs constant'!$AS$109)+('[1]oda contribs constant'!$AT$109*'[1]unrwa oda constant'!T34)+('[1]oda contribs constant'!$AU$109*'[1]wfp oda constant adj'!T34)+('[1]eu multilat shares constant'!Q$76*'[1]eu total ha constant'!T34)+'[1]Imputed CERF'!T34</f>
        <v>0.02585940598679452</v>
      </c>
      <c r="R111" s="88">
        <f t="shared" si="4"/>
        <v>1.9412931650452387</v>
      </c>
    </row>
    <row r="112" spans="1:18" ht="13.5">
      <c r="A112" s="4" t="s">
        <v>194</v>
      </c>
      <c r="B112" s="13" t="s">
        <v>20</v>
      </c>
      <c r="C112" s="12">
        <f>'[1]bilat constant'!F179+('[1]unhcr oda constant'!F179*'[1]oda contribs constant'!$C$109)+('[1]oda contribs constant'!$D$109*'[1]unrwa oda constant'!F179)+('[1]oda contribs constant'!$E$109*'[1]wfp oda constant adj'!F179)+('[1]eu multilat shares constant'!C$76*'[1]eu total ha constant'!F179)+'[1]Imputed CERF'!F179</f>
        <v>0</v>
      </c>
      <c r="D112" s="12">
        <f>'[1]bilat constant'!G179+('[1]unhcr oda constant'!G179*'[1]oda contribs constant'!$F$109)+('[1]oda contribs constant'!$G$109*'[1]unrwa oda constant'!G179)+('[1]oda contribs constant'!$H$109*'[1]wfp oda constant adj'!G179)+('[1]eu multilat shares constant'!D$76*'[1]eu total ha constant'!G179)+'[1]Imputed CERF'!G179</f>
        <v>0.15037069299264422</v>
      </c>
      <c r="E112" s="12">
        <f>'[1]bilat constant'!H179+('[1]unhcr oda constant'!H179*'[1]oda contribs constant'!$I$109)+('[1]oda contribs constant'!$J$109*'[1]unrwa oda constant'!H179)+('[1]oda contribs constant'!$K$109*'[1]wfp oda constant adj'!H179)+('[1]eu multilat shares constant'!E$76*'[1]eu total ha constant'!H179)+'[1]Imputed CERF'!H179</f>
        <v>0</v>
      </c>
      <c r="F112" s="12">
        <f>'[1]bilat constant'!I179+('[1]unhcr oda constant'!I179*'[1]oda contribs constant'!$L$109)+('[1]oda contribs constant'!$M$109*'[1]unrwa oda constant'!I179)+('[1]oda contribs constant'!$N$109*'[1]wfp oda constant adj'!I179)+('[1]eu multilat shares constant'!F$76*'[1]eu total ha constant'!I179)+'[1]Imputed CERF'!I179</f>
        <v>0.11728642954678456</v>
      </c>
      <c r="G112" s="12">
        <f>'[1]bilat constant'!J179+('[1]unhcr oda constant'!J179*'[1]oda contribs constant'!$O$109)+('[1]oda contribs constant'!$P$109*'[1]unrwa oda constant'!J179)+('[1]oda contribs constant'!$Q$109*'[1]wfp oda constant adj'!J179)+('[1]eu multilat shares constant'!G$76*'[1]eu total ha constant'!J179)+'[1]Imputed CERF'!J179</f>
        <v>0.0712310296997389</v>
      </c>
      <c r="H112" s="12">
        <f>'[1]bilat constant'!K179+('[1]unhcr oda constant'!K179*'[1]oda contribs constant'!$R$109)+('[1]oda contribs constant'!$S$109*'[1]unrwa oda constant'!K179)+('[1]oda contribs constant'!$T$109*'[1]wfp oda constant adj'!K179)+('[1]eu multilat shares constant'!H$76*'[1]eu total ha constant'!K179)+'[1]Imputed CERF'!K179</f>
        <v>0.14646785340314133</v>
      </c>
      <c r="I112" s="12">
        <f>'[1]bilat constant'!L179+('[1]unhcr oda constant'!L179*'[1]oda contribs constant'!$U$109)+('[1]oda contribs constant'!$V$109*'[1]unrwa oda constant'!L179)+('[1]oda contribs constant'!$W$109*'[1]wfp oda constant adj'!L179)+('[1]eu multilat shares constant'!I$76*'[1]eu total ha constant'!L179)+'[1]Imputed CERF'!L179</f>
        <v>0.1402124683467985</v>
      </c>
      <c r="J112" s="12">
        <f>'[1]bilat constant'!M179+('[1]unhcr oda constant'!M179*'[1]oda contribs constant'!$X$109)+('[1]oda contribs constant'!$Y$109*'[1]unrwa oda constant'!M179)+('[1]oda contribs constant'!$Z$109*'[1]wfp oda constant adj'!M179)+('[1]eu multilat shares constant'!J$76*'[1]eu total ha constant'!M179)+'[1]Imputed CERF'!M179</f>
        <v>0.6202239463341916</v>
      </c>
      <c r="K112" s="12">
        <f>'[1]bilat constant'!N179+('[1]unhcr oda constant'!N179*'[1]oda contribs constant'!$AA$109)+('[1]oda contribs constant'!$AB$109*'[1]unrwa oda constant'!N179)+('[1]oda contribs constant'!$AC$109*'[1]wfp oda constant adj'!N179)+('[1]eu multilat shares constant'!K$76*'[1]eu total ha constant'!N179)+'[1]Imputed CERF'!N179</f>
        <v>0.1358364164152769</v>
      </c>
      <c r="L112" s="12">
        <f>'[1]bilat constant'!O179+('[1]unhcr oda constant'!O179*'[1]oda contribs constant'!$AD$109)+('[1]oda contribs constant'!$AE$109*'[1]unrwa oda constant'!O179)+('[1]oda contribs constant'!$AF$109*'[1]wfp oda constant adj'!O179)+('[1]eu multilat shares constant'!L$76*'[1]eu total ha constant'!O179)+'[1]Imputed CERF'!O179</f>
        <v>0.27572640136498217</v>
      </c>
      <c r="M112" s="12">
        <f>'[1]bilat constant'!P179+('[1]unhcr oda constant'!P179*'[1]oda contribs constant'!$AG$109)+('[1]oda contribs constant'!$AH$109*'[1]unrwa oda constant'!P179)+('[1]oda contribs constant'!$AI$109*'[1]wfp oda constant adj'!P179)+('[1]eu multilat shares constant'!M$76*'[1]eu total ha constant'!P179)+'[1]Imputed CERF'!P179</f>
        <v>0.1976160755061653</v>
      </c>
      <c r="N112" s="12">
        <f>'[1]bilat constant'!Q179+('[1]unhcr oda constant'!Q179*'[1]oda contribs constant'!$AJ$109)+('[1]oda contribs constant'!$AK$109*'[1]unrwa oda constant'!Q179)+('[1]oda contribs constant'!$AL$109*'[1]wfp oda constant adj'!Q179)+('[1]eu multilat shares constant'!N$76*'[1]eu total ha constant'!Q179)+'[1]Imputed CERF'!Q179</f>
        <v>0.0044027640671273445</v>
      </c>
      <c r="O112" s="12">
        <f>'[1]bilat constant'!R179+('[1]unhcr oda constant'!R179*'[1]oda contribs constant'!$AM$109)+('[1]oda contribs constant'!$AN$109*'[1]unrwa oda constant'!R179)+('[1]oda contribs constant'!$AO$109*'[1]wfp oda constant adj'!R179)+('[1]eu multilat shares constant'!O$76*'[1]eu total ha constant'!R179)+'[1]Imputed CERF'!R179</f>
        <v>0.0027703799935043846</v>
      </c>
      <c r="P112" s="15">
        <f>'[1]bilat constant'!S179+('[1]unhcr oda constant'!S179*'[1]oda contribs constant'!$AP$109)+('[1]oda contribs constant'!$AQ$109*'[1]unrwa oda constant'!S179)+('[1]oda contribs constant'!$AR$109*'[1]wfp oda constant adj'!S179)+('[1]eu multilat shares constant'!P$76*'[1]eu total ha constant'!S179)+'[1]Imputed CERF'!S179</f>
        <v>0.0015629658689682228</v>
      </c>
      <c r="Q112" s="12">
        <f>'[1]bilat constant'!T179+('[1]unhcr oda constant'!T179*'[1]oda contribs constant'!$AS$109)+('[1]oda contribs constant'!$AT$109*'[1]unrwa oda constant'!T179)+('[1]oda contribs constant'!$AU$109*'[1]wfp oda constant adj'!T179)+('[1]eu multilat shares constant'!Q$76*'[1]eu total ha constant'!T179)+'[1]Imputed CERF'!T179</f>
        <v>0.002938568862135741</v>
      </c>
      <c r="R112" s="88">
        <f t="shared" si="4"/>
        <v>1.8666459924014591</v>
      </c>
    </row>
    <row r="113" spans="1:18" ht="13.5">
      <c r="A113" s="4" t="s">
        <v>106</v>
      </c>
      <c r="B113" s="13" t="s">
        <v>20</v>
      </c>
      <c r="C113" s="12">
        <f>'[1]bilat constant'!F171+('[1]unhcr oda constant'!F171*'[1]oda contribs constant'!$C$109)+('[1]oda contribs constant'!$D$109*'[1]unrwa oda constant'!F171)+('[1]oda contribs constant'!$E$109*'[1]wfp oda constant adj'!F171)+('[1]eu multilat shares constant'!C$76*'[1]eu total ha constant'!F171)+'[1]Imputed CERF'!F171</f>
        <v>0.08</v>
      </c>
      <c r="D113" s="12">
        <f>'[1]bilat constant'!G171+('[1]unhcr oda constant'!G171*'[1]oda contribs constant'!$F$109)+('[1]oda contribs constant'!$G$109*'[1]unrwa oda constant'!G171)+('[1]oda contribs constant'!$H$109*'[1]wfp oda constant adj'!G171)+('[1]eu multilat shares constant'!D$76*'[1]eu total ha constant'!G171)+'[1]Imputed CERF'!G171</f>
        <v>0</v>
      </c>
      <c r="E113" s="12">
        <f>'[1]bilat constant'!H171+('[1]unhcr oda constant'!H171*'[1]oda contribs constant'!$I$109)+('[1]oda contribs constant'!$J$109*'[1]unrwa oda constant'!H171)+('[1]oda contribs constant'!$K$109*'[1]wfp oda constant adj'!H171)+('[1]eu multilat shares constant'!E$76*'[1]eu total ha constant'!H171)+'[1]Imputed CERF'!H171</f>
        <v>0</v>
      </c>
      <c r="F113" s="12">
        <f>'[1]bilat constant'!I171+('[1]unhcr oda constant'!I171*'[1]oda contribs constant'!$L$109)+('[1]oda contribs constant'!$M$109*'[1]unrwa oda constant'!I171)+('[1]oda contribs constant'!$N$109*'[1]wfp oda constant adj'!I171)+('[1]eu multilat shares constant'!F$76*'[1]eu total ha constant'!I171)+'[1]Imputed CERF'!I171</f>
        <v>0.17177839911567722</v>
      </c>
      <c r="G113" s="12">
        <f>'[1]bilat constant'!J171+('[1]unhcr oda constant'!J171*'[1]oda contribs constant'!$O$109)+('[1]oda contribs constant'!$P$109*'[1]unrwa oda constant'!J171)+('[1]oda contribs constant'!$Q$109*'[1]wfp oda constant adj'!J171)+('[1]eu multilat shares constant'!G$76*'[1]eu total ha constant'!J171)+'[1]Imputed CERF'!J171</f>
        <v>0.10601827676240207</v>
      </c>
      <c r="H113" s="12">
        <f>'[1]bilat constant'!K171+('[1]unhcr oda constant'!K171*'[1]oda contribs constant'!$R$109)+('[1]oda contribs constant'!$S$109*'[1]unrwa oda constant'!K171)+('[1]oda contribs constant'!$T$109*'[1]wfp oda constant adj'!K171)+('[1]eu multilat shares constant'!H$76*'[1]eu total ha constant'!K171)+'[1]Imputed CERF'!K171</f>
        <v>0.17087916230366493</v>
      </c>
      <c r="I113" s="12">
        <f>'[1]bilat constant'!L171+('[1]unhcr oda constant'!L171*'[1]oda contribs constant'!$U$109)+('[1]oda contribs constant'!$V$109*'[1]unrwa oda constant'!L171)+('[1]oda contribs constant'!$W$109*'[1]wfp oda constant adj'!L171)+('[1]eu multilat shares constant'!I$76*'[1]eu total ha constant'!L171)+'[1]Imputed CERF'!L171</f>
        <v>0.17928807427951288</v>
      </c>
      <c r="J113" s="12">
        <f>'[1]bilat constant'!M171+('[1]unhcr oda constant'!M171*'[1]oda contribs constant'!$X$109)+('[1]oda contribs constant'!$Y$109*'[1]unrwa oda constant'!M171)+('[1]oda contribs constant'!$Z$109*'[1]wfp oda constant adj'!M171)+('[1]eu multilat shares constant'!J$76*'[1]eu total ha constant'!M171)+'[1]Imputed CERF'!M171</f>
        <v>0.24628608212494915</v>
      </c>
      <c r="K113" s="12">
        <f>'[1]bilat constant'!N171+('[1]unhcr oda constant'!N171*'[1]oda contribs constant'!$AA$109)+('[1]oda contribs constant'!$AB$109*'[1]unrwa oda constant'!N171)+('[1]oda contribs constant'!$AC$109*'[1]wfp oda constant adj'!N171)+('[1]eu multilat shares constant'!K$76*'[1]eu total ha constant'!N171)+'[1]Imputed CERF'!N171</f>
        <v>0.1542996186464796</v>
      </c>
      <c r="L113" s="12">
        <f>'[1]bilat constant'!O171+('[1]unhcr oda constant'!O171*'[1]oda contribs constant'!$AD$109)+('[1]oda contribs constant'!$AE$109*'[1]unrwa oda constant'!O171)+('[1]oda contribs constant'!$AF$109*'[1]wfp oda constant adj'!O171)+('[1]eu multilat shares constant'!L$76*'[1]eu total ha constant'!O171)+'[1]Imputed CERF'!O171</f>
        <v>0.2778805138756461</v>
      </c>
      <c r="M113" s="12">
        <f>'[1]bilat constant'!P171+('[1]unhcr oda constant'!P171*'[1]oda contribs constant'!$AG$109)+('[1]oda contribs constant'!$AH$109*'[1]unrwa oda constant'!P171)+('[1]oda contribs constant'!$AI$109*'[1]wfp oda constant adj'!P171)+('[1]eu multilat shares constant'!M$76*'[1]eu total ha constant'!P171)+'[1]Imputed CERF'!P171</f>
        <v>0.35739077485157555</v>
      </c>
      <c r="N113" s="12">
        <f>'[1]bilat constant'!Q171+('[1]unhcr oda constant'!Q171*'[1]oda contribs constant'!$AJ$109)+('[1]oda contribs constant'!$AK$109*'[1]unrwa oda constant'!Q171)+('[1]oda contribs constant'!$AL$109*'[1]wfp oda constant adj'!Q171)+('[1]eu multilat shares constant'!N$76*'[1]eu total ha constant'!Q171)+'[1]Imputed CERF'!Q171</f>
        <v>0.009906219151036526</v>
      </c>
      <c r="O113" s="12">
        <f>'[1]bilat constant'!R171+('[1]unhcr oda constant'!R171*'[1]oda contribs constant'!$AM$109)+('[1]oda contribs constant'!$AN$109*'[1]unrwa oda constant'!R171)+('[1]oda contribs constant'!$AO$109*'[1]wfp oda constant adj'!R171)+('[1]eu multilat shares constant'!O$76*'[1]eu total ha constant'!R171)+'[1]Imputed CERF'!R171</f>
        <v>0.026912262794042595</v>
      </c>
      <c r="P113" s="15">
        <f>'[1]bilat constant'!S171+('[1]unhcr oda constant'!S171*'[1]oda contribs constant'!$AP$109)+('[1]oda contribs constant'!$AQ$109*'[1]unrwa oda constant'!S171)+('[1]oda contribs constant'!$AR$109*'[1]wfp oda constant adj'!S171)+('[1]eu multilat shares constant'!P$76*'[1]eu total ha constant'!S171)+'[1]Imputed CERF'!S171</f>
        <v>0.030791947803351663</v>
      </c>
      <c r="Q113" s="12">
        <f>'[1]bilat constant'!T171+('[1]unhcr oda constant'!T171*'[1]oda contribs constant'!$AS$109)+('[1]oda contribs constant'!$AT$109*'[1]unrwa oda constant'!T171)+('[1]oda contribs constant'!$AU$109*'[1]wfp oda constant adj'!T171)+('[1]eu multilat shares constant'!Q$76*'[1]eu total ha constant'!T171)+'[1]Imputed CERF'!T171</f>
        <v>0.044053293207045416</v>
      </c>
      <c r="R113" s="88">
        <f t="shared" si="4"/>
        <v>1.8554846249153838</v>
      </c>
    </row>
    <row r="114" spans="1:18" ht="13.5">
      <c r="A114" s="4" t="s">
        <v>149</v>
      </c>
      <c r="B114" s="13" t="s">
        <v>20</v>
      </c>
      <c r="C114" s="12">
        <f>'[1]bilat constant'!F212+('[1]unhcr oda constant'!F212*'[1]oda contribs constant'!$C$109)+('[1]oda contribs constant'!$D$109*'[1]unrwa oda constant'!F212)+('[1]oda contribs constant'!$E$109*'[1]wfp oda constant adj'!F212)+('[1]eu multilat shares constant'!C$76*'[1]eu total ha constant'!F212)+'[1]Imputed CERF'!F212</f>
        <v>0.08837912626647783</v>
      </c>
      <c r="D114" s="12">
        <f>'[1]bilat constant'!G212+('[1]unhcr oda constant'!G212*'[1]oda contribs constant'!$F$109)+('[1]oda contribs constant'!$G$109*'[1]unrwa oda constant'!G212)+('[1]oda contribs constant'!$H$109*'[1]wfp oda constant adj'!G212)+('[1]eu multilat shares constant'!D$76*'[1]eu total ha constant'!G212)+'[1]Imputed CERF'!G212</f>
        <v>0.10826038037166086</v>
      </c>
      <c r="E114" s="12">
        <f>'[1]bilat constant'!H212+('[1]unhcr oda constant'!H212*'[1]oda contribs constant'!$I$109)+('[1]oda contribs constant'!$J$109*'[1]unrwa oda constant'!H212)+('[1]oda contribs constant'!$K$109*'[1]wfp oda constant adj'!H212)+('[1]eu multilat shares constant'!E$76*'[1]eu total ha constant'!H212)+'[1]Imputed CERF'!H212</f>
        <v>0.45</v>
      </c>
      <c r="F114" s="12">
        <f>'[1]bilat constant'!I212+('[1]unhcr oda constant'!I212*'[1]oda contribs constant'!$L$109)+('[1]oda contribs constant'!$M$109*'[1]unrwa oda constant'!I212)+('[1]oda contribs constant'!$N$109*'[1]wfp oda constant adj'!I212)+('[1]eu multilat shares constant'!F$76*'[1]eu total ha constant'!I212)+'[1]Imputed CERF'!I212</f>
        <v>0.3279445997789193</v>
      </c>
      <c r="G114" s="12">
        <f>'[1]bilat constant'!J212+('[1]unhcr oda constant'!J212*'[1]oda contribs constant'!$O$109)+('[1]oda contribs constant'!$P$109*'[1]unrwa oda constant'!J212)+('[1]oda contribs constant'!$Q$109*'[1]wfp oda constant adj'!J212)+('[1]eu multilat shares constant'!G$76*'[1]eu total ha constant'!J212)+'[1]Imputed CERF'!J212</f>
        <v>0.026504569190600517</v>
      </c>
      <c r="H114" s="12">
        <f>'[1]bilat constant'!K212+('[1]unhcr oda constant'!K212*'[1]oda contribs constant'!$R$109)+('[1]oda contribs constant'!$S$109*'[1]unrwa oda constant'!K212)+('[1]oda contribs constant'!$T$109*'[1]wfp oda constant adj'!K212)+('[1]eu multilat shares constant'!H$76*'[1]eu total ha constant'!K212)+'[1]Imputed CERF'!K212</f>
        <v>0.02547267015706806</v>
      </c>
      <c r="I114" s="12">
        <f>'[1]bilat constant'!L212+('[1]unhcr oda constant'!L212*'[1]oda contribs constant'!$U$109)+('[1]oda contribs constant'!$V$109*'[1]unrwa oda constant'!L212)+('[1]oda contribs constant'!$W$109*'[1]wfp oda constant adj'!L212)+('[1]eu multilat shares constant'!I$76*'[1]eu total ha constant'!L212)+'[1]Imputed CERF'!L212</f>
        <v>0.07125551670083204</v>
      </c>
      <c r="J114" s="12">
        <f>'[1]bilat constant'!M212+('[1]unhcr oda constant'!M212*'[1]oda contribs constant'!$X$109)+('[1]oda contribs constant'!$Y$109*'[1]unrwa oda constant'!M212)+('[1]oda contribs constant'!$Z$109*'[1]wfp oda constant adj'!M212)+('[1]eu multilat shares constant'!J$76*'[1]eu total ha constant'!M212)+'[1]Imputed CERF'!M212</f>
        <v>0.03926299859962958</v>
      </c>
      <c r="K114" s="12">
        <f>'[1]bilat constant'!N212+('[1]unhcr oda constant'!N212*'[1]oda contribs constant'!$AA$109)+('[1]oda contribs constant'!$AB$109*'[1]unrwa oda constant'!N212)+('[1]oda contribs constant'!$AC$109*'[1]wfp oda constant adj'!N212)+('[1]eu multilat shares constant'!K$76*'[1]eu total ha constant'!N212)+'[1]Imputed CERF'!N212</f>
        <v>0</v>
      </c>
      <c r="L114" s="12">
        <f>'[1]bilat constant'!O212+('[1]unhcr oda constant'!O212*'[1]oda contribs constant'!$AD$109)+('[1]oda contribs constant'!$AE$109*'[1]unrwa oda constant'!O212)+('[1]oda contribs constant'!$AF$109*'[1]wfp oda constant adj'!O212)+('[1]eu multilat shares constant'!L$76*'[1]eu total ha constant'!O212)+'[1]Imputed CERF'!O212</f>
        <v>0</v>
      </c>
      <c r="M114" s="12">
        <f>'[1]bilat constant'!P212+('[1]unhcr oda constant'!P212*'[1]oda contribs constant'!$AG$109)+('[1]oda contribs constant'!$AH$109*'[1]unrwa oda constant'!P212)+('[1]oda contribs constant'!$AI$109*'[1]wfp oda constant adj'!P212)+('[1]eu multilat shares constant'!M$76*'[1]eu total ha constant'!P212)+'[1]Imputed CERF'!P212</f>
        <v>0.04414827218754757</v>
      </c>
      <c r="N114" s="12">
        <f>'[1]bilat constant'!Q212+('[1]unhcr oda constant'!Q212*'[1]oda contribs constant'!$AJ$109)+('[1]oda contribs constant'!$AK$109*'[1]unrwa oda constant'!Q212)+('[1]oda contribs constant'!$AL$109*'[1]wfp oda constant adj'!Q212)+('[1]eu multilat shares constant'!N$76*'[1]eu total ha constant'!Q212)+'[1]Imputed CERF'!Q212</f>
        <v>0.0007337940111878907</v>
      </c>
      <c r="O114" s="12">
        <f>'[1]bilat constant'!R212+('[1]unhcr oda constant'!R212*'[1]oda contribs constant'!$AM$109)+('[1]oda contribs constant'!$AN$109*'[1]unrwa oda constant'!R212)+('[1]oda contribs constant'!$AO$109*'[1]wfp oda constant adj'!R212)+('[1]eu multilat shares constant'!O$76*'[1]eu total ha constant'!R212)+'[1]Imputed CERF'!R212</f>
        <v>0.007915371410012527</v>
      </c>
      <c r="P114" s="15">
        <f>'[1]bilat constant'!S212+('[1]unhcr oda constant'!S212*'[1]oda contribs constant'!$AP$109)+('[1]oda contribs constant'!$AQ$109*'[1]unrwa oda constant'!S212)+('[1]oda contribs constant'!$AR$109*'[1]wfp oda constant adj'!S212)+('[1]eu multilat shares constant'!P$76*'[1]eu total ha constant'!S212)+'[1]Imputed CERF'!S212</f>
        <v>0.012503726951745783</v>
      </c>
      <c r="Q114" s="12">
        <f>'[1]bilat constant'!T212+('[1]unhcr oda constant'!T212*'[1]oda contribs constant'!$AS$109)+('[1]oda contribs constant'!$AT$109*'[1]unrwa oda constant'!T212)+('[1]oda contribs constant'!$AU$109*'[1]wfp oda constant adj'!T212)+('[1]eu multilat shares constant'!Q$76*'[1]eu total ha constant'!T212)+'[1]Imputed CERF'!T212</f>
        <v>0.5993856886213573</v>
      </c>
      <c r="R114" s="88">
        <f t="shared" si="4"/>
        <v>1.801766714247039</v>
      </c>
    </row>
    <row r="115" spans="1:18" ht="13.5">
      <c r="A115" s="4" t="s">
        <v>43</v>
      </c>
      <c r="B115" s="13" t="s">
        <v>20</v>
      </c>
      <c r="C115" s="12">
        <f>'[1]bilat constant'!F127+('[1]unhcr oda constant'!F127*'[1]oda contribs constant'!$C$109)+('[1]oda contribs constant'!$D$109*'[1]unrwa oda constant'!F127)+('[1]oda contribs constant'!$E$109*'[1]wfp oda constant adj'!F127)+('[1]eu multilat shares constant'!C$76*'[1]eu total ha constant'!F127)+'[1]Imputed CERF'!F127</f>
        <v>0.37531402461562263</v>
      </c>
      <c r="D115" s="12">
        <f>'[1]bilat constant'!G127+('[1]unhcr oda constant'!G127*'[1]oda contribs constant'!$F$109)+('[1]oda contribs constant'!$G$109*'[1]unrwa oda constant'!G127)+('[1]oda contribs constant'!$H$109*'[1]wfp oda constant adj'!G127)+('[1]eu multilat shares constant'!D$76*'[1]eu total ha constant'!G127)+'[1]Imputed CERF'!G127</f>
        <v>0.23248100561362758</v>
      </c>
      <c r="E115" s="12">
        <f>'[1]bilat constant'!H127+('[1]unhcr oda constant'!H127*'[1]oda contribs constant'!$I$109)+('[1]oda contribs constant'!$J$109*'[1]unrwa oda constant'!H127)+('[1]oda contribs constant'!$K$109*'[1]wfp oda constant adj'!H127)+('[1]eu multilat shares constant'!E$76*'[1]eu total ha constant'!H127)+'[1]Imputed CERF'!H127</f>
        <v>0</v>
      </c>
      <c r="F115" s="12">
        <f>'[1]bilat constant'!I127+('[1]unhcr oda constant'!I127*'[1]oda contribs constant'!$L$109)+('[1]oda contribs constant'!$M$109*'[1]unrwa oda constant'!I127)+('[1]oda contribs constant'!$N$109*'[1]wfp oda constant adj'!I127)+('[1]eu multilat shares constant'!F$76*'[1]eu total ha constant'!I127)+'[1]Imputed CERF'!I127</f>
        <v>0.29481552766759866</v>
      </c>
      <c r="G115" s="12">
        <f>'[1]bilat constant'!J127+('[1]unhcr oda constant'!J127*'[1]oda contribs constant'!$O$109)+('[1]oda contribs constant'!$P$109*'[1]unrwa oda constant'!J127)+('[1]oda contribs constant'!$Q$109*'[1]wfp oda constant adj'!J127)+('[1]eu multilat shares constant'!G$76*'[1]eu total ha constant'!J127)+'[1]Imputed CERF'!J127</f>
        <v>0</v>
      </c>
      <c r="H115" s="12">
        <f>'[1]bilat constant'!K127+('[1]unhcr oda constant'!K127*'[1]oda contribs constant'!$R$109)+('[1]oda contribs constant'!$S$109*'[1]unrwa oda constant'!K127)+('[1]oda contribs constant'!$T$109*'[1]wfp oda constant adj'!K127)+('[1]eu multilat shares constant'!H$76*'[1]eu total ha constant'!K127)+'[1]Imputed CERF'!K127</f>
        <v>0</v>
      </c>
      <c r="I115" s="12">
        <f>'[1]bilat constant'!L127+('[1]unhcr oda constant'!L127*'[1]oda contribs constant'!$U$109)+('[1]oda contribs constant'!$V$109*'[1]unrwa oda constant'!L127)+('[1]oda contribs constant'!$W$109*'[1]wfp oda constant adj'!L127)+('[1]eu multilat shares constant'!I$76*'[1]eu total ha constant'!L127)+'[1]Imputed CERF'!L127</f>
        <v>0</v>
      </c>
      <c r="J115" s="12">
        <f>'[1]bilat constant'!M127+('[1]unhcr oda constant'!M127*'[1]oda contribs constant'!$X$109)+('[1]oda contribs constant'!$Y$109*'[1]unrwa oda constant'!M127)+('[1]oda contribs constant'!$Z$109*'[1]wfp oda constant adj'!M127)+('[1]eu multilat shares constant'!J$76*'[1]eu total ha constant'!M127)+'[1]Imputed CERF'!M127</f>
        <v>0</v>
      </c>
      <c r="K115" s="12">
        <f>'[1]bilat constant'!N127+('[1]unhcr oda constant'!N127*'[1]oda contribs constant'!$AA$109)+('[1]oda contribs constant'!$AB$109*'[1]unrwa oda constant'!N127)+('[1]oda contribs constant'!$AC$109*'[1]wfp oda constant adj'!N127)+('[1]eu multilat shares constant'!K$76*'[1]eu total ha constant'!N127)+'[1]Imputed CERF'!N127</f>
        <v>0</v>
      </c>
      <c r="L115" s="12">
        <f>'[1]bilat constant'!O127+('[1]unhcr oda constant'!O127*'[1]oda contribs constant'!$AD$109)+('[1]oda contribs constant'!$AE$109*'[1]unrwa oda constant'!O127)+('[1]oda contribs constant'!$AF$109*'[1]wfp oda constant adj'!O127)+('[1]eu multilat shares constant'!L$76*'[1]eu total ha constant'!O127)+'[1]Imputed CERF'!O127</f>
        <v>0.07970216289456515</v>
      </c>
      <c r="M115" s="12">
        <f>'[1]bilat constant'!P127+('[1]unhcr oda constant'!P127*'[1]oda contribs constant'!$AG$109)+('[1]oda contribs constant'!$AH$109*'[1]unrwa oda constant'!P127)+('[1]oda contribs constant'!$AI$109*'[1]wfp oda constant adj'!P127)+('[1]eu multilat shares constant'!M$76*'[1]eu total ha constant'!P127)+'[1]Imputed CERF'!P127</f>
        <v>0.3679022682295631</v>
      </c>
      <c r="N115" s="12">
        <f>'[1]bilat constant'!Q127+('[1]unhcr oda constant'!Q127*'[1]oda contribs constant'!$AJ$109)+('[1]oda contribs constant'!$AK$109*'[1]unrwa oda constant'!Q127)+('[1]oda contribs constant'!$AL$109*'[1]wfp oda constant adj'!Q127)+('[1]eu multilat shares constant'!N$76*'[1]eu total ha constant'!Q127)+'[1]Imputed CERF'!Q127</f>
        <v>0.011006910167818362</v>
      </c>
      <c r="O115" s="12">
        <f>'[1]bilat constant'!R127+('[1]unhcr oda constant'!R127*'[1]oda contribs constant'!$AM$109)+('[1]oda contribs constant'!$AN$109*'[1]unrwa oda constant'!R127)+('[1]oda contribs constant'!$AO$109*'[1]wfp oda constant adj'!R127)+('[1]eu multilat shares constant'!O$76*'[1]eu total ha constant'!R127)+'[1]Imputed CERF'!R127</f>
        <v>0.0676764255556071</v>
      </c>
      <c r="P115" s="15">
        <f>'[1]bilat constant'!S127+('[1]unhcr oda constant'!S127*'[1]oda contribs constant'!$AP$109)+('[1]oda contribs constant'!$AQ$109*'[1]unrwa oda constant'!S127)+('[1]oda contribs constant'!$AR$109*'[1]wfp oda constant adj'!S127)+('[1]eu multilat shares constant'!P$76*'[1]eu total ha constant'!S127)+'[1]Imputed CERF'!S127</f>
        <v>0.054964299725382505</v>
      </c>
      <c r="Q115" s="12">
        <f>'[1]bilat constant'!T127+('[1]unhcr oda constant'!T127*'[1]oda contribs constant'!$AS$109)+('[1]oda contribs constant'!$AT$109*'[1]unrwa oda constant'!T127)+('[1]oda contribs constant'!$AU$109*'[1]wfp oda constant adj'!T127)+('[1]eu multilat shares constant'!Q$76*'[1]eu total ha constant'!T127)+'[1]Imputed CERF'!T127</f>
        <v>0.09520963113319801</v>
      </c>
      <c r="R115" s="88">
        <f t="shared" si="4"/>
        <v>1.579072255602983</v>
      </c>
    </row>
    <row r="116" spans="1:18" ht="13.5">
      <c r="A116" s="4" t="s">
        <v>100</v>
      </c>
      <c r="B116" s="13" t="s">
        <v>20</v>
      </c>
      <c r="C116" s="12">
        <f>'[1]bilat constant'!F170+('[1]unhcr oda constant'!F170*'[1]oda contribs constant'!$C$109)+('[1]oda contribs constant'!$D$109*'[1]unrwa oda constant'!F170)+('[1]oda contribs constant'!$E$109*'[1]wfp oda constant adj'!F170)+('[1]eu multilat shares constant'!C$76*'[1]eu total ha constant'!F170)+'[1]Imputed CERF'!F170</f>
        <v>0</v>
      </c>
      <c r="D116" s="12">
        <f>'[1]bilat constant'!G170+('[1]unhcr oda constant'!G170*'[1]oda contribs constant'!$F$109)+('[1]oda contribs constant'!$G$109*'[1]unrwa oda constant'!G170)+('[1]oda contribs constant'!$H$109*'[1]wfp oda constant adj'!G170)+('[1]eu multilat shares constant'!D$76*'[1]eu total ha constant'!G170)+'[1]Imputed CERF'!G170</f>
        <v>0</v>
      </c>
      <c r="E116" s="12">
        <f>'[1]bilat constant'!H170+('[1]unhcr oda constant'!H170*'[1]oda contribs constant'!$I$109)+('[1]oda contribs constant'!$J$109*'[1]unrwa oda constant'!H170)+('[1]oda contribs constant'!$K$109*'[1]wfp oda constant adj'!H170)+('[1]eu multilat shares constant'!E$76*'[1]eu total ha constant'!H170)+'[1]Imputed CERF'!H170</f>
        <v>0</v>
      </c>
      <c r="F116" s="12">
        <f>'[1]bilat constant'!I170+('[1]unhcr oda constant'!I170*'[1]oda contribs constant'!$L$109)+('[1]oda contribs constant'!$M$109*'[1]unrwa oda constant'!I170)+('[1]oda contribs constant'!$N$109*'[1]wfp oda constant adj'!I170)+('[1]eu multilat shares constant'!F$76*'[1]eu total ha constant'!I170)+'[1]Imputed CERF'!I170</f>
        <v>0.04051966967943299</v>
      </c>
      <c r="G116" s="12">
        <f>'[1]bilat constant'!J170+('[1]unhcr oda constant'!J170*'[1]oda contribs constant'!$O$109)+('[1]oda contribs constant'!$P$109*'[1]unrwa oda constant'!J170)+('[1]oda contribs constant'!$Q$109*'[1]wfp oda constant adj'!J170)+('[1]eu multilat shares constant'!G$76*'[1]eu total ha constant'!J170)+'[1]Imputed CERF'!J170</f>
        <v>0.05466567395561357</v>
      </c>
      <c r="H116" s="12">
        <f>'[1]bilat constant'!K170+('[1]unhcr oda constant'!K170*'[1]oda contribs constant'!$R$109)+('[1]oda contribs constant'!$S$109*'[1]unrwa oda constant'!K170)+('[1]oda contribs constant'!$T$109*'[1]wfp oda constant adj'!K170)+('[1]eu multilat shares constant'!H$76*'[1]eu total ha constant'!K170)+'[1]Imputed CERF'!K170</f>
        <v>0.10295204188481674</v>
      </c>
      <c r="I116" s="12">
        <f>'[1]bilat constant'!L170+('[1]unhcr oda constant'!L170*'[1]oda contribs constant'!$U$109)+('[1]oda contribs constant'!$V$109*'[1]unrwa oda constant'!L170)+('[1]oda contribs constant'!$W$109*'[1]wfp oda constant adj'!L170)+('[1]eu multilat shares constant'!I$76*'[1]eu total ha constant'!L170)+'[1]Imputed CERF'!L170</f>
        <v>0.1551531412034246</v>
      </c>
      <c r="J116" s="12">
        <f>'[1]bilat constant'!M170+('[1]unhcr oda constant'!M170*'[1]oda contribs constant'!$X$109)+('[1]oda contribs constant'!$Y$109*'[1]unrwa oda constant'!M170)+('[1]oda contribs constant'!$Z$109*'[1]wfp oda constant adj'!M170)+('[1]eu multilat shares constant'!J$76*'[1]eu total ha constant'!M170)+'[1]Imputed CERF'!M170</f>
        <v>0.34444357862402314</v>
      </c>
      <c r="K116" s="12">
        <f>'[1]bilat constant'!N170+('[1]unhcr oda constant'!N170*'[1]oda contribs constant'!$AA$109)+('[1]oda contribs constant'!$AB$109*'[1]unrwa oda constant'!N170)+('[1]oda contribs constant'!$AC$109*'[1]wfp oda constant adj'!N170)+('[1]eu multilat shares constant'!K$76*'[1]eu total ha constant'!N170)+'[1]Imputed CERF'!N170</f>
        <v>0.15693721896522284</v>
      </c>
      <c r="L116" s="12">
        <f>'[1]bilat constant'!O170+('[1]unhcr oda constant'!O170*'[1]oda contribs constant'!$AD$109)+('[1]oda contribs constant'!$AE$109*'[1]unrwa oda constant'!O170)+('[1]oda contribs constant'!$AF$109*'[1]wfp oda constant adj'!O170)+('[1]eu multilat shares constant'!L$76*'[1]eu total ha constant'!O170)+'[1]Imputed CERF'!O170</f>
        <v>0.3554285642595473</v>
      </c>
      <c r="M116" s="12">
        <f>'[1]bilat constant'!P170+('[1]unhcr oda constant'!P170*'[1]oda contribs constant'!$AG$109)+('[1]oda contribs constant'!$AH$109*'[1]unrwa oda constant'!P170)+('[1]oda contribs constant'!$AI$109*'[1]wfp oda constant adj'!P170)+('[1]eu multilat shares constant'!M$76*'[1]eu total ha constant'!P170)+'[1]Imputed CERF'!P170</f>
        <v>0.21022986755975034</v>
      </c>
      <c r="N116" s="12">
        <f>'[1]bilat constant'!Q170+('[1]unhcr oda constant'!Q170*'[1]oda contribs constant'!$AJ$109)+('[1]oda contribs constant'!$AK$109*'[1]unrwa oda constant'!Q170)+('[1]oda contribs constant'!$AL$109*'[1]wfp oda constant adj'!Q170)+('[1]eu multilat shares constant'!N$76*'[1]eu total ha constant'!Q170)+'[1]Imputed CERF'!Q170</f>
        <v>0.011618405177141602</v>
      </c>
      <c r="O116" s="12">
        <f>'[1]bilat constant'!R170+('[1]unhcr oda constant'!R170*'[1]oda contribs constant'!$AM$109)+('[1]oda contribs constant'!$AN$109*'[1]unrwa oda constant'!R170)+('[1]oda contribs constant'!$AO$109*'[1]wfp oda constant adj'!R170)+('[1]eu multilat shares constant'!O$76*'[1]eu total ha constant'!R170)+'[1]Imputed CERF'!R170</f>
        <v>0.026516494223541968</v>
      </c>
      <c r="P116" s="15">
        <f>'[1]bilat constant'!S170+('[1]unhcr oda constant'!S170*'[1]oda contribs constant'!$AP$109)+('[1]oda contribs constant'!$AQ$109*'[1]unrwa oda constant'!S170)+('[1]oda contribs constant'!$AR$109*'[1]wfp oda constant adj'!S170)+('[1]eu multilat shares constant'!P$76*'[1]eu total ha constant'!S170)+'[1]Imputed CERF'!S170</f>
        <v>0.02526794821498627</v>
      </c>
      <c r="Q116" s="12">
        <f>'[1]bilat constant'!T170+('[1]unhcr oda constant'!T170*'[1]oda contribs constant'!$AS$109)+('[1]oda contribs constant'!$AT$109*'[1]unrwa oda constant'!T170)+('[1]oda contribs constant'!$AU$109*'[1]wfp oda constant adj'!T170)+('[1]eu multilat shares constant'!Q$76*'[1]eu total ha constant'!T170)+'[1]Imputed CERF'!T170</f>
        <v>0.034675112573201744</v>
      </c>
      <c r="R116" s="88">
        <f t="shared" si="4"/>
        <v>1.518407716320703</v>
      </c>
    </row>
    <row r="117" spans="1:18" ht="13.5">
      <c r="A117" s="4" t="s">
        <v>163</v>
      </c>
      <c r="B117" s="13" t="s">
        <v>20</v>
      </c>
      <c r="C117" s="12">
        <f>'[1]bilat constant'!F24+('[1]unhcr oda constant'!F24*'[1]oda contribs constant'!$C$109)+('[1]oda contribs constant'!$D$109*'[1]unrwa oda constant'!F24)+('[1]oda contribs constant'!$E$109*'[1]wfp oda constant adj'!F24)+('[1]eu multilat shares constant'!C$76*'[1]eu total ha constant'!F24)+'[1]Imputed CERF'!F24</f>
        <v>0</v>
      </c>
      <c r="D117" s="12">
        <f>'[1]bilat constant'!G24+('[1]unhcr oda constant'!G24*'[1]oda contribs constant'!$F$109)+('[1]oda contribs constant'!$G$109*'[1]unrwa oda constant'!G24)+('[1]oda contribs constant'!$H$109*'[1]wfp oda constant adj'!G24)+('[1]eu multilat shares constant'!D$76*'[1]eu total ha constant'!G24)+'[1]Imputed CERF'!G24</f>
        <v>0.30568779036004645</v>
      </c>
      <c r="E117" s="12">
        <f>'[1]bilat constant'!H24+('[1]unhcr oda constant'!H24*'[1]oda contribs constant'!$I$109)+('[1]oda contribs constant'!$J$109*'[1]unrwa oda constant'!H24)+('[1]oda contribs constant'!$K$109*'[1]wfp oda constant adj'!H24)+('[1]eu multilat shares constant'!E$76*'[1]eu total ha constant'!H24)+'[1]Imputed CERF'!H24</f>
        <v>0</v>
      </c>
      <c r="F117" s="12">
        <f>'[1]bilat constant'!I24+('[1]unhcr oda constant'!I24*'[1]oda contribs constant'!$L$109)+('[1]oda contribs constant'!$M$109*'[1]unrwa oda constant'!I24)+('[1]oda contribs constant'!$N$109*'[1]wfp oda constant adj'!I24)+('[1]eu multilat shares constant'!F$76*'[1]eu total ha constant'!I24)+'[1]Imputed CERF'!I24</f>
        <v>0.322760127446518</v>
      </c>
      <c r="G117" s="12">
        <f>'[1]bilat constant'!J24+('[1]unhcr oda constant'!J24*'[1]oda contribs constant'!$O$109)+('[1]oda contribs constant'!$P$109*'[1]unrwa oda constant'!J24)+('[1]oda contribs constant'!$Q$109*'[1]wfp oda constant adj'!J24)+('[1]eu multilat shares constant'!G$76*'[1]eu total ha constant'!J24)+'[1]Imputed CERF'!J24</f>
        <v>0.3892858599869451</v>
      </c>
      <c r="H117" s="12">
        <f>'[1]bilat constant'!K24+('[1]unhcr oda constant'!K24*'[1]oda contribs constant'!$R$109)+('[1]oda contribs constant'!$S$109*'[1]unrwa oda constant'!K24)+('[1]oda contribs constant'!$T$109*'[1]wfp oda constant adj'!K24)+('[1]eu multilat shares constant'!H$76*'[1]eu total ha constant'!K24)+'[1]Imputed CERF'!K24</f>
        <v>0.1188724607329843</v>
      </c>
      <c r="I117" s="12">
        <f>'[1]bilat constant'!L24+('[1]unhcr oda constant'!L24*'[1]oda contribs constant'!$U$109)+('[1]oda contribs constant'!$V$109*'[1]unrwa oda constant'!L24)+('[1]oda contribs constant'!$W$109*'[1]wfp oda constant adj'!L24)+('[1]eu multilat shares constant'!I$76*'[1]eu total ha constant'!L24)+'[1]Imputed CERF'!L24</f>
        <v>0.10803255757868083</v>
      </c>
      <c r="J117" s="12">
        <f>'[1]bilat constant'!M24+('[1]unhcr oda constant'!M24*'[1]oda contribs constant'!$X$109)+('[1]oda contribs constant'!$Y$109*'[1]unrwa oda constant'!M24)+('[1]oda contribs constant'!$Z$109*'[1]wfp oda constant adj'!M24)+('[1]eu multilat shares constant'!J$76*'[1]eu total ha constant'!M24)+'[1]Imputed CERF'!M24</f>
        <v>0.1641907214166328</v>
      </c>
      <c r="K117" s="12">
        <f>'[1]bilat constant'!N24+('[1]unhcr oda constant'!N24*'[1]oda contribs constant'!$AA$109)+('[1]oda contribs constant'!$AB$109*'[1]unrwa oda constant'!N24)+('[1]oda contribs constant'!$AC$109*'[1]wfp oda constant adj'!N24)+('[1]eu multilat shares constant'!K$76*'[1]eu total ha constant'!N24)+'[1]Imputed CERF'!N24</f>
        <v>0</v>
      </c>
      <c r="L117" s="12">
        <f>'[1]bilat constant'!O24+('[1]unhcr oda constant'!O24*'[1]oda contribs constant'!$AD$109)+('[1]oda contribs constant'!$AE$109*'[1]unrwa oda constant'!O24)+('[1]oda contribs constant'!$AF$109*'[1]wfp oda constant adj'!O24)+('[1]eu multilat shares constant'!L$76*'[1]eu total ha constant'!O24)+'[1]Imputed CERF'!O24</f>
        <v>0</v>
      </c>
      <c r="M117" s="12">
        <f>'[1]bilat constant'!P24+('[1]unhcr oda constant'!P24*'[1]oda contribs constant'!$AG$109)+('[1]oda contribs constant'!$AH$109*'[1]unrwa oda constant'!P24)+('[1]oda contribs constant'!$AI$109*'[1]wfp oda constant adj'!P24)+('[1]eu multilat shares constant'!M$76*'[1]eu total ha constant'!P24)+'[1]Imputed CERF'!P24</f>
        <v>0</v>
      </c>
      <c r="N117" s="12">
        <f>'[1]bilat constant'!Q24+('[1]unhcr oda constant'!Q24*'[1]oda contribs constant'!$AJ$109)+('[1]oda contribs constant'!$AK$109*'[1]unrwa oda constant'!Q24)+('[1]oda contribs constant'!$AL$109*'[1]wfp oda constant adj'!Q24)+('[1]eu multilat shares constant'!N$76*'[1]eu total ha constant'!Q24)+'[1]Imputed CERF'!Q24</f>
        <v>0</v>
      </c>
      <c r="O117" s="12">
        <f>'[1]bilat constant'!R24+('[1]unhcr oda constant'!R24*'[1]oda contribs constant'!$AM$109)+('[1]oda contribs constant'!$AN$109*'[1]unrwa oda constant'!R24)+('[1]oda contribs constant'!$AO$109*'[1]wfp oda constant adj'!R24)+('[1]eu multilat shares constant'!O$76*'[1]eu total ha constant'!R24)+'[1]Imputed CERF'!R24</f>
        <v>0</v>
      </c>
      <c r="P117" s="15">
        <f>'[1]bilat constant'!S24+('[1]unhcr oda constant'!S24*'[1]oda contribs constant'!$AP$109)+('[1]oda contribs constant'!$AQ$109*'[1]unrwa oda constant'!S24)+('[1]oda contribs constant'!$AR$109*'[1]wfp oda constant adj'!S24)+('[1]eu multilat shares constant'!P$76*'[1]eu total ha constant'!S24)+'[1]Imputed CERF'!S24</f>
        <v>0</v>
      </c>
      <c r="Q117" s="12">
        <f>'[1]bilat constant'!T24+('[1]unhcr oda constant'!T24*'[1]oda contribs constant'!$AS$109)+('[1]oda contribs constant'!$AT$109*'[1]unrwa oda constant'!T24)+('[1]oda contribs constant'!$AU$109*'[1]wfp oda constant adj'!T24)+('[1]eu multilat shares constant'!Q$76*'[1]eu total ha constant'!T24)+'[1]Imputed CERF'!T24</f>
        <v>0</v>
      </c>
      <c r="R117" s="88">
        <f t="shared" si="4"/>
        <v>1.4088295175218075</v>
      </c>
    </row>
    <row r="118" spans="1:18" ht="13.5">
      <c r="A118" s="4" t="s">
        <v>111</v>
      </c>
      <c r="B118" s="13" t="s">
        <v>20</v>
      </c>
      <c r="C118" s="12">
        <f>'[1]bilat constant'!F33+('[1]unhcr oda constant'!F33*'[1]oda contribs constant'!$C$109)+('[1]oda contribs constant'!$D$109*'[1]unrwa oda constant'!F33)+('[1]oda contribs constant'!$E$109*'[1]wfp oda constant adj'!F33)+('[1]eu multilat shares constant'!C$76*'[1]eu total ha constant'!F33)+'[1]Imputed CERF'!F33</f>
        <v>0.12513084213966663</v>
      </c>
      <c r="D118" s="12">
        <f>'[1]bilat constant'!G33+('[1]unhcr oda constant'!G33*'[1]oda contribs constant'!$F$109)+('[1]oda contribs constant'!$G$109*'[1]unrwa oda constant'!G33)+('[1]oda contribs constant'!$H$109*'[1]wfp oda constant adj'!G33)+('[1]eu multilat shares constant'!D$76*'[1]eu total ha constant'!G33)+'[1]Imputed CERF'!G33</f>
        <v>0.1632313443670151</v>
      </c>
      <c r="E118" s="12">
        <f>'[1]bilat constant'!H33+('[1]unhcr oda constant'!H33*'[1]oda contribs constant'!$I$109)+('[1]oda contribs constant'!$J$109*'[1]unrwa oda constant'!H33)+('[1]oda contribs constant'!$K$109*'[1]wfp oda constant adj'!H33)+('[1]eu multilat shares constant'!E$76*'[1]eu total ha constant'!H33)+'[1]Imputed CERF'!H33</f>
        <v>0</v>
      </c>
      <c r="F118" s="12">
        <f>'[1]bilat constant'!I33+('[1]unhcr oda constant'!I33*'[1]oda contribs constant'!$L$109)+('[1]oda contribs constant'!$M$109*'[1]unrwa oda constant'!I33)+('[1]oda contribs constant'!$N$109*'[1]wfp oda constant adj'!I33)+('[1]eu multilat shares constant'!F$76*'[1]eu total ha constant'!I33)+'[1]Imputed CERF'!I33</f>
        <v>0.28084322777813897</v>
      </c>
      <c r="G118" s="12">
        <f>'[1]bilat constant'!J33+('[1]unhcr oda constant'!J33*'[1]oda contribs constant'!$O$109)+('[1]oda contribs constant'!$P$109*'[1]unrwa oda constant'!J33)+('[1]oda contribs constant'!$Q$109*'[1]wfp oda constant adj'!J33)+('[1]eu multilat shares constant'!G$76*'[1]eu total ha constant'!J33)+'[1]Imputed CERF'!J33</f>
        <v>0.28989372552219317</v>
      </c>
      <c r="H118" s="12">
        <f>'[1]bilat constant'!K33+('[1]unhcr oda constant'!K33*'[1]oda contribs constant'!$R$109)+('[1]oda contribs constant'!$S$109*'[1]unrwa oda constant'!K33)+('[1]oda contribs constant'!$T$109*'[1]wfp oda constant adj'!K33)+('[1]eu multilat shares constant'!H$76*'[1]eu total ha constant'!K33)+'[1]Imputed CERF'!K33</f>
        <v>0</v>
      </c>
      <c r="I118" s="12">
        <f>'[1]bilat constant'!L33+('[1]unhcr oda constant'!L33*'[1]oda contribs constant'!$U$109)+('[1]oda contribs constant'!$V$109*'[1]unrwa oda constant'!L33)+('[1]oda contribs constant'!$W$109*'[1]wfp oda constant adj'!L33)+('[1]eu multilat shares constant'!I$76*'[1]eu total ha constant'!L33)+'[1]Imputed CERF'!L33</f>
        <v>0</v>
      </c>
      <c r="J118" s="12">
        <f>'[1]bilat constant'!M33+('[1]unhcr oda constant'!M33*'[1]oda contribs constant'!$X$109)+('[1]oda contribs constant'!$Y$109*'[1]unrwa oda constant'!M33)+('[1]oda contribs constant'!$Z$109*'[1]wfp oda constant adj'!M33)+('[1]eu multilat shares constant'!J$76*'[1]eu total ha constant'!M33)+'[1]Imputed CERF'!M33</f>
        <v>0</v>
      </c>
      <c r="K118" s="12">
        <f>'[1]bilat constant'!N33+('[1]unhcr oda constant'!N33*'[1]oda contribs constant'!$AA$109)+('[1]oda contribs constant'!$AB$109*'[1]unrwa oda constant'!N33)+('[1]oda contribs constant'!$AC$109*'[1]wfp oda constant adj'!N33)+('[1]eu multilat shares constant'!K$76*'[1]eu total ha constant'!N33)+'[1]Imputed CERF'!N33</f>
        <v>0</v>
      </c>
      <c r="L118" s="12">
        <f>'[1]bilat constant'!O33+('[1]unhcr oda constant'!O33*'[1]oda contribs constant'!$AD$109)+('[1]oda contribs constant'!$AE$109*'[1]unrwa oda constant'!O33)+('[1]oda contribs constant'!$AF$109*'[1]wfp oda constant adj'!O33)+('[1]eu multilat shares constant'!L$76*'[1]eu total ha constant'!O33)+'[1]Imputed CERF'!O33</f>
        <v>0</v>
      </c>
      <c r="M118" s="12">
        <f>'[1]bilat constant'!P33+('[1]unhcr oda constant'!P33*'[1]oda contribs constant'!$AG$109)+('[1]oda contribs constant'!$AH$109*'[1]unrwa oda constant'!P33)+('[1]oda contribs constant'!$AI$109*'[1]wfp oda constant adj'!P33)+('[1]eu multilat shares constant'!M$76*'[1]eu total ha constant'!P33)+'[1]Imputed CERF'!P33</f>
        <v>0.3714821182540733</v>
      </c>
      <c r="N118" s="12">
        <f>'[1]bilat constant'!Q33+('[1]unhcr oda constant'!Q33*'[1]oda contribs constant'!$AJ$109)+('[1]oda contribs constant'!$AK$109*'[1]unrwa oda constant'!Q33)+('[1]oda contribs constant'!$AL$109*'[1]wfp oda constant adj'!Q33)+('[1]eu multilat shares constant'!N$76*'[1]eu total ha constant'!Q33)+'[1]Imputed CERF'!Q33</f>
        <v>0.01650788138049647</v>
      </c>
      <c r="O118" s="12">
        <f>'[1]bilat constant'!R33+('[1]unhcr oda constant'!R33*'[1]oda contribs constant'!$AM$109)+('[1]oda contribs constant'!$AN$109*'[1]unrwa oda constant'!R33)+('[1]oda contribs constant'!$AO$109*'[1]wfp oda constant adj'!R33)+('[1]eu multilat shares constant'!O$76*'[1]eu total ha constant'!R33)+'[1]Imputed CERF'!R33</f>
        <v>0.012268825685519416</v>
      </c>
      <c r="P118" s="15">
        <f>'[1]bilat constant'!S33+('[1]unhcr oda constant'!S33*'[1]oda contribs constant'!$AP$109)+('[1]oda contribs constant'!$AQ$109*'[1]unrwa oda constant'!S33)+('[1]oda contribs constant'!$AR$109*'[1]wfp oda constant adj'!S33)+('[1]eu multilat shares constant'!P$76*'[1]eu total ha constant'!S33)+'[1]Imputed CERF'!S33</f>
        <v>0.025783510603937444</v>
      </c>
      <c r="Q118" s="12">
        <f>'[1]bilat constant'!T33+('[1]unhcr oda constant'!T33*'[1]oda contribs constant'!$AS$109)+('[1]oda contribs constant'!$AT$109*'[1]unrwa oda constant'!T33)+('[1]oda contribs constant'!$AU$109*'[1]wfp oda constant adj'!T33)+('[1]eu multilat shares constant'!Q$76*'[1]eu total ha constant'!T33)+'[1]Imputed CERF'!T33</f>
        <v>0.11284104430601245</v>
      </c>
      <c r="R118" s="88">
        <f t="shared" si="4"/>
        <v>1.3979825200370528</v>
      </c>
    </row>
    <row r="119" spans="1:18" ht="13.5">
      <c r="A119" s="4" t="s">
        <v>68</v>
      </c>
      <c r="B119" s="13" t="s">
        <v>20</v>
      </c>
      <c r="C119" s="12">
        <f>'[1]bilat constant'!F104+('[1]unhcr oda constant'!F104*'[1]oda contribs constant'!$C$109)+('[1]oda contribs constant'!$D$109*'[1]unrwa oda constant'!F104)+('[1]oda contribs constant'!$E$109*'[1]wfp oda constant adj'!F104)+('[1]eu multilat shares constant'!C$76*'[1]eu total ha constant'!F104)+'[1]Imputed CERF'!F104</f>
        <v>0.21322850314656921</v>
      </c>
      <c r="D119" s="12">
        <f>'[1]bilat constant'!G104+('[1]unhcr oda constant'!G104*'[1]oda contribs constant'!$F$109)+('[1]oda contribs constant'!$G$109*'[1]unrwa oda constant'!G104)+('[1]oda contribs constant'!$H$109*'[1]wfp oda constant adj'!G104)+('[1]eu multilat shares constant'!D$76*'[1]eu total ha constant'!G104)+'[1]Imputed CERF'!G104</f>
        <v>0.13827489297601897</v>
      </c>
      <c r="E119" s="12">
        <f>'[1]bilat constant'!H104+('[1]unhcr oda constant'!H104*'[1]oda contribs constant'!$I$109)+('[1]oda contribs constant'!$J$109*'[1]unrwa oda constant'!H104)+('[1]oda contribs constant'!$K$109*'[1]wfp oda constant adj'!H104)+('[1]eu multilat shares constant'!E$76*'[1]eu total ha constant'!H104)+'[1]Imputed CERF'!H104</f>
        <v>0</v>
      </c>
      <c r="F119" s="12">
        <f>'[1]bilat constant'!I104+('[1]unhcr oda constant'!I104*'[1]oda contribs constant'!$L$109)+('[1]oda contribs constant'!$M$109*'[1]unrwa oda constant'!I104)+('[1]oda contribs constant'!$N$109*'[1]wfp oda constant adj'!I104)+('[1]eu multilat shares constant'!F$76*'[1]eu total ha constant'!I104)+'[1]Imputed CERF'!I104</f>
        <v>0.324198481195139</v>
      </c>
      <c r="G119" s="12">
        <f>'[1]bilat constant'!J104+('[1]unhcr oda constant'!J104*'[1]oda contribs constant'!$O$109)+('[1]oda contribs constant'!$P$109*'[1]unrwa oda constant'!J104)+('[1]oda contribs constant'!$Q$109*'[1]wfp oda constant adj'!J104)+('[1]eu multilat shares constant'!G$76*'[1]eu total ha constant'!J104)+'[1]Imputed CERF'!J104</f>
        <v>0.08451102337598615</v>
      </c>
      <c r="H119" s="12">
        <f>'[1]bilat constant'!K104+('[1]unhcr oda constant'!K104*'[1]oda contribs constant'!$R$109)+('[1]oda contribs constant'!$S$109*'[1]unrwa oda constant'!K104)+('[1]oda contribs constant'!$T$109*'[1]wfp oda constant adj'!K104)+('[1]eu multilat shares constant'!H$76*'[1]eu total ha constant'!K104)+'[1]Imputed CERF'!K104</f>
        <v>0.1569671240449935</v>
      </c>
      <c r="I119" s="12">
        <f>'[1]bilat constant'!L104+('[1]unhcr oda constant'!L104*'[1]oda contribs constant'!$U$109)+('[1]oda contribs constant'!$V$109*'[1]unrwa oda constant'!L104)+('[1]oda contribs constant'!$W$109*'[1]wfp oda constant adj'!L104)+('[1]eu multilat shares constant'!I$76*'[1]eu total ha constant'!L104)+'[1]Imputed CERF'!L104</f>
        <v>0.14909300229677366</v>
      </c>
      <c r="J119" s="12">
        <f>'[1]bilat constant'!M104+('[1]unhcr oda constant'!M104*'[1]oda contribs constant'!$X$109)+('[1]oda contribs constant'!$Y$109*'[1]unrwa oda constant'!M104)+('[1]oda contribs constant'!$Z$109*'[1]wfp oda constant adj'!M104)+('[1]eu multilat shares constant'!J$76*'[1]eu total ha constant'!M104)+'[1]Imputed CERF'!M104</f>
        <v>0.09068308593122212</v>
      </c>
      <c r="K119" s="12">
        <f>'[1]bilat constant'!N104+('[1]unhcr oda constant'!N104*'[1]oda contribs constant'!$AA$109)+('[1]oda contribs constant'!$AB$109*'[1]unrwa oda constant'!N104)+('[1]oda contribs constant'!$AC$109*'[1]wfp oda constant adj'!N104)+('[1]eu multilat shares constant'!K$76*'[1]eu total ha constant'!N104)+'[1]Imputed CERF'!N104</f>
        <v>0.13351347905350708</v>
      </c>
      <c r="L119" s="12">
        <f>'[1]bilat constant'!O104+('[1]unhcr oda constant'!O104*'[1]oda contribs constant'!$AD$109)+('[1]oda contribs constant'!$AE$109*'[1]unrwa oda constant'!O104)+('[1]oda contribs constant'!$AF$109*'[1]wfp oda constant adj'!O104)+('[1]eu multilat shares constant'!L$76*'[1]eu total ha constant'!O104)+'[1]Imputed CERF'!O104</f>
        <v>0.04496046842679059</v>
      </c>
      <c r="M119" s="12">
        <f>'[1]bilat constant'!P104+('[1]unhcr oda constant'!P104*'[1]oda contribs constant'!$AG$109)+('[1]oda contribs constant'!$AH$109*'[1]unrwa oda constant'!P104)+('[1]oda contribs constant'!$AI$109*'[1]wfp oda constant adj'!P104)+('[1]eu multilat shares constant'!M$76*'[1]eu total ha constant'!P104)+'[1]Imputed CERF'!P104</f>
        <v>0.0043243580800520105</v>
      </c>
      <c r="N119" s="12">
        <f>'[1]bilat constant'!Q104+('[1]unhcr oda constant'!Q104*'[1]oda contribs constant'!$AJ$109)+('[1]oda contribs constant'!$AK$109*'[1]unrwa oda constant'!Q104)+('[1]oda contribs constant'!$AL$109*'[1]wfp oda constant adj'!Q104)+('[1]eu multilat shares constant'!N$76*'[1]eu total ha constant'!Q104)+'[1]Imputed CERF'!Q104</f>
        <v>0</v>
      </c>
      <c r="O119" s="12">
        <f>'[1]bilat constant'!R104+('[1]unhcr oda constant'!R104*'[1]oda contribs constant'!$AM$109)+('[1]oda contribs constant'!$AN$109*'[1]unrwa oda constant'!R104)+('[1]oda contribs constant'!$AO$109*'[1]wfp oda constant adj'!R104)+('[1]eu multilat shares constant'!O$76*'[1]eu total ha constant'!R104)+'[1]Imputed CERF'!R104</f>
        <v>0</v>
      </c>
      <c r="P119" s="15">
        <f>'[1]bilat constant'!S104+('[1]unhcr oda constant'!S104*'[1]oda contribs constant'!$AP$109)+('[1]oda contribs constant'!$AQ$109*'[1]unrwa oda constant'!S104)+('[1]oda contribs constant'!$AR$109*'[1]wfp oda constant adj'!S104)+('[1]eu multilat shares constant'!P$76*'[1]eu total ha constant'!S104)+'[1]Imputed CERF'!S104</f>
        <v>0.018348517641772664</v>
      </c>
      <c r="Q119" s="12">
        <f>'[1]bilat constant'!T104+('[1]unhcr oda constant'!T104*'[1]oda contribs constant'!$AS$109)+('[1]oda contribs constant'!$AT$109*'[1]unrwa oda constant'!T104)+('[1]oda contribs constant'!$AU$109*'[1]wfp oda constant adj'!T104)+('[1]eu multilat shares constant'!Q$76*'[1]eu total ha constant'!T104)+'[1]Imputed CERF'!T104</f>
        <v>0.0005147973144747907</v>
      </c>
      <c r="R119" s="88">
        <f t="shared" si="4"/>
        <v>1.3586177334832998</v>
      </c>
    </row>
    <row r="120" spans="1:18" ht="13.5">
      <c r="A120" s="4" t="s">
        <v>127</v>
      </c>
      <c r="B120" s="13" t="s">
        <v>20</v>
      </c>
      <c r="C120" s="12">
        <f>'[1]bilat constant'!F21+('[1]unhcr oda constant'!F21*'[1]oda contribs constant'!$C$109)+('[1]oda contribs constant'!$D$109*'[1]unrwa oda constant'!F21)+('[1]oda contribs constant'!$E$109*'[1]wfp oda constant adj'!F21)+('[1]eu multilat shares constant'!C$76*'[1]eu total ha constant'!F21)+'[1]Imputed CERF'!F21</f>
        <v>0</v>
      </c>
      <c r="D120" s="12">
        <f>'[1]bilat constant'!G21+('[1]unhcr oda constant'!G21*'[1]oda contribs constant'!$F$109)+('[1]oda contribs constant'!$G$109*'[1]unrwa oda constant'!G21)+('[1]oda contribs constant'!$H$109*'[1]wfp oda constant adj'!G21)+('[1]eu multilat shares constant'!D$76*'[1]eu total ha constant'!G21)+'[1]Imputed CERF'!G21</f>
        <v>0</v>
      </c>
      <c r="E120" s="12">
        <f>'[1]bilat constant'!H21+('[1]unhcr oda constant'!H21*'[1]oda contribs constant'!$I$109)+('[1]oda contribs constant'!$J$109*'[1]unrwa oda constant'!H21)+('[1]oda contribs constant'!$K$109*'[1]wfp oda constant adj'!H21)+('[1]eu multilat shares constant'!E$76*'[1]eu total ha constant'!H21)+'[1]Imputed CERF'!H21</f>
        <v>0.04</v>
      </c>
      <c r="F120" s="12">
        <f>'[1]bilat constant'!I21+('[1]unhcr oda constant'!I21*'[1]oda contribs constant'!$L$109)+('[1]oda contribs constant'!$M$109*'[1]unrwa oda constant'!I21)+('[1]oda contribs constant'!$N$109*'[1]wfp oda constant adj'!I21)+('[1]eu multilat shares constant'!F$76*'[1]eu total ha constant'!I21)+'[1]Imputed CERF'!I21</f>
        <v>0.1047922491709474</v>
      </c>
      <c r="G120" s="12">
        <f>'[1]bilat constant'!J21+('[1]unhcr oda constant'!J21*'[1]oda contribs constant'!$O$109)+('[1]oda contribs constant'!$P$109*'[1]unrwa oda constant'!J21)+('[1]oda contribs constant'!$Q$109*'[1]wfp oda constant adj'!J21)+('[1]eu multilat shares constant'!G$76*'[1]eu total ha constant'!J21)+'[1]Imputed CERF'!J21</f>
        <v>0.12258363250652739</v>
      </c>
      <c r="H120" s="12">
        <f>'[1]bilat constant'!K21+('[1]unhcr oda constant'!K21*'[1]oda contribs constant'!$R$109)+('[1]oda contribs constant'!$S$109*'[1]unrwa oda constant'!K21)+('[1]oda contribs constant'!$T$109*'[1]wfp oda constant adj'!K21)+('[1]eu multilat shares constant'!H$76*'[1]eu total ha constant'!K21)+'[1]Imputed CERF'!K21</f>
        <v>0.11462701570680628</v>
      </c>
      <c r="I120" s="12">
        <f>'[1]bilat constant'!L21+('[1]unhcr oda constant'!L21*'[1]oda contribs constant'!$U$109)+('[1]oda contribs constant'!$V$109*'[1]unrwa oda constant'!L21)+('[1]oda contribs constant'!$W$109*'[1]wfp oda constant adj'!L21)+('[1]eu multilat shares constant'!I$76*'[1]eu total ha constant'!L21)+'[1]Imputed CERF'!L21</f>
        <v>0.16664596647775234</v>
      </c>
      <c r="J120" s="12">
        <f>'[1]bilat constant'!M21+('[1]unhcr oda constant'!M21*'[1]oda contribs constant'!$X$109)+('[1]oda contribs constant'!$Y$109*'[1]unrwa oda constant'!M21)+('[1]oda contribs constant'!$Z$109*'[1]wfp oda constant adj'!M21)+('[1]eu multilat shares constant'!J$76*'[1]eu total ha constant'!M21)+'[1]Imputed CERF'!M21</f>
        <v>0.23557799159777748</v>
      </c>
      <c r="K120" s="12">
        <f>'[1]bilat constant'!N21+('[1]unhcr oda constant'!N21*'[1]oda contribs constant'!$AA$109)+('[1]oda contribs constant'!$AB$109*'[1]unrwa oda constant'!N21)+('[1]oda contribs constant'!$AC$109*'[1]wfp oda constant adj'!N21)+('[1]eu multilat shares constant'!K$76*'[1]eu total ha constant'!N21)+'[1]Imputed CERF'!N21</f>
        <v>0.15166201832773635</v>
      </c>
      <c r="L120" s="12">
        <f>'[1]bilat constant'!O21+('[1]unhcr oda constant'!O21*'[1]oda contribs constant'!$AD$109)+('[1]oda contribs constant'!$AE$109*'[1]unrwa oda constant'!O21)+('[1]oda contribs constant'!$AF$109*'[1]wfp oda constant adj'!O21)+('[1]eu multilat shares constant'!L$76*'[1]eu total ha constant'!O21)+'[1]Imputed CERF'!O21</f>
        <v>0.19817835098108094</v>
      </c>
      <c r="M120" s="12">
        <f>'[1]bilat constant'!P21+('[1]unhcr oda constant'!P21*'[1]oda contribs constant'!$AG$109)+('[1]oda contribs constant'!$AH$109*'[1]unrwa oda constant'!P21)+('[1]oda contribs constant'!$AI$109*'[1]wfp oda constant adj'!P21)+('[1]eu multilat shares constant'!M$76*'[1]eu total ha constant'!P21)+'[1]Imputed CERF'!P21</f>
        <v>0.07358045364591262</v>
      </c>
      <c r="N120" s="12">
        <f>'[1]bilat constant'!Q21+('[1]unhcr oda constant'!Q21*'[1]oda contribs constant'!$AJ$109)+('[1]oda contribs constant'!$AK$109*'[1]unrwa oda constant'!Q21)+('[1]oda contribs constant'!$AL$109*'[1]wfp oda constant adj'!Q21)+('[1]eu multilat shares constant'!N$76*'[1]eu total ha constant'!Q21)+'[1]Imputed CERF'!Q21</f>
        <v>0.00476966107272129</v>
      </c>
      <c r="O120" s="12">
        <f>'[1]bilat constant'!R21+('[1]unhcr oda constant'!R21*'[1]oda contribs constant'!$AM$109)+('[1]oda contribs constant'!$AN$109*'[1]unrwa oda constant'!R21)+('[1]oda contribs constant'!$AO$109*'[1]wfp oda constant adj'!R21)+('[1]eu multilat shares constant'!O$76*'[1]eu total ha constant'!R21)+'[1]Imputed CERF'!R21</f>
        <v>0.01701804853152693</v>
      </c>
      <c r="P120" s="15">
        <f>'[1]bilat constant'!S21+('[1]unhcr oda constant'!S21*'[1]oda contribs constant'!$AP$109)+('[1]oda contribs constant'!$AQ$109*'[1]unrwa oda constant'!S21)+('[1]oda contribs constant'!$AR$109*'[1]wfp oda constant adj'!S21)+('[1]eu multilat shares constant'!P$76*'[1]eu total ha constant'!S21)+'[1]Imputed CERF'!S21</f>
        <v>0.01224323264025108</v>
      </c>
      <c r="Q120" s="12">
        <f>'[1]bilat constant'!T21+('[1]unhcr oda constant'!T21*'[1]oda contribs constant'!$AS$109)+('[1]oda contribs constant'!$AT$109*'[1]unrwa oda constant'!T21)+('[1]oda contribs constant'!$AU$109*'[1]wfp oda constant adj'!T21)+('[1]eu multilat shares constant'!Q$76*'[1]eu total ha constant'!T21)+'[1]Imputed CERF'!T21</f>
        <v>0.014105130538251557</v>
      </c>
      <c r="R120" s="88">
        <f t="shared" si="4"/>
        <v>1.2557837511972916</v>
      </c>
    </row>
    <row r="121" spans="1:18" ht="13.5">
      <c r="A121" s="4" t="s">
        <v>187</v>
      </c>
      <c r="B121" s="13" t="s">
        <v>20</v>
      </c>
      <c r="C121" s="12">
        <f>'[1]bilat constant'!F178+('[1]unhcr oda constant'!F178*'[1]oda contribs constant'!$C$109)+('[1]oda contribs constant'!$D$109*'[1]unrwa oda constant'!F178)+('[1]oda contribs constant'!$E$109*'[1]wfp oda constant adj'!F178)+('[1]eu multilat shares constant'!C$76*'[1]eu total ha constant'!F178)+'[1]Imputed CERF'!F178</f>
        <v>0</v>
      </c>
      <c r="D121" s="12">
        <f>'[1]bilat constant'!G178+('[1]unhcr oda constant'!G178*'[1]oda contribs constant'!$F$109)+('[1]oda contribs constant'!$G$109*'[1]unrwa oda constant'!G178)+('[1]oda contribs constant'!$H$109*'[1]wfp oda constant adj'!G178)+('[1]eu multilat shares constant'!D$76*'[1]eu total ha constant'!G178)+'[1]Imputed CERF'!G178</f>
        <v>0</v>
      </c>
      <c r="E121" s="12">
        <f>'[1]bilat constant'!H178+('[1]unhcr oda constant'!H178*'[1]oda contribs constant'!$I$109)+('[1]oda contribs constant'!$J$109*'[1]unrwa oda constant'!H178)+('[1]oda contribs constant'!$K$109*'[1]wfp oda constant adj'!H178)+('[1]eu multilat shares constant'!E$76*'[1]eu total ha constant'!H178)+'[1]Imputed CERF'!H178</f>
        <v>0</v>
      </c>
      <c r="F121" s="12">
        <f>'[1]bilat constant'!I178+('[1]unhcr oda constant'!I178*'[1]oda contribs constant'!$L$109)+('[1]oda contribs constant'!$M$109*'[1]unrwa oda constant'!I178)+('[1]oda contribs constant'!$N$109*'[1]wfp oda constant adj'!I178)+('[1]eu multilat shares constant'!F$76*'[1]eu total ha constant'!I178)+'[1]Imputed CERF'!I178</f>
        <v>0.0363279797125951</v>
      </c>
      <c r="G121" s="12">
        <f>'[1]bilat constant'!J178+('[1]unhcr oda constant'!J178*'[1]oda contribs constant'!$O$109)+('[1]oda contribs constant'!$P$109*'[1]unrwa oda constant'!J178)+('[1]oda contribs constant'!$Q$109*'[1]wfp oda constant adj'!J178)+('[1]eu multilat shares constant'!G$76*'[1]eu total ha constant'!J178)+'[1]Imputed CERF'!J178</f>
        <v>0.0513526028067885</v>
      </c>
      <c r="H121" s="12">
        <f>'[1]bilat constant'!K178+('[1]unhcr oda constant'!K178*'[1]oda contribs constant'!$R$109)+('[1]oda contribs constant'!$S$109*'[1]unrwa oda constant'!K178)+('[1]oda contribs constant'!$T$109*'[1]wfp oda constant adj'!K178)+('[1]eu multilat shares constant'!H$76*'[1]eu total ha constant'!K178)+'[1]Imputed CERF'!K178</f>
        <v>0.10932020942408377</v>
      </c>
      <c r="I121" s="12">
        <f>'[1]bilat constant'!L178+('[1]unhcr oda constant'!L178*'[1]oda contribs constant'!$U$109)+('[1]oda contribs constant'!$V$109*'[1]unrwa oda constant'!L178)+('[1]oda contribs constant'!$W$109*'[1]wfp oda constant adj'!L178)+('[1]eu multilat shares constant'!I$76*'[1]eu total ha constant'!L178)+'[1]Imputed CERF'!L178</f>
        <v>0.14710816351139516</v>
      </c>
      <c r="J121" s="12">
        <f>'[1]bilat constant'!M178+('[1]unhcr oda constant'!M178*'[1]oda contribs constant'!$X$109)+('[1]oda contribs constant'!$Y$109*'[1]unrwa oda constant'!M178)+('[1]oda contribs constant'!$Z$109*'[1]wfp oda constant adj'!M178)+('[1]eu multilat shares constant'!J$76*'[1]eu total ha constant'!M178)+'[1]Imputed CERF'!M178</f>
        <v>0.19809967475267654</v>
      </c>
      <c r="K121" s="12">
        <f>'[1]bilat constant'!N178+('[1]unhcr oda constant'!N178*'[1]oda contribs constant'!$AA$109)+('[1]oda contribs constant'!$AB$109*'[1]unrwa oda constant'!N178)+('[1]oda contribs constant'!$AC$109*'[1]wfp oda constant adj'!N178)+('[1]eu multilat shares constant'!K$76*'[1]eu total ha constant'!N178)+'[1]Imputed CERF'!N178</f>
        <v>0.14211543172125413</v>
      </c>
      <c r="L121" s="12">
        <f>'[1]bilat constant'!O178+('[1]unhcr oda constant'!O178*'[1]oda contribs constant'!$AD$109)+('[1]oda contribs constant'!$AE$109*'[1]unrwa oda constant'!O178)+('[1]oda contribs constant'!$AF$109*'[1]wfp oda constant adj'!O178)+('[1]eu multilat shares constant'!L$76*'[1]eu total ha constant'!O178)+'[1]Imputed CERF'!O178</f>
        <v>0.2455688262156872</v>
      </c>
      <c r="M121" s="12">
        <f>'[1]bilat constant'!P178+('[1]unhcr oda constant'!P178*'[1]oda contribs constant'!$AG$109)+('[1]oda contribs constant'!$AH$109*'[1]unrwa oda constant'!P178)+('[1]oda contribs constant'!$AI$109*'[1]wfp oda constant adj'!P178)+('[1]eu multilat shares constant'!M$76*'[1]eu total ha constant'!P178)+'[1]Imputed CERF'!P178</f>
        <v>0.16187699802100777</v>
      </c>
      <c r="N121" s="12">
        <f>'[1]bilat constant'!Q178+('[1]unhcr oda constant'!Q178*'[1]oda contribs constant'!$AJ$109)+('[1]oda contribs constant'!$AK$109*'[1]unrwa oda constant'!Q178)+('[1]oda contribs constant'!$AL$109*'[1]wfp oda constant adj'!Q178)+('[1]eu multilat shares constant'!N$76*'[1]eu total ha constant'!Q178)+'[1]Imputed CERF'!Q178</f>
        <v>0.0063595480969617195</v>
      </c>
      <c r="O121" s="12">
        <f>'[1]bilat constant'!R178+('[1]unhcr oda constant'!R178*'[1]oda contribs constant'!$AM$109)+('[1]oda contribs constant'!$AN$109*'[1]unrwa oda constant'!R178)+('[1]oda contribs constant'!$AO$109*'[1]wfp oda constant adj'!R178)+('[1]eu multilat shares constant'!O$76*'[1]eu total ha constant'!R178)+'[1]Imputed CERF'!R178</f>
        <v>0.009498445692015032</v>
      </c>
      <c r="P121" s="15">
        <f>'[1]bilat constant'!S178+('[1]unhcr oda constant'!S178*'[1]oda contribs constant'!$AP$109)+('[1]oda contribs constant'!$AQ$109*'[1]unrwa oda constant'!S178)+('[1]oda contribs constant'!$AR$109*'[1]wfp oda constant adj'!S178)+('[1]eu multilat shares constant'!P$76*'[1]eu total ha constant'!S178)+'[1]Imputed CERF'!S178</f>
        <v>0.008075323656335818</v>
      </c>
      <c r="Q121" s="12">
        <f>'[1]bilat constant'!T178+('[1]unhcr oda constant'!T178*'[1]oda contribs constant'!$AS$109)+('[1]oda contribs constant'!$AT$109*'[1]unrwa oda constant'!T178)+('[1]oda contribs constant'!$AU$109*'[1]wfp oda constant adj'!T178)+('[1]eu multilat shares constant'!Q$76*'[1]eu total ha constant'!T178)+'[1]Imputed CERF'!T178</f>
        <v>0.010578847903688668</v>
      </c>
      <c r="R121" s="88">
        <f t="shared" si="4"/>
        <v>1.1262820515144893</v>
      </c>
    </row>
    <row r="122" spans="1:18" ht="13.5">
      <c r="A122" s="4" t="s">
        <v>156</v>
      </c>
      <c r="B122" s="13" t="s">
        <v>20</v>
      </c>
      <c r="C122" s="12">
        <f>'[1]bilat constant'!F75+('[1]unhcr oda constant'!F75*'[1]oda contribs constant'!$C$109)+('[1]oda contribs constant'!$D$109*'[1]unrwa oda constant'!F75)+('[1]oda contribs constant'!$E$109*'[1]wfp oda constant adj'!F75)+('[1]eu multilat shares constant'!C$76*'[1]eu total ha constant'!F75)+'[1]Imputed CERF'!F75</f>
        <v>0.22668249727036227</v>
      </c>
      <c r="D122" s="12">
        <f>'[1]bilat constant'!G75+('[1]unhcr oda constant'!G75*'[1]oda contribs constant'!$F$109)+('[1]oda contribs constant'!$G$109*'[1]unrwa oda constant'!G75)+('[1]oda contribs constant'!$H$109*'[1]wfp oda constant adj'!G75)+('[1]eu multilat shares constant'!D$76*'[1]eu total ha constant'!G75)+'[1]Imputed CERF'!G75</f>
        <v>0.011810325740065698</v>
      </c>
      <c r="E122" s="12">
        <f>'[1]bilat constant'!H75+('[1]unhcr oda constant'!H75*'[1]oda contribs constant'!$I$109)+('[1]oda contribs constant'!$J$109*'[1]unrwa oda constant'!H75)+('[1]oda contribs constant'!$K$109*'[1]wfp oda constant adj'!H75)+('[1]eu multilat shares constant'!E$76*'[1]eu total ha constant'!H75)+'[1]Imputed CERF'!H75</f>
        <v>0</v>
      </c>
      <c r="F122" s="12">
        <f>'[1]bilat constant'!I75+('[1]unhcr oda constant'!I75*'[1]oda contribs constant'!$L$109)+('[1]oda contribs constant'!$M$109*'[1]unrwa oda constant'!I75)+('[1]oda contribs constant'!$N$109*'[1]wfp oda constant adj'!I75)+('[1]eu multilat shares constant'!F$76*'[1]eu total ha constant'!I75)+'[1]Imputed CERF'!I75</f>
        <v>0.023336179738204618</v>
      </c>
      <c r="G122" s="12">
        <f>'[1]bilat constant'!J75+('[1]unhcr oda constant'!J75*'[1]oda contribs constant'!$O$109)+('[1]oda contribs constant'!$P$109*'[1]unrwa oda constant'!J75)+('[1]oda contribs constant'!$Q$109*'[1]wfp oda constant adj'!J75)+('[1]eu multilat shares constant'!G$76*'[1]eu total ha constant'!J75)+'[1]Imputed CERF'!J75</f>
        <v>0.012849629285237661</v>
      </c>
      <c r="H122" s="12">
        <f>'[1]bilat constant'!K75+('[1]unhcr oda constant'!K75*'[1]oda contribs constant'!$R$109)+('[1]oda contribs constant'!$S$109*'[1]unrwa oda constant'!K75)+('[1]oda contribs constant'!$T$109*'[1]wfp oda constant adj'!K75)+('[1]eu multilat shares constant'!H$76*'[1]eu total ha constant'!K75)+'[1]Imputed CERF'!K75</f>
        <v>0.191477626494602</v>
      </c>
      <c r="I122" s="12">
        <f>'[1]bilat constant'!L75+('[1]unhcr oda constant'!L75*'[1]oda contribs constant'!$U$109)+('[1]oda contribs constant'!$V$109*'[1]unrwa oda constant'!L75)+('[1]oda contribs constant'!$W$109*'[1]wfp oda constant adj'!L75)+('[1]eu multilat shares constant'!I$76*'[1]eu total ha constant'!L75)+'[1]Imputed CERF'!L75</f>
        <v>0.02385488036748379</v>
      </c>
      <c r="J122" s="12">
        <f>'[1]bilat constant'!M75+('[1]unhcr oda constant'!M75*'[1]oda contribs constant'!$X$109)+('[1]oda contribs constant'!$Y$109*'[1]unrwa oda constant'!M75)+('[1]oda contribs constant'!$Z$109*'[1]wfp oda constant adj'!M75)+('[1]eu multilat shares constant'!J$76*'[1]eu total ha constant'!M75)+'[1]Imputed CERF'!M75</f>
        <v>0.10363781249282529</v>
      </c>
      <c r="K122" s="12">
        <f>'[1]bilat constant'!N75+('[1]unhcr oda constant'!N75*'[1]oda contribs constant'!$AA$109)+('[1]oda contribs constant'!$AB$109*'[1]unrwa oda constant'!N75)+('[1]oda contribs constant'!$AC$109*'[1]wfp oda constant adj'!N75)+('[1]eu multilat shares constant'!K$76*'[1]eu total ha constant'!N75)+'[1]Imputed CERF'!N75</f>
        <v>0.18738733902246607</v>
      </c>
      <c r="L122" s="12">
        <f>'[1]bilat constant'!O75+('[1]unhcr oda constant'!O75*'[1]oda contribs constant'!$AD$109)+('[1]oda contribs constant'!$AE$109*'[1]unrwa oda constant'!O75)+('[1]oda contribs constant'!$AF$109*'[1]wfp oda constant adj'!O75)+('[1]eu multilat shares constant'!L$76*'[1]eu total ha constant'!O75)+'[1]Imputed CERF'!O75</f>
        <v>0.02551827697138492</v>
      </c>
      <c r="M122" s="12">
        <f>'[1]bilat constant'!P75+('[1]unhcr oda constant'!P75*'[1]oda contribs constant'!$AG$109)+('[1]oda contribs constant'!$AH$109*'[1]unrwa oda constant'!P75)+('[1]oda contribs constant'!$AI$109*'[1]wfp oda constant adj'!P75)+('[1]eu multilat shares constant'!M$76*'[1]eu total ha constant'!P75)+'[1]Imputed CERF'!P75</f>
        <v>0.15135253280182034</v>
      </c>
      <c r="N122" s="12">
        <f>'[1]bilat constant'!Q75+('[1]unhcr oda constant'!Q75*'[1]oda contribs constant'!$AJ$109)+('[1]oda contribs constant'!$AK$109*'[1]unrwa oda constant'!Q75)+('[1]oda contribs constant'!$AL$109*'[1]wfp oda constant adj'!Q75)+('[1]eu multilat shares constant'!N$76*'[1]eu total ha constant'!Q75)+'[1]Imputed CERF'!Q75</f>
        <v>0.019199443110573356</v>
      </c>
      <c r="O122" s="12">
        <f>'[1]bilat constant'!R75+('[1]unhcr oda constant'!R75*'[1]oda contribs constant'!$AM$109)+('[1]oda contribs constant'!$AN$109*'[1]unrwa oda constant'!R75)+('[1]oda contribs constant'!$AO$109*'[1]wfp oda constant adj'!R75)+('[1]eu multilat shares constant'!O$76*'[1]eu total ha constant'!R75)+'[1]Imputed CERF'!R75</f>
        <v>0.003624681763577806</v>
      </c>
      <c r="P122" s="15">
        <f>'[1]bilat constant'!S75+('[1]unhcr oda constant'!S75*'[1]oda contribs constant'!$AP$109)+('[1]oda contribs constant'!$AQ$109*'[1]unrwa oda constant'!S75)+('[1]oda contribs constant'!$AR$109*'[1]wfp oda constant adj'!S75)+('[1]eu multilat shares constant'!P$76*'[1]eu total ha constant'!S75)+'[1]Imputed CERF'!S75</f>
        <v>0.0037228876374611206</v>
      </c>
      <c r="Q122" s="12">
        <f>'[1]bilat constant'!T75+('[1]unhcr oda constant'!T75*'[1]oda contribs constant'!$AS$109)+('[1]oda contribs constant'!$AT$109*'[1]unrwa oda constant'!T75)+('[1]oda contribs constant'!$AU$109*'[1]wfp oda constant adj'!T75)+('[1]eu multilat shares constant'!Q$76*'[1]eu total ha constant'!T75)+'[1]Imputed CERF'!T75</f>
        <v>0.008408356136421581</v>
      </c>
      <c r="R122" s="88">
        <f t="shared" si="4"/>
        <v>0.9928624688324863</v>
      </c>
    </row>
    <row r="123" spans="1:18" ht="13.5">
      <c r="A123" s="4" t="s">
        <v>185</v>
      </c>
      <c r="B123" s="13" t="s">
        <v>20</v>
      </c>
      <c r="C123" s="12">
        <f>'[1]bilat constant'!F35+('[1]unhcr oda constant'!F35*'[1]oda contribs constant'!$C$109)+('[1]oda contribs constant'!$D$109*'[1]unrwa oda constant'!F35)+('[1]oda contribs constant'!$E$109*'[1]wfp oda constant adj'!F35)+('[1]eu multilat shares constant'!C$76*'[1]eu total ha constant'!F35)+'[1]Imputed CERF'!F35</f>
        <v>0.4267087982075435</v>
      </c>
      <c r="D123" s="12">
        <f>'[1]bilat constant'!G35+('[1]unhcr oda constant'!G35*'[1]oda contribs constant'!$F$109)+('[1]oda contribs constant'!$G$109*'[1]unrwa oda constant'!G35)+('[1]oda contribs constant'!$H$109*'[1]wfp oda constant adj'!G35)+('[1]eu multilat shares constant'!D$76*'[1]eu total ha constant'!G35)+'[1]Imputed CERF'!G35</f>
        <v>0.14032347614601565</v>
      </c>
      <c r="E123" s="12">
        <f>'[1]bilat constant'!H35+('[1]unhcr oda constant'!H35*'[1]oda contribs constant'!$I$109)+('[1]oda contribs constant'!$J$109*'[1]unrwa oda constant'!H35)+('[1]oda contribs constant'!$K$109*'[1]wfp oda constant adj'!H35)+('[1]eu multilat shares constant'!E$76*'[1]eu total ha constant'!H35)+'[1]Imputed CERF'!H35</f>
        <v>0</v>
      </c>
      <c r="F123" s="12">
        <f>'[1]bilat constant'!I35+('[1]unhcr oda constant'!I35*'[1]oda contribs constant'!$L$109)+('[1]oda contribs constant'!$M$109*'[1]unrwa oda constant'!I35)+('[1]oda contribs constant'!$N$109*'[1]wfp oda constant adj'!I35)+('[1]eu multilat shares constant'!F$76*'[1]eu total ha constant'!I35)+'[1]Imputed CERF'!I35</f>
        <v>0.04216871513396153</v>
      </c>
      <c r="G123" s="12">
        <f>'[1]bilat constant'!J35+('[1]unhcr oda constant'!J35*'[1]oda contribs constant'!$O$109)+('[1]oda contribs constant'!$P$109*'[1]unrwa oda constant'!J35)+('[1]oda contribs constant'!$Q$109*'[1]wfp oda constant adj'!J35)+('[1]eu multilat shares constant'!G$76*'[1]eu total ha constant'!J35)+'[1]Imputed CERF'!J35</f>
        <v>0.05963528067885116</v>
      </c>
      <c r="H123" s="12">
        <f>'[1]bilat constant'!K35+('[1]unhcr oda constant'!K35*'[1]oda contribs constant'!$R$109)+('[1]oda contribs constant'!$S$109*'[1]unrwa oda constant'!K35)+('[1]oda contribs constant'!$T$109*'[1]wfp oda constant adj'!K35)+('[1]eu multilat shares constant'!H$76*'[1]eu total ha constant'!K35)+'[1]Imputed CERF'!K35</f>
        <v>0.023349947643979057</v>
      </c>
      <c r="I123" s="12">
        <f>'[1]bilat constant'!L35+('[1]unhcr oda constant'!L35*'[1]oda contribs constant'!$U$109)+('[1]oda contribs constant'!$V$109*'[1]unrwa oda constant'!L35)+('[1]oda contribs constant'!$W$109*'[1]wfp oda constant adj'!L35)+('[1]eu multilat shares constant'!I$76*'[1]eu total ha constant'!L35)+'[1]Imputed CERF'!L35</f>
        <v>0.05171771373447487</v>
      </c>
      <c r="J123" s="12">
        <f>'[1]bilat constant'!M35+('[1]unhcr oda constant'!M35*'[1]oda contribs constant'!$X$109)+('[1]oda contribs constant'!$Y$109*'[1]unrwa oda constant'!M35)+('[1]oda contribs constant'!$Z$109*'[1]wfp oda constant adj'!M35)+('[1]eu multilat shares constant'!J$76*'[1]eu total ha constant'!M35)+'[1]Imputed CERF'!M35</f>
        <v>0.06424854316303022</v>
      </c>
      <c r="K123" s="12">
        <f>'[1]bilat constant'!N35+('[1]unhcr oda constant'!N35*'[1]oda contribs constant'!$AA$109)+('[1]oda contribs constant'!$AB$109*'[1]unrwa oda constant'!N35)+('[1]oda contribs constant'!$AC$109*'[1]wfp oda constant adj'!N35)+('[1]eu multilat shares constant'!K$76*'[1]eu total ha constant'!N35)+'[1]Imputed CERF'!N35</f>
        <v>0.02373840286868917</v>
      </c>
      <c r="L123" s="12">
        <f>'[1]bilat constant'!O35+('[1]unhcr oda constant'!O35*'[1]oda contribs constant'!$AD$109)+('[1]oda contribs constant'!$AE$109*'[1]unrwa oda constant'!O35)+('[1]oda contribs constant'!$AF$109*'[1]wfp oda constant adj'!O35)+('[1]eu multilat shares constant'!L$76*'[1]eu total ha constant'!O35)+'[1]Imputed CERF'!O35</f>
        <v>0.049544587745270235</v>
      </c>
      <c r="M123" s="12">
        <f>'[1]bilat constant'!P35+('[1]unhcr oda constant'!P35*'[1]oda contribs constant'!$AG$109)+('[1]oda contribs constant'!$AH$109*'[1]unrwa oda constant'!P35)+('[1]oda contribs constant'!$AI$109*'[1]wfp oda constant adj'!P35)+('[1]eu multilat shares constant'!M$76*'[1]eu total ha constant'!P35)+'[1]Imputed CERF'!P35</f>
        <v>0.027329882782767545</v>
      </c>
      <c r="N123" s="12">
        <f>'[1]bilat constant'!Q35+('[1]unhcr oda constant'!Q35*'[1]oda contribs constant'!$AJ$109)+('[1]oda contribs constant'!$AK$109*'[1]unrwa oda constant'!Q35)+('[1]oda contribs constant'!$AL$109*'[1]wfp oda constant adj'!Q35)+('[1]eu multilat shares constant'!N$76*'[1]eu total ha constant'!Q35)+'[1]Imputed CERF'!Q35</f>
        <v>0.002079083031699024</v>
      </c>
      <c r="O123" s="12">
        <f>'[1]bilat constant'!R35+('[1]unhcr oda constant'!R35*'[1]oda contribs constant'!$AM$109)+('[1]oda contribs constant'!$AN$109*'[1]unrwa oda constant'!R35)+('[1]oda contribs constant'!$AO$109*'[1]wfp oda constant adj'!R35)+('[1]eu multilat shares constant'!O$76*'[1]eu total ha constant'!R35)+'[1]Imputed CERF'!R35</f>
        <v>0.005144991416508143</v>
      </c>
      <c r="P123" s="15">
        <f>'[1]bilat constant'!S35+('[1]unhcr oda constant'!S35*'[1]oda contribs constant'!$AP$109)+('[1]oda contribs constant'!$AQ$109*'[1]unrwa oda constant'!S35)+('[1]oda contribs constant'!$AR$109*'[1]wfp oda constant adj'!S35)+('[1]eu multilat shares constant'!P$76*'[1]eu total ha constant'!S35)+'[1]Imputed CERF'!S35</f>
        <v>0.008335817967830523</v>
      </c>
      <c r="Q123" s="12">
        <f>'[1]bilat constant'!T35+('[1]unhcr oda constant'!T35*'[1]oda contribs constant'!$AS$109)+('[1]oda contribs constant'!$AT$109*'[1]unrwa oda constant'!T35)+('[1]oda contribs constant'!$AU$109*'[1]wfp oda constant adj'!T35)+('[1]eu multilat shares constant'!Q$76*'[1]eu total ha constant'!T35)+'[1]Imputed CERF'!T35</f>
        <v>0.016455985627960152</v>
      </c>
      <c r="R123" s="88">
        <f t="shared" si="4"/>
        <v>0.9407812261485808</v>
      </c>
    </row>
    <row r="124" spans="1:18" ht="13.5">
      <c r="A124" s="4" t="s">
        <v>98</v>
      </c>
      <c r="B124" s="13" t="s">
        <v>20</v>
      </c>
      <c r="C124" s="12">
        <f>'[1]bilat constant'!F110+('[1]unhcr oda constant'!F110*'[1]oda contribs constant'!$C$109)+('[1]oda contribs constant'!$D$109*'[1]unrwa oda constant'!F110)+('[1]oda contribs constant'!$E$109*'[1]wfp oda constant adj'!F110)+('[1]eu multilat shares constant'!C$76*'[1]eu total ha constant'!F110)+'[1]Imputed CERF'!F110</f>
        <v>0.7880307905107867</v>
      </c>
      <c r="D124" s="12">
        <f>'[1]bilat constant'!G110+('[1]unhcr oda constant'!G110*'[1]oda contribs constant'!$F$109)+('[1]oda contribs constant'!$G$109*'[1]unrwa oda constant'!G110)+('[1]oda contribs constant'!$H$109*'[1]wfp oda constant adj'!G110)+('[1]eu multilat shares constant'!D$76*'[1]eu total ha constant'!G110)+'[1]Imputed CERF'!G110</f>
        <v>0.00022712164884741725</v>
      </c>
      <c r="E124" s="12">
        <f>'[1]bilat constant'!H110+('[1]unhcr oda constant'!H110*'[1]oda contribs constant'!$I$109)+('[1]oda contribs constant'!$J$109*'[1]unrwa oda constant'!H110)+('[1]oda contribs constant'!$K$109*'[1]wfp oda constant adj'!H110)+('[1]eu multilat shares constant'!E$76*'[1]eu total ha constant'!H110)+'[1]Imputed CERF'!H110</f>
        <v>0</v>
      </c>
      <c r="F124" s="12">
        <f>'[1]bilat constant'!I110+('[1]unhcr oda constant'!I110*'[1]oda contribs constant'!$L$109)+('[1]oda contribs constant'!$M$109*'[1]unrwa oda constant'!I110)+('[1]oda contribs constant'!$N$109*'[1]wfp oda constant adj'!I110)+('[1]eu multilat shares constant'!F$76*'[1]eu total ha constant'!I110)+'[1]Imputed CERF'!I110</f>
        <v>-0.000909201807981998</v>
      </c>
      <c r="G124" s="12">
        <f>'[1]bilat constant'!J110+('[1]unhcr oda constant'!J110*'[1]oda contribs constant'!$O$109)+('[1]oda contribs constant'!$P$109*'[1]unrwa oda constant'!J110)+('[1]oda contribs constant'!$Q$109*'[1]wfp oda constant adj'!J110)+('[1]eu multilat shares constant'!G$76*'[1]eu total ha constant'!J110)+'[1]Imputed CERF'!J110</f>
        <v>0</v>
      </c>
      <c r="H124" s="12">
        <f>'[1]bilat constant'!K110+('[1]unhcr oda constant'!K110*'[1]oda contribs constant'!$R$109)+('[1]oda contribs constant'!$S$109*'[1]unrwa oda constant'!K110)+('[1]oda contribs constant'!$T$109*'[1]wfp oda constant adj'!K110)+('[1]eu multilat shares constant'!H$76*'[1]eu total ha constant'!K110)+'[1]Imputed CERF'!K110</f>
        <v>0</v>
      </c>
      <c r="I124" s="12">
        <f>'[1]bilat constant'!L110+('[1]unhcr oda constant'!L110*'[1]oda contribs constant'!$U$109)+('[1]oda contribs constant'!$V$109*'[1]unrwa oda constant'!L110)+('[1]oda contribs constant'!$W$109*'[1]wfp oda constant adj'!L110)+('[1]eu multilat shares constant'!I$76*'[1]eu total ha constant'!L110)+'[1]Imputed CERF'!L110</f>
        <v>0</v>
      </c>
      <c r="J124" s="12">
        <f>'[1]bilat constant'!M110+('[1]unhcr oda constant'!M110*'[1]oda contribs constant'!$X$109)+('[1]oda contribs constant'!$Y$109*'[1]unrwa oda constant'!M110)+('[1]oda contribs constant'!$Z$109*'[1]wfp oda constant adj'!M110)+('[1]eu multilat shares constant'!J$76*'[1]eu total ha constant'!M110)+'[1]Imputed CERF'!M110</f>
        <v>0</v>
      </c>
      <c r="K124" s="12">
        <f>'[1]bilat constant'!N110+('[1]unhcr oda constant'!N110*'[1]oda contribs constant'!$AA$109)+('[1]oda contribs constant'!$AB$109*'[1]unrwa oda constant'!N110)+('[1]oda contribs constant'!$AC$109*'[1]wfp oda constant adj'!N110)+('[1]eu multilat shares constant'!K$76*'[1]eu total ha constant'!N110)+'[1]Imputed CERF'!N110</f>
        <v>0</v>
      </c>
      <c r="L124" s="12">
        <f>'[1]bilat constant'!O110+('[1]unhcr oda constant'!O110*'[1]oda contribs constant'!$AD$109)+('[1]oda contribs constant'!$AE$109*'[1]unrwa oda constant'!O110)+('[1]oda contribs constant'!$AF$109*'[1]wfp oda constant adj'!O110)+('[1]eu multilat shares constant'!L$76*'[1]eu total ha constant'!O110)+'[1]Imputed CERF'!O110</f>
        <v>0</v>
      </c>
      <c r="M124" s="12">
        <f>'[1]bilat constant'!P110+('[1]unhcr oda constant'!P110*'[1]oda contribs constant'!$AG$109)+('[1]oda contribs constant'!$AH$109*'[1]unrwa oda constant'!P110)+('[1]oda contribs constant'!$AI$109*'[1]wfp oda constant adj'!P110)+('[1]eu multilat shares constant'!M$76*'[1]eu total ha constant'!P110)+'[1]Imputed CERF'!P110</f>
        <v>0</v>
      </c>
      <c r="N124" s="12">
        <f>'[1]bilat constant'!Q110+('[1]unhcr oda constant'!Q110*'[1]oda contribs constant'!$AJ$109)+('[1]oda contribs constant'!$AK$109*'[1]unrwa oda constant'!Q110)+('[1]oda contribs constant'!$AL$109*'[1]wfp oda constant adj'!Q110)+('[1]eu multilat shares constant'!N$76*'[1]eu total ha constant'!Q110)+'[1]Imputed CERF'!Q110</f>
        <v>0</v>
      </c>
      <c r="O124" s="12">
        <f>'[1]bilat constant'!R110+('[1]unhcr oda constant'!R110*'[1]oda contribs constant'!$AM$109)+('[1]oda contribs constant'!$AN$109*'[1]unrwa oda constant'!R110)+('[1]oda contribs constant'!$AO$109*'[1]wfp oda constant adj'!R110)+('[1]eu multilat shares constant'!O$76*'[1]eu total ha constant'!R110)+'[1]Imputed CERF'!R110</f>
        <v>0</v>
      </c>
      <c r="P124" s="15">
        <f>'[1]bilat constant'!S110+('[1]unhcr oda constant'!S110*'[1]oda contribs constant'!$AP$109)+('[1]oda contribs constant'!$AQ$109*'[1]unrwa oda constant'!S110)+('[1]oda contribs constant'!$AR$109*'[1]wfp oda constant adj'!S110)+('[1]eu multilat shares constant'!P$76*'[1]eu total ha constant'!S110)+'[1]Imputed CERF'!S110</f>
        <v>0</v>
      </c>
      <c r="Q124" s="12">
        <f>'[1]bilat constant'!T110+('[1]unhcr oda constant'!T110*'[1]oda contribs constant'!$AS$109)+('[1]oda contribs constant'!$AT$109*'[1]unrwa oda constant'!T110)+('[1]oda contribs constant'!$AU$109*'[1]wfp oda constant adj'!T110)+('[1]eu multilat shares constant'!Q$76*'[1]eu total ha constant'!T110)+'[1]Imputed CERF'!T110</f>
        <v>0</v>
      </c>
      <c r="R124" s="88">
        <f t="shared" si="4"/>
        <v>0.7873487103516521</v>
      </c>
    </row>
    <row r="125" spans="1:18" ht="13.5">
      <c r="A125" s="4" t="s">
        <v>148</v>
      </c>
      <c r="B125" s="13" t="s">
        <v>20</v>
      </c>
      <c r="C125" s="12">
        <f>'[1]bilat constant'!F115+('[1]unhcr oda constant'!F115*'[1]oda contribs constant'!$C$109)+('[1]oda contribs constant'!$D$109*'[1]unrwa oda constant'!F115)+('[1]oda contribs constant'!$E$109*'[1]wfp oda constant adj'!F115)+('[1]eu multilat shares constant'!C$76*'[1]eu total ha constant'!F115)+'[1]Imputed CERF'!F115</f>
        <v>0.08572719896770065</v>
      </c>
      <c r="D125" s="12">
        <f>'[1]bilat constant'!G115+('[1]unhcr oda constant'!G115*'[1]oda contribs constant'!$F$109)+('[1]oda contribs constant'!$G$109*'[1]unrwa oda constant'!G115)+('[1]oda contribs constant'!$H$109*'[1]wfp oda constant adj'!G115)+('[1]eu multilat shares constant'!D$76*'[1]eu total ha constant'!G115)+'[1]Imputed CERF'!G115</f>
        <v>0.01885109685433563</v>
      </c>
      <c r="E125" s="12">
        <f>'[1]bilat constant'!H115+('[1]unhcr oda constant'!H115*'[1]oda contribs constant'!$I$109)+('[1]oda contribs constant'!$J$109*'[1]unrwa oda constant'!H115)+('[1]oda contribs constant'!$K$109*'[1]wfp oda constant adj'!H115)+('[1]eu multilat shares constant'!E$76*'[1]eu total ha constant'!H115)+'[1]Imputed CERF'!H115</f>
        <v>0</v>
      </c>
      <c r="F125" s="12">
        <f>'[1]bilat constant'!I115+('[1]unhcr oda constant'!I115*'[1]oda contribs constant'!$L$109)+('[1]oda contribs constant'!$M$109*'[1]unrwa oda constant'!I115)+('[1]oda contribs constant'!$N$109*'[1]wfp oda constant adj'!I115)+('[1]eu multilat shares constant'!F$76*'[1]eu total ha constant'!I115)+'[1]Imputed CERF'!I115</f>
        <v>0.016617448009258535</v>
      </c>
      <c r="G125" s="12">
        <f>'[1]bilat constant'!J115+('[1]unhcr oda constant'!J115*'[1]oda contribs constant'!$O$109)+('[1]oda contribs constant'!$P$109*'[1]unrwa oda constant'!J115)+('[1]oda contribs constant'!$Q$109*'[1]wfp oda constant adj'!J115)+('[1]eu multilat shares constant'!G$76*'[1]eu total ha constant'!J115)+'[1]Imputed CERF'!J115</f>
        <v>0.02153496246736292</v>
      </c>
      <c r="H125" s="12">
        <f>'[1]bilat constant'!K115+('[1]unhcr oda constant'!K115*'[1]oda contribs constant'!$R$109)+('[1]oda contribs constant'!$S$109*'[1]unrwa oda constant'!K115)+('[1]oda contribs constant'!$T$109*'[1]wfp oda constant adj'!K115)+('[1]eu multilat shares constant'!H$76*'[1]eu total ha constant'!K115)+'[1]Imputed CERF'!K115</f>
        <v>0</v>
      </c>
      <c r="I125" s="12">
        <f>'[1]bilat constant'!L115+('[1]unhcr oda constant'!L115*'[1]oda contribs constant'!$U$109)+('[1]oda contribs constant'!$V$109*'[1]unrwa oda constant'!L115)+('[1]oda contribs constant'!$W$109*'[1]wfp oda constant adj'!L115)+('[1]eu multilat shares constant'!I$76*'[1]eu total ha constant'!L115)+'[1]Imputed CERF'!L115</f>
        <v>0.04482201856987822</v>
      </c>
      <c r="J125" s="12">
        <f>'[1]bilat constant'!M115+('[1]unhcr oda constant'!M115*'[1]oda contribs constant'!$X$109)+('[1]oda contribs constant'!$Y$109*'[1]unrwa oda constant'!M115)+('[1]oda contribs constant'!$Z$109*'[1]wfp oda constant adj'!M115)+('[1]eu multilat shares constant'!J$76*'[1]eu total ha constant'!M115)+'[1]Imputed CERF'!M115</f>
        <v>0.09994217825360258</v>
      </c>
      <c r="K125" s="12">
        <f>'[1]bilat constant'!N115+('[1]unhcr oda constant'!N115*'[1]oda contribs constant'!$AA$109)+('[1]oda contribs constant'!$AB$109*'[1]unrwa oda constant'!N115)+('[1]oda contribs constant'!$AC$109*'[1]wfp oda constant adj'!N115)+('[1]eu multilat shares constant'!K$76*'[1]eu total ha constant'!N115)+'[1]Imputed CERF'!N115</f>
        <v>0.07253400876543914</v>
      </c>
      <c r="L125" s="12">
        <f>'[1]bilat constant'!O115+('[1]unhcr oda constant'!O115*'[1]oda contribs constant'!$AD$109)+('[1]oda contribs constant'!$AE$109*'[1]unrwa oda constant'!O115)+('[1]oda contribs constant'!$AF$109*'[1]wfp oda constant adj'!O115)+('[1]eu multilat shares constant'!L$76*'[1]eu total ha constant'!O115)+'[1]Imputed CERF'!O115</f>
        <v>0.17448311336377778</v>
      </c>
      <c r="M125" s="12">
        <f>'[1]bilat constant'!P115+('[1]unhcr oda constant'!P115*'[1]oda contribs constant'!$AG$109)+('[1]oda contribs constant'!$AH$109*'[1]unrwa oda constant'!P115)+('[1]oda contribs constant'!$AI$109*'[1]wfp oda constant adj'!P115)+('[1]eu multilat shares constant'!M$76*'[1]eu total ha constant'!P115)+'[1]Imputed CERF'!P115</f>
        <v>0.10511493377987517</v>
      </c>
      <c r="N125" s="12">
        <f>'[1]bilat constant'!Q115+('[1]unhcr oda constant'!Q115*'[1]oda contribs constant'!$AJ$109)+('[1]oda contribs constant'!$AK$109*'[1]unrwa oda constant'!Q115)+('[1]oda contribs constant'!$AL$109*'[1]wfp oda constant adj'!Q115)+('[1]eu multilat shares constant'!N$76*'[1]eu total ha constant'!Q115)+'[1]Imputed CERF'!Q115</f>
        <v>0.010426106707944475</v>
      </c>
      <c r="O125" s="12">
        <f>'[1]bilat constant'!R115+('[1]unhcr oda constant'!R115*'[1]oda contribs constant'!$AM$109)+('[1]oda contribs constant'!$AN$109*'[1]unrwa oda constant'!R115)+('[1]oda contribs constant'!$AO$109*'[1]wfp oda constant adj'!R115)+('[1]eu multilat shares constant'!O$76*'[1]eu total ha constant'!R115)+'[1]Imputed CERF'!R115</f>
        <v>0.006728065698510649</v>
      </c>
      <c r="P125" s="15">
        <f>'[1]bilat constant'!S115+('[1]unhcr oda constant'!S115*'[1]oda contribs constant'!$AP$109)+('[1]oda contribs constant'!$AQ$109*'[1]unrwa oda constant'!S115)+('[1]oda contribs constant'!$AR$109*'[1]wfp oda constant adj'!S115)+('[1]eu multilat shares constant'!P$76*'[1]eu total ha constant'!S115)+'[1]Imputed CERF'!S115</f>
        <v>0.018234601804629266</v>
      </c>
      <c r="Q125" s="12">
        <f>'[1]bilat constant'!T115+('[1]unhcr oda constant'!T115*'[1]oda contribs constant'!$AS$109)+('[1]oda contribs constant'!$AT$109*'[1]unrwa oda constant'!T115)+('[1]oda contribs constant'!$AU$109*'[1]wfp oda constant adj'!T115)+('[1]eu multilat shares constant'!Q$76*'[1]eu total ha constant'!T115)+'[1]Imputed CERF'!T115</f>
        <v>0.06582394251184061</v>
      </c>
      <c r="R125" s="88">
        <f t="shared" si="4"/>
        <v>0.7408396757541557</v>
      </c>
    </row>
    <row r="126" spans="1:18" ht="13.5">
      <c r="A126" s="4" t="s">
        <v>181</v>
      </c>
      <c r="B126" s="13" t="s">
        <v>20</v>
      </c>
      <c r="C126" s="12">
        <f>'[1]bilat constant'!F85+('[1]unhcr oda constant'!F85*'[1]oda contribs constant'!$C$109)+('[1]oda contribs constant'!$D$109*'[1]unrwa oda constant'!F85)+('[1]oda contribs constant'!$E$109*'[1]wfp oda constant adj'!F85)+('[1]eu multilat shares constant'!C$76*'[1]eu total ha constant'!F85)+'[1]Imputed CERF'!F85</f>
        <v>0.13289132573047624</v>
      </c>
      <c r="D126" s="12">
        <f>'[1]bilat constant'!G85+('[1]unhcr oda constant'!G85*'[1]oda contribs constant'!$F$109)+('[1]oda contribs constant'!$G$109*'[1]unrwa oda constant'!G85)+('[1]oda contribs constant'!$H$109*'[1]wfp oda constant adj'!G85)+('[1]eu multilat shares constant'!D$76*'[1]eu total ha constant'!G85)+'[1]Imputed CERF'!G85</f>
        <v>0.07815318912117694</v>
      </c>
      <c r="E126" s="12">
        <f>'[1]bilat constant'!H85+('[1]unhcr oda constant'!H85*'[1]oda contribs constant'!$I$109)+('[1]oda contribs constant'!$J$109*'[1]unrwa oda constant'!H85)+('[1]oda contribs constant'!$K$109*'[1]wfp oda constant adj'!H85)+('[1]eu multilat shares constant'!E$76*'[1]eu total ha constant'!H85)+'[1]Imputed CERF'!H85</f>
        <v>0</v>
      </c>
      <c r="F126" s="12">
        <f>'[1]bilat constant'!I85+('[1]unhcr oda constant'!I85*'[1]oda contribs constant'!$L$109)+('[1]oda contribs constant'!$M$109*'[1]unrwa oda constant'!I85)+('[1]oda contribs constant'!$N$109*'[1]wfp oda constant adj'!I85)+('[1]eu multilat shares constant'!F$76*'[1]eu total ha constant'!I85)+'[1]Imputed CERF'!I85</f>
        <v>0.1536952987840562</v>
      </c>
      <c r="G126" s="12">
        <f>'[1]bilat constant'!J85+('[1]unhcr oda constant'!J85*'[1]oda contribs constant'!$O$109)+('[1]oda contribs constant'!$P$109*'[1]unrwa oda constant'!J85)+('[1]oda contribs constant'!$Q$109*'[1]wfp oda constant adj'!J85)+('[1]eu multilat shares constant'!G$76*'[1]eu total ha constant'!J85)+'[1]Imputed CERF'!J85</f>
        <v>0.07620063642297649</v>
      </c>
      <c r="H126" s="12">
        <f>'[1]bilat constant'!K85+('[1]unhcr oda constant'!K85*'[1]oda contribs constant'!$R$109)+('[1]oda contribs constant'!$S$109*'[1]unrwa oda constant'!K85)+('[1]oda contribs constant'!$T$109*'[1]wfp oda constant adj'!K85)+('[1]eu multilat shares constant'!H$76*'[1]eu total ha constant'!K85)+'[1]Imputed CERF'!K85</f>
        <v>0.03608628272251309</v>
      </c>
      <c r="I126" s="12">
        <f>'[1]bilat constant'!L85+('[1]unhcr oda constant'!L85*'[1]oda contribs constant'!$U$109)+('[1]oda contribs constant'!$V$109*'[1]unrwa oda constant'!L85)+('[1]oda contribs constant'!$W$109*'[1]wfp oda constant adj'!L85)+('[1]eu multilat shares constant'!I$76*'[1]eu total ha constant'!L85)+'[1]Imputed CERF'!L85</f>
        <v>0.03907560593271434</v>
      </c>
      <c r="J126" s="12">
        <f>'[1]bilat constant'!M85+('[1]unhcr oda constant'!M85*'[1]oda contribs constant'!$X$109)+('[1]oda contribs constant'!$Y$109*'[1]unrwa oda constant'!M85)+('[1]oda contribs constant'!$Z$109*'[1]wfp oda constant adj'!M85)+('[1]eu multilat shares constant'!J$76*'[1]eu total ha constant'!M85)+'[1]Imputed CERF'!M85</f>
        <v>0</v>
      </c>
      <c r="K126" s="12">
        <f>'[1]bilat constant'!N85+('[1]unhcr oda constant'!N85*'[1]oda contribs constant'!$AA$109)+('[1]oda contribs constant'!$AB$109*'[1]unrwa oda constant'!N85)+('[1]oda contribs constant'!$AC$109*'[1]wfp oda constant adj'!N85)+('[1]eu multilat shares constant'!K$76*'[1]eu total ha constant'!N85)+'[1]Imputed CERF'!N85</f>
        <v>0</v>
      </c>
      <c r="L126" s="12">
        <f>'[1]bilat constant'!O85+('[1]unhcr oda constant'!O85*'[1]oda contribs constant'!$AD$109)+('[1]oda contribs constant'!$AE$109*'[1]unrwa oda constant'!O85)+('[1]oda contribs constant'!$AF$109*'[1]wfp oda constant adj'!O85)+('[1]eu multilat shares constant'!L$76*'[1]eu total ha constant'!O85)+'[1]Imputed CERF'!O85</f>
        <v>0</v>
      </c>
      <c r="M126" s="12">
        <f>'[1]bilat constant'!P85+('[1]unhcr oda constant'!P85*'[1]oda contribs constant'!$AG$109)+('[1]oda contribs constant'!$AH$109*'[1]unrwa oda constant'!P85)+('[1]oda contribs constant'!$AI$109*'[1]wfp oda constant adj'!P85)+('[1]eu multilat shares constant'!M$76*'[1]eu total ha constant'!P85)+'[1]Imputed CERF'!P85</f>
        <v>0.07351408736088419</v>
      </c>
      <c r="N126" s="12">
        <f>'[1]bilat constant'!Q85+('[1]unhcr oda constant'!Q85*'[1]oda contribs constant'!$AJ$109)+('[1]oda contribs constant'!$AK$109*'[1]unrwa oda constant'!Q85)+('[1]oda contribs constant'!$AL$109*'[1]wfp oda constant adj'!Q85)+('[1]eu multilat shares constant'!N$76*'[1]eu total ha constant'!Q85)+'[1]Imputed CERF'!Q85</f>
        <v>0.010759828292857994</v>
      </c>
      <c r="O126" s="12">
        <f>'[1]bilat constant'!R85+('[1]unhcr oda constant'!R85*'[1]oda contribs constant'!$AM$109)+('[1]oda contribs constant'!$AN$109*'[1]unrwa oda constant'!R85)+('[1]oda contribs constant'!$AO$109*'[1]wfp oda constant adj'!R85)+('[1]eu multilat shares constant'!O$76*'[1]eu total ha constant'!R85)+'[1]Imputed CERF'!R85</f>
        <v>0.019987618370498964</v>
      </c>
      <c r="P126" s="15">
        <f>'[1]bilat constant'!S85+('[1]unhcr oda constant'!S85*'[1]oda contribs constant'!$AP$109)+('[1]oda contribs constant'!$AQ$109*'[1]unrwa oda constant'!S85)+('[1]oda contribs constant'!$AR$109*'[1]wfp oda constant adj'!S85)+('[1]eu multilat shares constant'!P$76*'[1]eu total ha constant'!S85)+'[1]Imputed CERF'!S85</f>
        <v>0.06434278888226437</v>
      </c>
      <c r="Q126" s="12">
        <f>'[1]bilat constant'!T85+('[1]unhcr oda constant'!T85*'[1]oda contribs constant'!$AS$109)+('[1]oda contribs constant'!$AT$109*'[1]unrwa oda constant'!T85)+('[1]oda contribs constant'!$AU$109*'[1]wfp oda constant adj'!T85)+('[1]eu multilat shares constant'!Q$76*'[1]eu total ha constant'!T85)+'[1]Imputed CERF'!T85</f>
        <v>0.026597334783934674</v>
      </c>
      <c r="R126" s="88">
        <f t="shared" si="4"/>
        <v>0.7113039964043536</v>
      </c>
    </row>
    <row r="127" spans="1:18" ht="13.5">
      <c r="A127" s="4" t="s">
        <v>91</v>
      </c>
      <c r="B127" s="13" t="s">
        <v>20</v>
      </c>
      <c r="C127" s="12">
        <f>'[1]bilat constant'!F146+('[1]unhcr oda constant'!F146*'[1]oda contribs constant'!$C$109)+('[1]oda contribs constant'!$D$109*'[1]unrwa oda constant'!F146)+('[1]oda contribs constant'!$E$109*'[1]wfp oda constant adj'!F146)+('[1]eu multilat shares constant'!C$76*'[1]eu total ha constant'!F146)+'[1]Imputed CERF'!F146</f>
        <v>0.3920183026473472</v>
      </c>
      <c r="D127" s="12">
        <f>'[1]bilat constant'!G146+('[1]unhcr oda constant'!G146*'[1]oda contribs constant'!$F$109)+('[1]oda contribs constant'!$G$109*'[1]unrwa oda constant'!G146)+('[1]oda contribs constant'!$H$109*'[1]wfp oda constant adj'!G146)+('[1]eu multilat shares constant'!D$76*'[1]eu total ha constant'!G146)+'[1]Imputed CERF'!G146</f>
        <v>0.28491289198606273</v>
      </c>
      <c r="E127" s="12">
        <f>'[1]bilat constant'!H146+('[1]unhcr oda constant'!H146*'[1]oda contribs constant'!$I$109)+('[1]oda contribs constant'!$J$109*'[1]unrwa oda constant'!H146)+('[1]oda contribs constant'!$K$109*'[1]wfp oda constant adj'!H146)+('[1]eu multilat shares constant'!E$76*'[1]eu total ha constant'!H146)+'[1]Imputed CERF'!H146</f>
        <v>0</v>
      </c>
      <c r="F127" s="12">
        <f>'[1]bilat constant'!I146+('[1]unhcr oda constant'!I146*'[1]oda contribs constant'!$L$109)+('[1]oda contribs constant'!$M$109*'[1]unrwa oda constant'!I146)+('[1]oda contribs constant'!$N$109*'[1]wfp oda constant adj'!I146)+('[1]eu multilat shares constant'!F$76*'[1]eu total ha constant'!I146)+'[1]Imputed CERF'!I146</f>
        <v>0</v>
      </c>
      <c r="G127" s="12">
        <f>'[1]bilat constant'!J146+('[1]unhcr oda constant'!J146*'[1]oda contribs constant'!$O$109)+('[1]oda contribs constant'!$P$109*'[1]unrwa oda constant'!J146)+('[1]oda contribs constant'!$Q$109*'[1]wfp oda constant adj'!J146)+('[1]eu multilat shares constant'!G$76*'[1]eu total ha constant'!J146)+'[1]Imputed CERF'!J146</f>
        <v>0</v>
      </c>
      <c r="H127" s="12">
        <f>'[1]bilat constant'!K146+('[1]unhcr oda constant'!K146*'[1]oda contribs constant'!$R$109)+('[1]oda contribs constant'!$S$109*'[1]unrwa oda constant'!K146)+('[1]oda contribs constant'!$T$109*'[1]wfp oda constant adj'!K146)+('[1]eu multilat shares constant'!H$76*'[1]eu total ha constant'!K146)+'[1]Imputed CERF'!K146</f>
        <v>0</v>
      </c>
      <c r="I127" s="12">
        <f>'[1]bilat constant'!L146+('[1]unhcr oda constant'!L146*'[1]oda contribs constant'!$U$109)+('[1]oda contribs constant'!$V$109*'[1]unrwa oda constant'!L146)+('[1]oda contribs constant'!$W$109*'[1]wfp oda constant adj'!L146)+('[1]eu multilat shares constant'!I$76*'[1]eu total ha constant'!L146)+'[1]Imputed CERF'!L146</f>
        <v>0</v>
      </c>
      <c r="J127" s="12">
        <f>'[1]bilat constant'!M146+('[1]unhcr oda constant'!M146*'[1]oda contribs constant'!$X$109)+('[1]oda contribs constant'!$Y$109*'[1]unrwa oda constant'!M146)+('[1]oda contribs constant'!$Z$109*'[1]wfp oda constant adj'!M146)+('[1]eu multilat shares constant'!J$76*'[1]eu total ha constant'!M146)+'[1]Imputed CERF'!M146</f>
        <v>0</v>
      </c>
      <c r="K127" s="12">
        <f>'[1]bilat constant'!N146+('[1]unhcr oda constant'!N146*'[1]oda contribs constant'!$AA$109)+('[1]oda contribs constant'!$AB$109*'[1]unrwa oda constant'!N146)+('[1]oda contribs constant'!$AC$109*'[1]wfp oda constant adj'!N146)+('[1]eu multilat shares constant'!K$76*'[1]eu total ha constant'!N146)+'[1]Imputed CERF'!N146</f>
        <v>0</v>
      </c>
      <c r="L127" s="12">
        <f>'[1]bilat constant'!O146+('[1]unhcr oda constant'!O146*'[1]oda contribs constant'!$AD$109)+('[1]oda contribs constant'!$AE$109*'[1]unrwa oda constant'!O146)+('[1]oda contribs constant'!$AF$109*'[1]wfp oda constant adj'!O146)+('[1]eu multilat shares constant'!L$76*'[1]eu total ha constant'!O146)+'[1]Imputed CERF'!O146</f>
        <v>0</v>
      </c>
      <c r="M127" s="12">
        <f>'[1]bilat constant'!P146+('[1]unhcr oda constant'!P146*'[1]oda contribs constant'!$AG$109)+('[1]oda contribs constant'!$AH$109*'[1]unrwa oda constant'!P146)+('[1]oda contribs constant'!$AI$109*'[1]wfp oda constant adj'!P146)+('[1]eu multilat shares constant'!M$76*'[1]eu total ha constant'!P146)+'[1]Imputed CERF'!P146</f>
        <v>0</v>
      </c>
      <c r="N127" s="12">
        <f>'[1]bilat constant'!Q146+('[1]unhcr oda constant'!Q146*'[1]oda contribs constant'!$AJ$109)+('[1]oda contribs constant'!$AK$109*'[1]unrwa oda constant'!Q146)+('[1]oda contribs constant'!$AL$109*'[1]wfp oda constant adj'!Q146)+('[1]eu multilat shares constant'!N$76*'[1]eu total ha constant'!Q146)+'[1]Imputed CERF'!Q146</f>
        <v>0</v>
      </c>
      <c r="O127" s="12">
        <f>'[1]bilat constant'!R146+('[1]unhcr oda constant'!R146*'[1]oda contribs constant'!$AM$109)+('[1]oda contribs constant'!$AN$109*'[1]unrwa oda constant'!R146)+('[1]oda contribs constant'!$AO$109*'[1]wfp oda constant adj'!R146)+('[1]eu multilat shares constant'!O$76*'[1]eu total ha constant'!R146)+'[1]Imputed CERF'!R146</f>
        <v>0</v>
      </c>
      <c r="P127" s="15">
        <f>'[1]bilat constant'!S146+('[1]unhcr oda constant'!S146*'[1]oda contribs constant'!$AP$109)+('[1]oda contribs constant'!$AQ$109*'[1]unrwa oda constant'!S146)+('[1]oda contribs constant'!$AR$109*'[1]wfp oda constant adj'!S146)+('[1]eu multilat shares constant'!P$76*'[1]eu total ha constant'!S146)+'[1]Imputed CERF'!S146</f>
        <v>0</v>
      </c>
      <c r="Q127" s="12">
        <f>'[1]bilat constant'!T146+('[1]unhcr oda constant'!T146*'[1]oda contribs constant'!$AS$109)+('[1]oda contribs constant'!$AT$109*'[1]unrwa oda constant'!T146)+('[1]oda contribs constant'!$AU$109*'[1]wfp oda constant adj'!T146)+('[1]eu multilat shares constant'!Q$76*'[1]eu total ha constant'!T146)+'[1]Imputed CERF'!T146</f>
        <v>0</v>
      </c>
      <c r="R127" s="88">
        <f t="shared" si="4"/>
        <v>0.67693119463341</v>
      </c>
    </row>
    <row r="128" spans="1:18" ht="13.5">
      <c r="A128" s="4" t="s">
        <v>36</v>
      </c>
      <c r="B128" s="13" t="s">
        <v>20</v>
      </c>
      <c r="C128" s="12">
        <f>'[1]bilat constant'!F98+('[1]unhcr oda constant'!F98*'[1]oda contribs constant'!$C$109)+('[1]oda contribs constant'!$D$109*'[1]unrwa oda constant'!F98)+('[1]oda contribs constant'!$E$109*'[1]wfp oda constant adj'!F98)+('[1]eu multilat shares constant'!C$76*'[1]eu total ha constant'!F98)+'[1]Imputed CERF'!F98</f>
        <v>0.16363263972110254</v>
      </c>
      <c r="D128" s="12">
        <f>'[1]bilat constant'!G98+('[1]unhcr oda constant'!G98*'[1]oda contribs constant'!$F$109)+('[1]oda contribs constant'!$G$109*'[1]unrwa oda constant'!G98)+('[1]oda contribs constant'!$H$109*'[1]wfp oda constant adj'!G98)+('[1]eu multilat shares constant'!D$76*'[1]eu total ha constant'!G98)+'[1]Imputed CERF'!G98</f>
        <v>0.1622420634920635</v>
      </c>
      <c r="E128" s="12">
        <f>'[1]bilat constant'!H98+('[1]unhcr oda constant'!H98*'[1]oda contribs constant'!$I$109)+('[1]oda contribs constant'!$J$109*'[1]unrwa oda constant'!H98)+('[1]oda contribs constant'!$K$109*'[1]wfp oda constant adj'!H98)+('[1]eu multilat shares constant'!E$76*'[1]eu total ha constant'!H98)+'[1]Imputed CERF'!H98</f>
        <v>0</v>
      </c>
      <c r="F128" s="12">
        <f>'[1]bilat constant'!I98+('[1]unhcr oda constant'!I98*'[1]oda contribs constant'!$L$109)+('[1]oda contribs constant'!$M$109*'[1]unrwa oda constant'!I98)+('[1]oda contribs constant'!$N$109*'[1]wfp oda constant adj'!I98)+('[1]eu multilat shares constant'!F$76*'[1]eu total ha constant'!I98)+'[1]Imputed CERF'!I98</f>
        <v>0.10339501918200143</v>
      </c>
      <c r="G128" s="12">
        <f>'[1]bilat constant'!J98+('[1]unhcr oda constant'!J98*'[1]oda contribs constant'!$O$109)+('[1]oda contribs constant'!$P$109*'[1]unrwa oda constant'!J98)+('[1]oda contribs constant'!$Q$109*'[1]wfp oda constant adj'!J98)+('[1]eu multilat shares constant'!G$76*'[1]eu total ha constant'!J98)+'[1]Imputed CERF'!J98</f>
        <v>0.2136930890992167</v>
      </c>
      <c r="H128" s="12">
        <f>'[1]bilat constant'!K98+('[1]unhcr oda constant'!K98*'[1]oda contribs constant'!$R$109)+('[1]oda contribs constant'!$S$109*'[1]unrwa oda constant'!K98)+('[1]oda contribs constant'!$T$109*'[1]wfp oda constant adj'!K98)+('[1]eu multilat shares constant'!H$76*'[1]eu total ha constant'!K98)+'[1]Imputed CERF'!K98</f>
        <v>0.007792694101524501</v>
      </c>
      <c r="I128" s="12">
        <f>'[1]bilat constant'!L98+('[1]unhcr oda constant'!L98*'[1]oda contribs constant'!$U$109)+('[1]oda contribs constant'!$V$109*'[1]unrwa oda constant'!L98)+('[1]oda contribs constant'!$W$109*'[1]wfp oda constant adj'!L98)+('[1]eu multilat shares constant'!I$76*'[1]eu total ha constant'!L98)+'[1]Imputed CERF'!L98</f>
        <v>0.013205380203428525</v>
      </c>
      <c r="J128" s="12">
        <f>'[1]bilat constant'!M98+('[1]unhcr oda constant'!M98*'[1]oda contribs constant'!$X$109)+('[1]oda contribs constant'!$Y$109*'[1]unrwa oda constant'!M98)+('[1]oda contribs constant'!$Z$109*'[1]wfp oda constant adj'!M98)+('[1]eu multilat shares constant'!J$76*'[1]eu total ha constant'!M98)+'[1]Imputed CERF'!M98</f>
        <v>0</v>
      </c>
      <c r="K128" s="12">
        <f>'[1]bilat constant'!N98+('[1]unhcr oda constant'!N98*'[1]oda contribs constant'!$AA$109)+('[1]oda contribs constant'!$AB$109*'[1]unrwa oda constant'!N98)+('[1]oda contribs constant'!$AC$109*'[1]wfp oda constant adj'!N98)+('[1]eu multilat shares constant'!K$76*'[1]eu total ha constant'!N98)+'[1]Imputed CERF'!N98</f>
        <v>0</v>
      </c>
      <c r="L128" s="12">
        <f>'[1]bilat constant'!O98+('[1]unhcr oda constant'!O98*'[1]oda contribs constant'!$AD$109)+('[1]oda contribs constant'!$AE$109*'[1]unrwa oda constant'!O98)+('[1]oda contribs constant'!$AF$109*'[1]wfp oda constant adj'!O98)+('[1]eu multilat shares constant'!L$76*'[1]eu total ha constant'!O98)+'[1]Imputed CERF'!O98</f>
        <v>0</v>
      </c>
      <c r="M128" s="12">
        <f>'[1]bilat constant'!P98+('[1]unhcr oda constant'!P98*'[1]oda contribs constant'!$AG$109)+('[1]oda contribs constant'!$AH$109*'[1]unrwa oda constant'!P98)+('[1]oda contribs constant'!$AI$109*'[1]wfp oda constant adj'!P98)+('[1]eu multilat shares constant'!M$76*'[1]eu total ha constant'!P98)+'[1]Imputed CERF'!P98</f>
        <v>0</v>
      </c>
      <c r="N128" s="12">
        <f>'[1]bilat constant'!Q98+('[1]unhcr oda constant'!Q98*'[1]oda contribs constant'!$AJ$109)+('[1]oda contribs constant'!$AK$109*'[1]unrwa oda constant'!Q98)+('[1]oda contribs constant'!$AL$109*'[1]wfp oda constant adj'!Q98)+('[1]eu multilat shares constant'!N$76*'[1]eu total ha constant'!Q98)+'[1]Imputed CERF'!Q98</f>
        <v>0</v>
      </c>
      <c r="O128" s="12">
        <f>'[1]bilat constant'!R98+('[1]unhcr oda constant'!R98*'[1]oda contribs constant'!$AM$109)+('[1]oda contribs constant'!$AN$109*'[1]unrwa oda constant'!R98)+('[1]oda contribs constant'!$AO$109*'[1]wfp oda constant adj'!R98)+('[1]eu multilat shares constant'!O$76*'[1]eu total ha constant'!R98)+'[1]Imputed CERF'!R98</f>
        <v>0</v>
      </c>
      <c r="P128" s="15">
        <f>'[1]bilat constant'!S98+('[1]unhcr oda constant'!S98*'[1]oda contribs constant'!$AP$109)+('[1]oda contribs constant'!$AQ$109*'[1]unrwa oda constant'!S98)+('[1]oda contribs constant'!$AR$109*'[1]wfp oda constant adj'!S98)+('[1]eu multilat shares constant'!P$76*'[1]eu total ha constant'!S98)+'[1]Imputed CERF'!S98</f>
        <v>0</v>
      </c>
      <c r="Q128" s="12">
        <f>'[1]bilat constant'!T98+('[1]unhcr oda constant'!T98*'[1]oda contribs constant'!$AS$109)+('[1]oda contribs constant'!$AT$109*'[1]unrwa oda constant'!T98)+('[1]oda contribs constant'!$AU$109*'[1]wfp oda constant adj'!T98)+('[1]eu multilat shares constant'!Q$76*'[1]eu total ha constant'!T98)+'[1]Imputed CERF'!T98</f>
        <v>0</v>
      </c>
      <c r="R128" s="88">
        <f t="shared" si="4"/>
        <v>0.6639608857993372</v>
      </c>
    </row>
    <row r="129" spans="1:18" ht="13.5">
      <c r="A129" s="4" t="s">
        <v>65</v>
      </c>
      <c r="B129" s="13" t="s">
        <v>20</v>
      </c>
      <c r="C129" s="12">
        <f>'[1]bilat constant'!F16+('[1]unhcr oda constant'!F16*'[1]oda contribs constant'!$C$109)+('[1]oda contribs constant'!$D$109*'[1]unrwa oda constant'!F16)+('[1]oda contribs constant'!$E$109*'[1]wfp oda constant adj'!F16)+('[1]eu multilat shares constant'!C$76*'[1]eu total ha constant'!F16)+'[1]Imputed CERF'!F16</f>
        <v>0.5346499618694847</v>
      </c>
      <c r="D129" s="12">
        <f>'[1]bilat constant'!G16+('[1]unhcr oda constant'!G16*'[1]oda contribs constant'!$F$109)+('[1]oda contribs constant'!$G$109*'[1]unrwa oda constant'!G16)+('[1]oda contribs constant'!$H$109*'[1]wfp oda constant adj'!G16)+('[1]eu multilat shares constant'!D$76*'[1]eu total ha constant'!G16)+'[1]Imputed CERF'!G16</f>
        <v>0.003957123499806427</v>
      </c>
      <c r="E129" s="12">
        <f>'[1]bilat constant'!H16+('[1]unhcr oda constant'!H16*'[1]oda contribs constant'!$I$109)+('[1]oda contribs constant'!$J$109*'[1]unrwa oda constant'!H16)+('[1]oda contribs constant'!$K$109*'[1]wfp oda constant adj'!H16)+('[1]eu multilat shares constant'!E$76*'[1]eu total ha constant'!H16)+'[1]Imputed CERF'!H16</f>
        <v>0</v>
      </c>
      <c r="F129" s="12">
        <f>'[1]bilat constant'!I16+('[1]unhcr oda constant'!I16*'[1]oda contribs constant'!$L$109)+('[1]oda contribs constant'!$M$109*'[1]unrwa oda constant'!I16)+('[1]oda contribs constant'!$N$109*'[1]wfp oda constant adj'!I16)+('[1]eu multilat shares constant'!F$76*'[1]eu total ha constant'!I16)+'[1]Imputed CERF'!I16</f>
        <v>0</v>
      </c>
      <c r="G129" s="12">
        <f>'[1]bilat constant'!J16+('[1]unhcr oda constant'!J16*'[1]oda contribs constant'!$O$109)+('[1]oda contribs constant'!$P$109*'[1]unrwa oda constant'!J16)+('[1]oda contribs constant'!$Q$109*'[1]wfp oda constant adj'!J16)+('[1]eu multilat shares constant'!G$76*'[1]eu total ha constant'!J16)+'[1]Imputed CERF'!J16</f>
        <v>0</v>
      </c>
      <c r="H129" s="12">
        <f>'[1]bilat constant'!K16+('[1]unhcr oda constant'!K16*'[1]oda contribs constant'!$R$109)+('[1]oda contribs constant'!$S$109*'[1]unrwa oda constant'!K16)+('[1]oda contribs constant'!$T$109*'[1]wfp oda constant adj'!K16)+('[1]eu multilat shares constant'!H$76*'[1]eu total ha constant'!K16)+'[1]Imputed CERF'!K16</f>
        <v>0</v>
      </c>
      <c r="I129" s="12">
        <f>'[1]bilat constant'!L16+('[1]unhcr oda constant'!L16*'[1]oda contribs constant'!$U$109)+('[1]oda contribs constant'!$V$109*'[1]unrwa oda constant'!L16)+('[1]oda contribs constant'!$W$109*'[1]wfp oda constant adj'!L16)+('[1]eu multilat shares constant'!I$76*'[1]eu total ha constant'!L16)+'[1]Imputed CERF'!L16</f>
        <v>0</v>
      </c>
      <c r="J129" s="12">
        <f>'[1]bilat constant'!M16+('[1]unhcr oda constant'!M16*'[1]oda contribs constant'!$X$109)+('[1]oda contribs constant'!$Y$109*'[1]unrwa oda constant'!M16)+('[1]oda contribs constant'!$Z$109*'[1]wfp oda constant adj'!M16)+('[1]eu multilat shares constant'!J$76*'[1]eu total ha constant'!M16)+'[1]Imputed CERF'!M16</f>
        <v>0</v>
      </c>
      <c r="K129" s="12">
        <f>'[1]bilat constant'!N16+('[1]unhcr oda constant'!N16*'[1]oda contribs constant'!$AA$109)+('[1]oda contribs constant'!$AB$109*'[1]unrwa oda constant'!N16)+('[1]oda contribs constant'!$AC$109*'[1]wfp oda constant adj'!N16)+('[1]eu multilat shares constant'!K$76*'[1]eu total ha constant'!N16)+'[1]Imputed CERF'!N16</f>
        <v>0</v>
      </c>
      <c r="L129" s="12">
        <f>'[1]bilat constant'!O16+('[1]unhcr oda constant'!O16*'[1]oda contribs constant'!$AD$109)+('[1]oda contribs constant'!$AE$109*'[1]unrwa oda constant'!O16)+('[1]oda contribs constant'!$AF$109*'[1]wfp oda constant adj'!O16)+('[1]eu multilat shares constant'!L$76*'[1]eu total ha constant'!O16)+'[1]Imputed CERF'!O16</f>
        <v>0</v>
      </c>
      <c r="M129" s="12">
        <f>'[1]bilat constant'!P16+('[1]unhcr oda constant'!P16*'[1]oda contribs constant'!$AG$109)+('[1]oda contribs constant'!$AH$109*'[1]unrwa oda constant'!P16)+('[1]oda contribs constant'!$AI$109*'[1]wfp oda constant adj'!P16)+('[1]eu multilat shares constant'!M$76*'[1]eu total ha constant'!P16)+'[1]Imputed CERF'!P16</f>
        <v>0</v>
      </c>
      <c r="N129" s="12">
        <f>'[1]bilat constant'!Q16+('[1]unhcr oda constant'!Q16*'[1]oda contribs constant'!$AJ$109)+('[1]oda contribs constant'!$AK$109*'[1]unrwa oda constant'!Q16)+('[1]oda contribs constant'!$AL$109*'[1]wfp oda constant adj'!Q16)+('[1]eu multilat shares constant'!N$76*'[1]eu total ha constant'!Q16)+'[1]Imputed CERF'!Q16</f>
        <v>0</v>
      </c>
      <c r="O129" s="12">
        <f>'[1]bilat constant'!R16+('[1]unhcr oda constant'!R16*'[1]oda contribs constant'!$AM$109)+('[1]oda contribs constant'!$AN$109*'[1]unrwa oda constant'!R16)+('[1]oda contribs constant'!$AO$109*'[1]wfp oda constant adj'!R16)+('[1]eu multilat shares constant'!O$76*'[1]eu total ha constant'!R16)+'[1]Imputed CERF'!R16</f>
        <v>0</v>
      </c>
      <c r="P129" s="15">
        <f>'[1]bilat constant'!S16+('[1]unhcr oda constant'!S16*'[1]oda contribs constant'!$AP$109)+('[1]oda contribs constant'!$AQ$109*'[1]unrwa oda constant'!S16)+('[1]oda contribs constant'!$AR$109*'[1]wfp oda constant adj'!S16)+('[1]eu multilat shares constant'!P$76*'[1]eu total ha constant'!S16)+'[1]Imputed CERF'!S16</f>
        <v>0</v>
      </c>
      <c r="Q129" s="12">
        <f>'[1]bilat constant'!T16+('[1]unhcr oda constant'!T16*'[1]oda contribs constant'!$AS$109)+('[1]oda contribs constant'!$AT$109*'[1]unrwa oda constant'!T16)+('[1]oda contribs constant'!$AU$109*'[1]wfp oda constant adj'!T16)+('[1]eu multilat shares constant'!Q$76*'[1]eu total ha constant'!T16)+'[1]Imputed CERF'!T16</f>
        <v>0</v>
      </c>
      <c r="R129" s="88">
        <f t="shared" si="4"/>
        <v>0.5386070853692911</v>
      </c>
    </row>
    <row r="130" spans="1:18" ht="13.5">
      <c r="A130" s="4" t="s">
        <v>191</v>
      </c>
      <c r="B130" s="13" t="s">
        <v>20</v>
      </c>
      <c r="C130" s="12">
        <f>'[1]bilat constant'!F27+('[1]unhcr oda constant'!F27*'[1]oda contribs constant'!$C$109)+('[1]oda contribs constant'!$D$109*'[1]unrwa oda constant'!F27)+('[1]oda contribs constant'!$E$109*'[1]wfp oda constant adj'!F27)+('[1]eu multilat shares constant'!C$76*'[1]eu total ha constant'!F27)+'[1]Imputed CERF'!F27</f>
        <v>0</v>
      </c>
      <c r="D130" s="12">
        <f>'[1]bilat constant'!G27+('[1]unhcr oda constant'!G27*'[1]oda contribs constant'!$F$109)+('[1]oda contribs constant'!$G$109*'[1]unrwa oda constant'!G27)+('[1]oda contribs constant'!$H$109*'[1]wfp oda constant adj'!G27)+('[1]eu multilat shares constant'!D$76*'[1]eu total ha constant'!G27)+'[1]Imputed CERF'!G27</f>
        <v>0</v>
      </c>
      <c r="E130" s="12">
        <f>'[1]bilat constant'!H27+('[1]unhcr oda constant'!H27*'[1]oda contribs constant'!$I$109)+('[1]oda contribs constant'!$J$109*'[1]unrwa oda constant'!H27)+('[1]oda contribs constant'!$K$109*'[1]wfp oda constant adj'!H27)+('[1]eu multilat shares constant'!E$76*'[1]eu total ha constant'!H27)+'[1]Imputed CERF'!H27</f>
        <v>0</v>
      </c>
      <c r="F130" s="12">
        <f>'[1]bilat constant'!I27+('[1]unhcr oda constant'!I27*'[1]oda contribs constant'!$L$109)+('[1]oda contribs constant'!$M$109*'[1]unrwa oda constant'!I27)+('[1]oda contribs constant'!$N$109*'[1]wfp oda constant adj'!I27)+('[1]eu multilat shares constant'!F$76*'[1]eu total ha constant'!I27)+'[1]Imputed CERF'!I27</f>
        <v>0</v>
      </c>
      <c r="G130" s="12">
        <f>'[1]bilat constant'!J27+('[1]unhcr oda constant'!J27*'[1]oda contribs constant'!$O$109)+('[1]oda contribs constant'!$P$109*'[1]unrwa oda constant'!J27)+('[1]oda contribs constant'!$Q$109*'[1]wfp oda constant adj'!J27)+('[1]eu multilat shares constant'!G$76*'[1]eu total ha constant'!J27)+'[1]Imputed CERF'!J27</f>
        <v>0</v>
      </c>
      <c r="H130" s="12">
        <f>'[1]bilat constant'!K27+('[1]unhcr oda constant'!K27*'[1]oda contribs constant'!$R$109)+('[1]oda contribs constant'!$S$109*'[1]unrwa oda constant'!K27)+('[1]oda contribs constant'!$T$109*'[1]wfp oda constant adj'!K27)+('[1]eu multilat shares constant'!H$76*'[1]eu total ha constant'!K27)+'[1]Imputed CERF'!K27</f>
        <v>0</v>
      </c>
      <c r="I130" s="12">
        <f>'[1]bilat constant'!L27+('[1]unhcr oda constant'!L27*'[1]oda contribs constant'!$U$109)+('[1]oda contribs constant'!$V$109*'[1]unrwa oda constant'!L27)+('[1]oda contribs constant'!$W$109*'[1]wfp oda constant adj'!L27)+('[1]eu multilat shares constant'!I$76*'[1]eu total ha constant'!L27)+'[1]Imputed CERF'!L27</f>
        <v>0</v>
      </c>
      <c r="J130" s="12">
        <f>'[1]bilat constant'!M27+('[1]unhcr oda constant'!M27*'[1]oda contribs constant'!$X$109)+('[1]oda contribs constant'!$Y$109*'[1]unrwa oda constant'!M27)+('[1]oda contribs constant'!$Z$109*'[1]wfp oda constant adj'!M27)+('[1]eu multilat shares constant'!J$76*'[1]eu total ha constant'!M27)+'[1]Imputed CERF'!M27</f>
        <v>0</v>
      </c>
      <c r="K130" s="12">
        <f>'[1]bilat constant'!N27+('[1]unhcr oda constant'!N27*'[1]oda contribs constant'!$AA$109)+('[1]oda contribs constant'!$AB$109*'[1]unrwa oda constant'!N27)+('[1]oda contribs constant'!$AC$109*'[1]wfp oda constant adj'!N27)+('[1]eu multilat shares constant'!K$76*'[1]eu total ha constant'!N27)+'[1]Imputed CERF'!N27</f>
        <v>0</v>
      </c>
      <c r="L130" s="12">
        <f>'[1]bilat constant'!O27+('[1]unhcr oda constant'!O27*'[1]oda contribs constant'!$AD$109)+('[1]oda contribs constant'!$AE$109*'[1]unrwa oda constant'!O27)+('[1]oda contribs constant'!$AF$109*'[1]wfp oda constant adj'!O27)+('[1]eu multilat shares constant'!L$76*'[1]eu total ha constant'!O27)+'[1]Imputed CERF'!O27</f>
        <v>0</v>
      </c>
      <c r="M130" s="12">
        <f>'[1]bilat constant'!P27+('[1]unhcr oda constant'!P27*'[1]oda contribs constant'!$AG$109)+('[1]oda contribs constant'!$AH$109*'[1]unrwa oda constant'!P27)+('[1]oda contribs constant'!$AI$109*'[1]wfp oda constant adj'!P27)+('[1]eu multilat shares constant'!M$76*'[1]eu total ha constant'!P27)+'[1]Imputed CERF'!P27</f>
        <v>0.2943218145836505</v>
      </c>
      <c r="N130" s="12">
        <f>'[1]bilat constant'!Q27+('[1]unhcr oda constant'!Q27*'[1]oda contribs constant'!$AJ$109)+('[1]oda contribs constant'!$AK$109*'[1]unrwa oda constant'!Q27)+('[1]oda contribs constant'!$AL$109*'[1]wfp oda constant adj'!Q27)+('[1]eu multilat shares constant'!N$76*'[1]eu total ha constant'!Q27)+'[1]Imputed CERF'!Q27</f>
        <v>0.01920094329274981</v>
      </c>
      <c r="O130" s="12">
        <f>'[1]bilat constant'!R27+('[1]unhcr oda constant'!R27*'[1]oda contribs constant'!$AM$109)+('[1]oda contribs constant'!$AN$109*'[1]unrwa oda constant'!R27)+('[1]oda contribs constant'!$AO$109*'[1]wfp oda constant adj'!R27)+('[1]eu multilat shares constant'!O$76*'[1]eu total ha constant'!R27)+'[1]Imputed CERF'!R27</f>
        <v>0.07440449125411774</v>
      </c>
      <c r="P130" s="15">
        <f>'[1]bilat constant'!S27+('[1]unhcr oda constant'!S27*'[1]oda contribs constant'!$AP$109)+('[1]oda contribs constant'!$AQ$109*'[1]unrwa oda constant'!S27)+('[1]oda contribs constant'!$AR$109*'[1]wfp oda constant adj'!S27)+('[1]eu multilat shares constant'!P$76*'[1]eu total ha constant'!S27)+'[1]Imputed CERF'!S27</f>
        <v>0.04480502157708906</v>
      </c>
      <c r="Q130" s="12">
        <f>'[1]bilat constant'!T27+('[1]unhcr oda constant'!T27*'[1]oda contribs constant'!$AS$109)+('[1]oda contribs constant'!$AT$109*'[1]unrwa oda constant'!T27)+('[1]oda contribs constant'!$AU$109*'[1]wfp oda constant adj'!T27)+('[1]eu multilat shares constant'!Q$76*'[1]eu total ha constant'!T27)+'[1]Imputed CERF'!T27</f>
        <v>0.09344648981591656</v>
      </c>
      <c r="R130" s="88">
        <f t="shared" si="4"/>
        <v>0.5261787605235236</v>
      </c>
    </row>
    <row r="131" spans="1:18" ht="13.5">
      <c r="A131" s="4" t="s">
        <v>88</v>
      </c>
      <c r="B131" s="13" t="s">
        <v>20</v>
      </c>
      <c r="C131" s="12">
        <f>'[1]bilat constant'!F132+('[1]unhcr oda constant'!F132*'[1]oda contribs constant'!$C$109)+('[1]oda contribs constant'!$D$109*'[1]unrwa oda constant'!F132)+('[1]oda contribs constant'!$E$109*'[1]wfp oda constant adj'!F132)+('[1]eu multilat shares constant'!C$76*'[1]eu total ha constant'!F132)+'[1]Imputed CERF'!F132</f>
        <v>0.2456413970420653</v>
      </c>
      <c r="D131" s="12">
        <f>'[1]bilat constant'!G132+('[1]unhcr oda constant'!G132*'[1]oda contribs constant'!$F$109)+('[1]oda contribs constant'!$G$109*'[1]unrwa oda constant'!G132)+('[1]oda contribs constant'!$H$109*'[1]wfp oda constant adj'!G132)+('[1]eu multilat shares constant'!D$76*'[1]eu total ha constant'!G132)+'[1]Imputed CERF'!G132</f>
        <v>0.09925216054632133</v>
      </c>
      <c r="E131" s="12">
        <f>'[1]bilat constant'!H132+('[1]unhcr oda constant'!H132*'[1]oda contribs constant'!$I$109)+('[1]oda contribs constant'!$J$109*'[1]unrwa oda constant'!H132)+('[1]oda contribs constant'!$K$109*'[1]wfp oda constant adj'!H132)+('[1]eu multilat shares constant'!E$76*'[1]eu total ha constant'!H132)+'[1]Imputed CERF'!H132</f>
        <v>0</v>
      </c>
      <c r="F131" s="12">
        <f>'[1]bilat constant'!I132+('[1]unhcr oda constant'!I132*'[1]oda contribs constant'!$L$109)+('[1]oda contribs constant'!$M$109*'[1]unrwa oda constant'!I132)+('[1]oda contribs constant'!$N$109*'[1]wfp oda constant adj'!I132)+('[1]eu multilat shares constant'!F$76*'[1]eu total ha constant'!I132)+'[1]Imputed CERF'!I132</f>
        <v>0.03606500504995258</v>
      </c>
      <c r="G131" s="12">
        <f>'[1]bilat constant'!J132+('[1]unhcr oda constant'!J132*'[1]oda contribs constant'!$O$109)+('[1]oda contribs constant'!$P$109*'[1]unrwa oda constant'!J132)+('[1]oda contribs constant'!$Q$109*'[1]wfp oda constant adj'!J132)+('[1]eu multilat shares constant'!G$76*'[1]eu total ha constant'!J132)+'[1]Imputed CERF'!J132</f>
        <v>0.07116717757977781</v>
      </c>
      <c r="H131" s="12">
        <f>'[1]bilat constant'!K132+('[1]unhcr oda constant'!K132*'[1]oda contribs constant'!$R$109)+('[1]oda contribs constant'!$S$109*'[1]unrwa oda constant'!K132)+('[1]oda contribs constant'!$T$109*'[1]wfp oda constant adj'!K132)+('[1]eu multilat shares constant'!H$76*'[1]eu total ha constant'!K132)+'[1]Imputed CERF'!K132</f>
        <v>0.007792694101524501</v>
      </c>
      <c r="I131" s="12">
        <f>'[1]bilat constant'!L132+('[1]unhcr oda constant'!L132*'[1]oda contribs constant'!$U$109)+('[1]oda contribs constant'!$V$109*'[1]unrwa oda constant'!L132)+('[1]oda contribs constant'!$W$109*'[1]wfp oda constant adj'!L132)+('[1]eu multilat shares constant'!I$76*'[1]eu total ha constant'!L132)+'[1]Imputed CERF'!L132</f>
        <v>0</v>
      </c>
      <c r="J131" s="12">
        <f>'[1]bilat constant'!M132+('[1]unhcr oda constant'!M132*'[1]oda contribs constant'!$X$109)+('[1]oda contribs constant'!$Y$109*'[1]unrwa oda constant'!M132)+('[1]oda contribs constant'!$Z$109*'[1]wfp oda constant adj'!M132)+('[1]eu multilat shares constant'!J$76*'[1]eu total ha constant'!M132)+'[1]Imputed CERF'!M132</f>
        <v>0</v>
      </c>
      <c r="K131" s="12">
        <f>'[1]bilat constant'!N132+('[1]unhcr oda constant'!N132*'[1]oda contribs constant'!$AA$109)+('[1]oda contribs constant'!$AB$109*'[1]unrwa oda constant'!N132)+('[1]oda contribs constant'!$AC$109*'[1]wfp oda constant adj'!N132)+('[1]eu multilat shares constant'!K$76*'[1]eu total ha constant'!N132)+'[1]Imputed CERF'!N132</f>
        <v>0</v>
      </c>
      <c r="L131" s="12">
        <f>'[1]bilat constant'!O132+('[1]unhcr oda constant'!O132*'[1]oda contribs constant'!$AD$109)+('[1]oda contribs constant'!$AE$109*'[1]unrwa oda constant'!O132)+('[1]oda contribs constant'!$AF$109*'[1]wfp oda constant adj'!O132)+('[1]eu multilat shares constant'!L$76*'[1]eu total ha constant'!O132)+'[1]Imputed CERF'!O132</f>
        <v>0</v>
      </c>
      <c r="M131" s="12">
        <f>'[1]bilat constant'!P132+('[1]unhcr oda constant'!P132*'[1]oda contribs constant'!$AG$109)+('[1]oda contribs constant'!$AH$109*'[1]unrwa oda constant'!P132)+('[1]oda contribs constant'!$AI$109*'[1]wfp oda constant adj'!P132)+('[1]eu multilat shares constant'!M$76*'[1]eu total ha constant'!P132)+'[1]Imputed CERF'!P132</f>
        <v>0.06054101312072815</v>
      </c>
      <c r="N131" s="12">
        <f>'[1]bilat constant'!Q132+('[1]unhcr oda constant'!Q132*'[1]oda contribs constant'!$AJ$109)+('[1]oda contribs constant'!$AK$109*'[1]unrwa oda constant'!Q132)+('[1]oda contribs constant'!$AL$109*'[1]wfp oda constant adj'!Q132)+('[1]eu multilat shares constant'!N$76*'[1]eu total ha constant'!Q132)+'[1]Imputed CERF'!Q132</f>
        <v>0</v>
      </c>
      <c r="O131" s="12">
        <f>'[1]bilat constant'!R132+('[1]unhcr oda constant'!R132*'[1]oda contribs constant'!$AM$109)+('[1]oda contribs constant'!$AN$109*'[1]unrwa oda constant'!R132)+('[1]oda contribs constant'!$AO$109*'[1]wfp oda constant adj'!R132)+('[1]eu multilat shares constant'!O$76*'[1]eu total ha constant'!R132)+'[1]Imputed CERF'!R132</f>
        <v>0</v>
      </c>
      <c r="P131" s="15">
        <f>'[1]bilat constant'!S132+('[1]unhcr oda constant'!S132*'[1]oda contribs constant'!$AP$109)+('[1]oda contribs constant'!$AQ$109*'[1]unrwa oda constant'!S132)+('[1]oda contribs constant'!$AR$109*'[1]wfp oda constant adj'!S132)+('[1]eu multilat shares constant'!P$76*'[1]eu total ha constant'!S132)+'[1]Imputed CERF'!S132</f>
        <v>0</v>
      </c>
      <c r="Q131" s="12">
        <f>'[1]bilat constant'!T132+('[1]unhcr oda constant'!T132*'[1]oda contribs constant'!$AS$109)+('[1]oda contribs constant'!$AT$109*'[1]unrwa oda constant'!T132)+('[1]oda contribs constant'!$AU$109*'[1]wfp oda constant adj'!T132)+('[1]eu multilat shares constant'!Q$76*'[1]eu total ha constant'!T132)+'[1]Imputed CERF'!T132</f>
        <v>0</v>
      </c>
      <c r="R131" s="88">
        <f t="shared" si="4"/>
        <v>0.5204594474403696</v>
      </c>
    </row>
    <row r="132" spans="1:18" ht="13.5">
      <c r="A132" s="4" t="s">
        <v>119</v>
      </c>
      <c r="B132" s="13" t="s">
        <v>20</v>
      </c>
      <c r="C132" s="12">
        <f>'[1]bilat constant'!F20+('[1]unhcr oda constant'!F20*'[1]oda contribs constant'!$C$109)+('[1]oda contribs constant'!$D$109*'[1]unrwa oda constant'!F20)+('[1]oda contribs constant'!$E$109*'[1]wfp oda constant adj'!F20)+('[1]eu multilat shares constant'!C$76*'[1]eu total ha constant'!F20)+'[1]Imputed CERF'!F20</f>
        <v>0.06825318662163635</v>
      </c>
      <c r="D132" s="12">
        <f>'[1]bilat constant'!G20+('[1]unhcr oda constant'!G20*'[1]oda contribs constant'!$F$109)+('[1]oda contribs constant'!$G$109*'[1]unrwa oda constant'!G20)+('[1]oda contribs constant'!$H$109*'[1]wfp oda constant adj'!G20)+('[1]eu multilat shares constant'!D$76*'[1]eu total ha constant'!G20)+'[1]Imputed CERF'!G20</f>
        <v>0.06430325687185444</v>
      </c>
      <c r="E132" s="12">
        <f>'[1]bilat constant'!H20+('[1]unhcr oda constant'!H20*'[1]oda contribs constant'!$I$109)+('[1]oda contribs constant'!$J$109*'[1]unrwa oda constant'!H20)+('[1]oda contribs constant'!$K$109*'[1]wfp oda constant adj'!H20)+('[1]eu multilat shares constant'!E$76*'[1]eu total ha constant'!H20)+'[1]Imputed CERF'!H20</f>
        <v>0</v>
      </c>
      <c r="F132" s="12">
        <f>'[1]bilat constant'!I20+('[1]unhcr oda constant'!I20*'[1]oda contribs constant'!$L$109)+('[1]oda contribs constant'!$M$109*'[1]unrwa oda constant'!I20)+('[1]oda contribs constant'!$N$109*'[1]wfp oda constant adj'!I20)+('[1]eu multilat shares constant'!F$76*'[1]eu total ha constant'!I20)+'[1]Imputed CERF'!I20</f>
        <v>0.04471135964627089</v>
      </c>
      <c r="G132" s="12">
        <f>'[1]bilat constant'!J20+('[1]unhcr oda constant'!J20*'[1]oda contribs constant'!$O$109)+('[1]oda contribs constant'!$P$109*'[1]unrwa oda constant'!J20)+('[1]oda contribs constant'!$Q$109*'[1]wfp oda constant adj'!J20)+('[1]eu multilat shares constant'!G$76*'[1]eu total ha constant'!J20)+'[1]Imputed CERF'!J20</f>
        <v>0.0513526028067885</v>
      </c>
      <c r="H132" s="12">
        <f>'[1]bilat constant'!K20+('[1]unhcr oda constant'!K20*'[1]oda contribs constant'!$R$109)+('[1]oda contribs constant'!$S$109*'[1]unrwa oda constant'!K20)+('[1]oda contribs constant'!$T$109*'[1]wfp oda constant adj'!K20)+('[1]eu multilat shares constant'!H$76*'[1]eu total ha constant'!K20)+'[1]Imputed CERF'!K20</f>
        <v>0.023349947643979057</v>
      </c>
      <c r="I132" s="12">
        <f>'[1]bilat constant'!L20+('[1]unhcr oda constant'!L20*'[1]oda contribs constant'!$U$109)+('[1]oda contribs constant'!$V$109*'[1]unrwa oda constant'!L20)+('[1]oda contribs constant'!$W$109*'[1]wfp oda constant adj'!L20)+('[1]eu multilat shares constant'!I$76*'[1]eu total ha constant'!L20)+'[1]Imputed CERF'!L20</f>
        <v>0.025284215603521044</v>
      </c>
      <c r="J132" s="12">
        <f>'[1]bilat constant'!M20+('[1]unhcr oda constant'!M20*'[1]oda contribs constant'!$X$109)+('[1]oda contribs constant'!$Y$109*'[1]unrwa oda constant'!M20)+('[1]oda contribs constant'!$Z$109*'[1]wfp oda constant adj'!M20)+('[1]eu multilat shares constant'!J$76*'[1]eu total ha constant'!M20)+'[1]Imputed CERF'!M20</f>
        <v>0.03212427158151511</v>
      </c>
      <c r="K132" s="12">
        <f>'[1]bilat constant'!N20+('[1]unhcr oda constant'!N20*'[1]oda contribs constant'!$AA$109)+('[1]oda contribs constant'!$AB$109*'[1]unrwa oda constant'!N20)+('[1]oda contribs constant'!$AC$109*'[1]wfp oda constant adj'!N20)+('[1]eu multilat shares constant'!K$76*'[1]eu total ha constant'!N20)+'[1]Imputed CERF'!N20</f>
        <v>0</v>
      </c>
      <c r="L132" s="12">
        <f>'[1]bilat constant'!O20+('[1]unhcr oda constant'!O20*'[1]oda contribs constant'!$AD$109)+('[1]oda contribs constant'!$AE$109*'[1]unrwa oda constant'!O20)+('[1]oda contribs constant'!$AF$109*'[1]wfp oda constant adj'!O20)+('[1]eu multilat shares constant'!L$76*'[1]eu total ha constant'!O20)+'[1]Imputed CERF'!O20</f>
        <v>0</v>
      </c>
      <c r="M132" s="12">
        <f>'[1]bilat constant'!P20+('[1]unhcr oda constant'!P20*'[1]oda contribs constant'!$AG$109)+('[1]oda contribs constant'!$AH$109*'[1]unrwa oda constant'!P20)+('[1]oda contribs constant'!$AI$109*'[1]wfp oda constant adj'!P20)+('[1]eu multilat shares constant'!M$76*'[1]eu total ha constant'!P20)+'[1]Imputed CERF'!P20</f>
        <v>0</v>
      </c>
      <c r="N132" s="12">
        <f>'[1]bilat constant'!Q20+('[1]unhcr oda constant'!Q20*'[1]oda contribs constant'!$AJ$109)+('[1]oda contribs constant'!$AK$109*'[1]unrwa oda constant'!Q20)+('[1]oda contribs constant'!$AL$109*'[1]wfp oda constant adj'!Q20)+('[1]eu multilat shares constant'!N$76*'[1]eu total ha constant'!Q20)+'[1]Imputed CERF'!Q20</f>
        <v>0</v>
      </c>
      <c r="O132" s="12">
        <f>'[1]bilat constant'!R20+('[1]unhcr oda constant'!R20*'[1]oda contribs constant'!$AM$109)+('[1]oda contribs constant'!$AN$109*'[1]unrwa oda constant'!R20)+('[1]oda contribs constant'!$AO$109*'[1]wfp oda constant adj'!R20)+('[1]eu multilat shares constant'!O$76*'[1]eu total ha constant'!R20)+'[1]Imputed CERF'!R20</f>
        <v>0</v>
      </c>
      <c r="P132" s="15">
        <f>'[1]bilat constant'!S20+('[1]unhcr oda constant'!S20*'[1]oda contribs constant'!$AP$109)+('[1]oda contribs constant'!$AQ$109*'[1]unrwa oda constant'!S20)+('[1]oda contribs constant'!$AR$109*'[1]wfp oda constant adj'!S20)+('[1]eu multilat shares constant'!P$76*'[1]eu total ha constant'!S20)+'[1]Imputed CERF'!S20</f>
        <v>0</v>
      </c>
      <c r="Q132" s="12">
        <f>'[1]bilat constant'!T20+('[1]unhcr oda constant'!T20*'[1]oda contribs constant'!$AS$109)+('[1]oda contribs constant'!$AT$109*'[1]unrwa oda constant'!T20)+('[1]oda contribs constant'!$AU$109*'[1]wfp oda constant adj'!T20)+('[1]eu multilat shares constant'!Q$76*'[1]eu total ha constant'!T20)+'[1]Imputed CERF'!T20</f>
        <v>0</v>
      </c>
      <c r="R132" s="88">
        <f t="shared" si="4"/>
        <v>0.3093788407755654</v>
      </c>
    </row>
    <row r="133" spans="1:18" ht="13.5">
      <c r="A133" s="4" t="s">
        <v>67</v>
      </c>
      <c r="B133" s="13" t="s">
        <v>20</v>
      </c>
      <c r="C133" s="12">
        <f>'[1]bilat constant'!F103+('[1]unhcr oda constant'!F103*'[1]oda contribs constant'!$C$109)+('[1]oda contribs constant'!$D$109*'[1]unrwa oda constant'!F103)+('[1]oda contribs constant'!$E$109*'[1]wfp oda constant adj'!F103)+('[1]eu multilat shares constant'!C$76*'[1]eu total ha constant'!F103)+'[1]Imputed CERF'!F103</f>
        <v>0.13436089838206927</v>
      </c>
      <c r="D133" s="12">
        <f>'[1]bilat constant'!G103+('[1]unhcr oda constant'!G103*'[1]oda contribs constant'!$F$109)+('[1]oda contribs constant'!$G$109*'[1]unrwa oda constant'!G103)+('[1]oda contribs constant'!$H$109*'[1]wfp oda constant adj'!G103)+('[1]eu multilat shares constant'!D$76*'[1]eu total ha constant'!G103)+'[1]Imputed CERF'!G103</f>
        <v>0</v>
      </c>
      <c r="E133" s="12">
        <f>'[1]bilat constant'!H103+('[1]unhcr oda constant'!H103*'[1]oda contribs constant'!$I$109)+('[1]oda contribs constant'!$J$109*'[1]unrwa oda constant'!H103)+('[1]oda contribs constant'!$K$109*'[1]wfp oda constant adj'!H103)+('[1]eu multilat shares constant'!E$76*'[1]eu total ha constant'!H103)+'[1]Imputed CERF'!H103</f>
        <v>0</v>
      </c>
      <c r="F133" s="12">
        <f>'[1]bilat constant'!I103+('[1]unhcr oda constant'!I103*'[1]oda contribs constant'!$L$109)+('[1]oda contribs constant'!$M$109*'[1]unrwa oda constant'!I103)+('[1]oda contribs constant'!$N$109*'[1]wfp oda constant adj'!I103)+('[1]eu multilat shares constant'!F$76*'[1]eu total ha constant'!I103)+'[1]Imputed CERF'!I103</f>
        <v>0</v>
      </c>
      <c r="G133" s="12">
        <f>'[1]bilat constant'!J103+('[1]unhcr oda constant'!J103*'[1]oda contribs constant'!$O$109)+('[1]oda contribs constant'!$P$109*'[1]unrwa oda constant'!J103)+('[1]oda contribs constant'!$Q$109*'[1]wfp oda constant adj'!J103)+('[1]eu multilat shares constant'!G$76*'[1]eu total ha constant'!J103)+'[1]Imputed CERF'!J103</f>
        <v>0</v>
      </c>
      <c r="H133" s="12">
        <f>'[1]bilat constant'!K103+('[1]unhcr oda constant'!K103*'[1]oda contribs constant'!$R$109)+('[1]oda contribs constant'!$S$109*'[1]unrwa oda constant'!K103)+('[1]oda contribs constant'!$T$109*'[1]wfp oda constant adj'!K103)+('[1]eu multilat shares constant'!H$76*'[1]eu total ha constant'!K103)+'[1]Imputed CERF'!K103</f>
        <v>0</v>
      </c>
      <c r="I133" s="12">
        <f>'[1]bilat constant'!L103+('[1]unhcr oda constant'!L103*'[1]oda contribs constant'!$U$109)+('[1]oda contribs constant'!$V$109*'[1]unrwa oda constant'!L103)+('[1]oda contribs constant'!$W$109*'[1]wfp oda constant adj'!L103)+('[1]eu multilat shares constant'!I$76*'[1]eu total ha constant'!L103)+'[1]Imputed CERF'!L103</f>
        <v>0</v>
      </c>
      <c r="J133" s="12">
        <f>'[1]bilat constant'!M103+('[1]unhcr oda constant'!M103*'[1]oda contribs constant'!$X$109)+('[1]oda contribs constant'!$Y$109*'[1]unrwa oda constant'!M103)+('[1]oda contribs constant'!$Z$109*'[1]wfp oda constant adj'!M103)+('[1]eu multilat shares constant'!J$76*'[1]eu total ha constant'!M103)+'[1]Imputed CERF'!M103</f>
        <v>0</v>
      </c>
      <c r="K133" s="12">
        <f>'[1]bilat constant'!N103+('[1]unhcr oda constant'!N103*'[1]oda contribs constant'!$AA$109)+('[1]oda contribs constant'!$AB$109*'[1]unrwa oda constant'!N103)+('[1]oda contribs constant'!$AC$109*'[1]wfp oda constant adj'!N103)+('[1]eu multilat shares constant'!K$76*'[1]eu total ha constant'!N103)+'[1]Imputed CERF'!N103</f>
        <v>0</v>
      </c>
      <c r="L133" s="12">
        <f>'[1]bilat constant'!O103+('[1]unhcr oda constant'!O103*'[1]oda contribs constant'!$AD$109)+('[1]oda contribs constant'!$AE$109*'[1]unrwa oda constant'!O103)+('[1]oda contribs constant'!$AF$109*'[1]wfp oda constant adj'!O103)+('[1]eu multilat shares constant'!L$76*'[1]eu total ha constant'!O103)+'[1]Imputed CERF'!O103</f>
        <v>0.15</v>
      </c>
      <c r="M133" s="12">
        <f>'[1]bilat constant'!P103+('[1]unhcr oda constant'!P103*'[1]oda contribs constant'!$AG$109)+('[1]oda contribs constant'!$AH$109*'[1]unrwa oda constant'!P103)+('[1]oda contribs constant'!$AI$109*'[1]wfp oda constant adj'!P103)+('[1]eu multilat shares constant'!M$76*'[1]eu total ha constant'!P103)+'[1]Imputed CERF'!P103</f>
        <v>0</v>
      </c>
      <c r="N133" s="12">
        <f>'[1]bilat constant'!Q103+('[1]unhcr oda constant'!Q103*'[1]oda contribs constant'!$AJ$109)+('[1]oda contribs constant'!$AK$109*'[1]unrwa oda constant'!Q103)+('[1]oda contribs constant'!$AL$109*'[1]wfp oda constant adj'!Q103)+('[1]eu multilat shares constant'!N$76*'[1]eu total ha constant'!Q103)+'[1]Imputed CERF'!Q103</f>
        <v>0</v>
      </c>
      <c r="O133" s="12">
        <f>'[1]bilat constant'!R103+('[1]unhcr oda constant'!R103*'[1]oda contribs constant'!$AM$109)+('[1]oda contribs constant'!$AN$109*'[1]unrwa oda constant'!R103)+('[1]oda contribs constant'!$AO$109*'[1]wfp oda constant adj'!R103)+('[1]eu multilat shares constant'!O$76*'[1]eu total ha constant'!R103)+'[1]Imputed CERF'!R103</f>
        <v>0</v>
      </c>
      <c r="P133" s="15">
        <f>'[1]bilat constant'!S103+('[1]unhcr oda constant'!S103*'[1]oda contribs constant'!$AP$109)+('[1]oda contribs constant'!$AQ$109*'[1]unrwa oda constant'!S103)+('[1]oda contribs constant'!$AR$109*'[1]wfp oda constant adj'!S103)+('[1]eu multilat shares constant'!P$76*'[1]eu total ha constant'!S103)+'[1]Imputed CERF'!S103</f>
        <v>0</v>
      </c>
      <c r="Q133" s="12">
        <f>'[1]bilat constant'!T103+('[1]unhcr oda constant'!T103*'[1]oda contribs constant'!$AS$109)+('[1]oda contribs constant'!$AT$109*'[1]unrwa oda constant'!T103)+('[1]oda contribs constant'!$AU$109*'[1]wfp oda constant adj'!T103)+('[1]eu multilat shares constant'!Q$76*'[1]eu total ha constant'!T103)+'[1]Imputed CERF'!T103</f>
        <v>0</v>
      </c>
      <c r="R133" s="88">
        <f t="shared" si="4"/>
        <v>0.28436089838206924</v>
      </c>
    </row>
    <row r="134" spans="1:18" ht="13.5">
      <c r="A134" s="4" t="s">
        <v>208</v>
      </c>
      <c r="B134" s="13" t="s">
        <v>20</v>
      </c>
      <c r="C134" s="12">
        <f>'[1]bilat constant'!F18+('[1]unhcr oda constant'!F18*'[1]oda contribs constant'!$C$109)+('[1]oda contribs constant'!$D$109*'[1]unrwa oda constant'!F18)+('[1]oda contribs constant'!$E$109*'[1]wfp oda constant adj'!F18)+('[1]eu multilat shares constant'!C$76*'[1]eu total ha constant'!F18)+'[1]Imputed CERF'!F18</f>
        <v>0</v>
      </c>
      <c r="D134" s="12">
        <f>'[1]bilat constant'!G18+('[1]unhcr oda constant'!G18*'[1]oda contribs constant'!$F$109)+('[1]oda contribs constant'!$G$109*'[1]unrwa oda constant'!G18)+('[1]oda contribs constant'!$H$109*'[1]wfp oda constant adj'!G18)+('[1]eu multilat shares constant'!D$76*'[1]eu total ha constant'!G18)+'[1]Imputed CERF'!G18</f>
        <v>0</v>
      </c>
      <c r="E134" s="12">
        <f>'[1]bilat constant'!H18+('[1]unhcr oda constant'!H18*'[1]oda contribs constant'!$I$109)+('[1]oda contribs constant'!$J$109*'[1]unrwa oda constant'!H18)+('[1]oda contribs constant'!$K$109*'[1]wfp oda constant adj'!H18)+('[1]eu multilat shares constant'!E$76*'[1]eu total ha constant'!H18)+'[1]Imputed CERF'!H18</f>
        <v>0</v>
      </c>
      <c r="F134" s="12">
        <f>'[1]bilat constant'!I18+('[1]unhcr oda constant'!I18*'[1]oda contribs constant'!$L$109)+('[1]oda contribs constant'!$M$109*'[1]unrwa oda constant'!I18)+('[1]oda contribs constant'!$N$109*'[1]wfp oda constant adj'!I18)+('[1]eu multilat shares constant'!F$76*'[1]eu total ha constant'!I18)+'[1]Imputed CERF'!I18</f>
        <v>0</v>
      </c>
      <c r="G134" s="12">
        <f>'[1]bilat constant'!J18+('[1]unhcr oda constant'!J18*'[1]oda contribs constant'!$O$109)+('[1]oda contribs constant'!$P$109*'[1]unrwa oda constant'!J18)+('[1]oda contribs constant'!$Q$109*'[1]wfp oda constant adj'!J18)+('[1]eu multilat shares constant'!G$76*'[1]eu total ha constant'!J18)+'[1]Imputed CERF'!J18</f>
        <v>0</v>
      </c>
      <c r="H134" s="12">
        <f>'[1]bilat constant'!K18+('[1]unhcr oda constant'!K18*'[1]oda contribs constant'!$R$109)+('[1]oda contribs constant'!$S$109*'[1]unrwa oda constant'!K18)+('[1]oda contribs constant'!$T$109*'[1]wfp oda constant adj'!K18)+('[1]eu multilat shares constant'!H$76*'[1]eu total ha constant'!K18)+'[1]Imputed CERF'!K18</f>
        <v>0</v>
      </c>
      <c r="I134" s="12">
        <f>'[1]bilat constant'!L18+('[1]unhcr oda constant'!L18*'[1]oda contribs constant'!$U$109)+('[1]oda contribs constant'!$V$109*'[1]unrwa oda constant'!L18)+('[1]oda contribs constant'!$W$109*'[1]wfp oda constant adj'!L18)+('[1]eu multilat shares constant'!I$76*'[1]eu total ha constant'!L18)+'[1]Imputed CERF'!L18</f>
        <v>0</v>
      </c>
      <c r="J134" s="12">
        <f>'[1]bilat constant'!M18+('[1]unhcr oda constant'!M18*'[1]oda contribs constant'!$X$109)+('[1]oda contribs constant'!$Y$109*'[1]unrwa oda constant'!M18)+('[1]oda contribs constant'!$Z$109*'[1]wfp oda constant adj'!M18)+('[1]eu multilat shares constant'!J$76*'[1]eu total ha constant'!M18)+'[1]Imputed CERF'!M18</f>
        <v>0</v>
      </c>
      <c r="K134" s="12">
        <f>'[1]bilat constant'!N18+('[1]unhcr oda constant'!N18*'[1]oda contribs constant'!$AA$109)+('[1]oda contribs constant'!$AB$109*'[1]unrwa oda constant'!N18)+('[1]oda contribs constant'!$AC$109*'[1]wfp oda constant adj'!N18)+('[1]eu multilat shares constant'!K$76*'[1]eu total ha constant'!N18)+'[1]Imputed CERF'!N18</f>
        <v>0</v>
      </c>
      <c r="L134" s="12">
        <f>'[1]bilat constant'!O18+('[1]unhcr oda constant'!O18*'[1]oda contribs constant'!$AD$109)+('[1]oda contribs constant'!$AE$109*'[1]unrwa oda constant'!O18)+('[1]oda contribs constant'!$AF$109*'[1]wfp oda constant adj'!O18)+('[1]eu multilat shares constant'!L$76*'[1]eu total ha constant'!O18)+'[1]Imputed CERF'!O18</f>
        <v>0</v>
      </c>
      <c r="M134" s="12">
        <f>'[1]bilat constant'!P18+('[1]unhcr oda constant'!P18*'[1]oda contribs constant'!$AG$109)+('[1]oda contribs constant'!$AH$109*'[1]unrwa oda constant'!P18)+('[1]oda contribs constant'!$AI$109*'[1]wfp oda constant adj'!P18)+('[1]eu multilat shares constant'!M$76*'[1]eu total ha constant'!P18)+'[1]Imputed CERF'!P18</f>
        <v>0</v>
      </c>
      <c r="N134" s="12">
        <f>'[1]bilat constant'!Q18+('[1]unhcr oda constant'!Q18*'[1]oda contribs constant'!$AJ$109)+('[1]oda contribs constant'!$AK$109*'[1]unrwa oda constant'!Q18)+('[1]oda contribs constant'!$AL$109*'[1]wfp oda constant adj'!Q18)+('[1]eu multilat shares constant'!N$76*'[1]eu total ha constant'!Q18)+'[1]Imputed CERF'!Q18</f>
        <v>0</v>
      </c>
      <c r="O134" s="12">
        <f>'[1]bilat constant'!R18+('[1]unhcr oda constant'!R18*'[1]oda contribs constant'!$AM$109)+('[1]oda contribs constant'!$AN$109*'[1]unrwa oda constant'!R18)+('[1]oda contribs constant'!$AO$109*'[1]wfp oda constant adj'!R18)+('[1]eu multilat shares constant'!O$76*'[1]eu total ha constant'!R18)+'[1]Imputed CERF'!R18</f>
        <v>0</v>
      </c>
      <c r="P134" s="15">
        <f>'[1]bilat constant'!S18+('[1]unhcr oda constant'!S18*'[1]oda contribs constant'!$AP$109)+('[1]oda contribs constant'!$AQ$109*'[1]unrwa oda constant'!S18)+('[1]oda contribs constant'!$AR$109*'[1]wfp oda constant adj'!S18)+('[1]eu multilat shares constant'!P$76*'[1]eu total ha constant'!S18)+'[1]Imputed CERF'!S18</f>
        <v>0</v>
      </c>
      <c r="Q134" s="12">
        <f>'[1]bilat constant'!T18+('[1]unhcr oda constant'!T18*'[1]oda contribs constant'!$AS$109)+('[1]oda contribs constant'!$AT$109*'[1]unrwa oda constant'!T18)+('[1]oda contribs constant'!$AU$109*'[1]wfp oda constant adj'!T18)+('[1]eu multilat shares constant'!Q$76*'[1]eu total ha constant'!T18)+'[1]Imputed CERF'!T18</f>
        <v>0.25683091855066376</v>
      </c>
      <c r="R134" s="88">
        <f t="shared" si="4"/>
        <v>0.25683091855066376</v>
      </c>
    </row>
    <row r="135" spans="1:18" ht="13.5">
      <c r="A135" s="4" t="s">
        <v>122</v>
      </c>
      <c r="B135" s="13" t="s">
        <v>20</v>
      </c>
      <c r="C135" s="12">
        <f>'[1]bilat constant'!F68+('[1]unhcr oda constant'!F68*'[1]oda contribs constant'!$C$109)+('[1]oda contribs constant'!$D$109*'[1]unrwa oda constant'!F68)+('[1]oda contribs constant'!$E$109*'[1]wfp oda constant adj'!F68)+('[1]eu multilat shares constant'!C$76*'[1]eu total ha constant'!F68)+'[1]Imputed CERF'!F68</f>
        <v>0.24399279706191723</v>
      </c>
      <c r="D135" s="12">
        <f>'[1]bilat constant'!G68+('[1]unhcr oda constant'!G68*'[1]oda contribs constant'!$F$109)+('[1]oda contribs constant'!$G$109*'[1]unrwa oda constant'!G68)+('[1]oda contribs constant'!$H$109*'[1]wfp oda constant adj'!G68)+('[1]eu multilat shares constant'!D$76*'[1]eu total ha constant'!G68)+'[1]Imputed CERF'!G68</f>
        <v>0.005905162870032849</v>
      </c>
      <c r="E135" s="12">
        <f>'[1]bilat constant'!H68+('[1]unhcr oda constant'!H68*'[1]oda contribs constant'!$I$109)+('[1]oda contribs constant'!$J$109*'[1]unrwa oda constant'!H68)+('[1]oda contribs constant'!$K$109*'[1]wfp oda constant adj'!H68)+('[1]eu multilat shares constant'!E$76*'[1]eu total ha constant'!H68)+'[1]Imputed CERF'!H68</f>
        <v>0</v>
      </c>
      <c r="F135" s="12">
        <f>'[1]bilat constant'!I68+('[1]unhcr oda constant'!I68*'[1]oda contribs constant'!$L$109)+('[1]oda contribs constant'!$M$109*'[1]unrwa oda constant'!I68)+('[1]oda contribs constant'!$N$109*'[1]wfp oda constant adj'!I68)+('[1]eu multilat shares constant'!F$76*'[1]eu total ha constant'!I68)+'[1]Imputed CERF'!I68</f>
        <v>0</v>
      </c>
      <c r="G135" s="12">
        <f>'[1]bilat constant'!J68+('[1]unhcr oda constant'!J68*'[1]oda contribs constant'!$O$109)+('[1]oda contribs constant'!$P$109*'[1]unrwa oda constant'!J68)+('[1]oda contribs constant'!$Q$109*'[1]wfp oda constant adj'!J68)+('[1]eu multilat shares constant'!G$76*'[1]eu total ha constant'!J68)+'[1]Imputed CERF'!J68</f>
        <v>0</v>
      </c>
      <c r="H135" s="12">
        <f>'[1]bilat constant'!K68+('[1]unhcr oda constant'!K68*'[1]oda contribs constant'!$R$109)+('[1]oda contribs constant'!$S$109*'[1]unrwa oda constant'!K68)+('[1]oda contribs constant'!$T$109*'[1]wfp oda constant adj'!K68)+('[1]eu multilat shares constant'!H$76*'[1]eu total ha constant'!K68)+'[1]Imputed CERF'!K68</f>
        <v>0</v>
      </c>
      <c r="I135" s="12">
        <f>'[1]bilat constant'!L68+('[1]unhcr oda constant'!L68*'[1]oda contribs constant'!$U$109)+('[1]oda contribs constant'!$V$109*'[1]unrwa oda constant'!L68)+('[1]oda contribs constant'!$W$109*'[1]wfp oda constant adj'!L68)+('[1]eu multilat shares constant'!I$76*'[1]eu total ha constant'!L68)+'[1]Imputed CERF'!L68</f>
        <v>0</v>
      </c>
      <c r="J135" s="12">
        <f>'[1]bilat constant'!M68+('[1]unhcr oda constant'!M68*'[1]oda contribs constant'!$X$109)+('[1]oda contribs constant'!$Y$109*'[1]unrwa oda constant'!M68)+('[1]oda contribs constant'!$Z$109*'[1]wfp oda constant adj'!M68)+('[1]eu multilat shares constant'!J$76*'[1]eu total ha constant'!M68)+'[1]Imputed CERF'!M68</f>
        <v>0</v>
      </c>
      <c r="K135" s="12">
        <f>'[1]bilat constant'!N68+('[1]unhcr oda constant'!N68*'[1]oda contribs constant'!$AA$109)+('[1]oda contribs constant'!$AB$109*'[1]unrwa oda constant'!N68)+('[1]oda contribs constant'!$AC$109*'[1]wfp oda constant adj'!N68)+('[1]eu multilat shares constant'!K$76*'[1]eu total ha constant'!N68)+'[1]Imputed CERF'!N68</f>
        <v>0</v>
      </c>
      <c r="L135" s="12">
        <f>'[1]bilat constant'!O68+('[1]unhcr oda constant'!O68*'[1]oda contribs constant'!$AD$109)+('[1]oda contribs constant'!$AE$109*'[1]unrwa oda constant'!O68)+('[1]oda contribs constant'!$AF$109*'[1]wfp oda constant adj'!O68)+('[1]eu multilat shares constant'!L$76*'[1]eu total ha constant'!O68)+'[1]Imputed CERF'!O68</f>
        <v>0</v>
      </c>
      <c r="M135" s="12">
        <f>'[1]bilat constant'!P68+('[1]unhcr oda constant'!P68*'[1]oda contribs constant'!$AG$109)+('[1]oda contribs constant'!$AH$109*'[1]unrwa oda constant'!P68)+('[1]oda contribs constant'!$AI$109*'[1]wfp oda constant adj'!P68)+('[1]eu multilat shares constant'!M$76*'[1]eu total ha constant'!P68)+'[1]Imputed CERF'!P68</f>
        <v>0</v>
      </c>
      <c r="N135" s="12">
        <f>'[1]bilat constant'!Q68+('[1]unhcr oda constant'!Q68*'[1]oda contribs constant'!$AJ$109)+('[1]oda contribs constant'!$AK$109*'[1]unrwa oda constant'!Q68)+('[1]oda contribs constant'!$AL$109*'[1]wfp oda constant adj'!Q68)+('[1]eu multilat shares constant'!N$76*'[1]eu total ha constant'!Q68)+'[1]Imputed CERF'!Q68</f>
        <v>0</v>
      </c>
      <c r="O135" s="12">
        <f>'[1]bilat constant'!R68+('[1]unhcr oda constant'!R68*'[1]oda contribs constant'!$AM$109)+('[1]oda contribs constant'!$AN$109*'[1]unrwa oda constant'!R68)+('[1]oda contribs constant'!$AO$109*'[1]wfp oda constant adj'!R68)+('[1]eu multilat shares constant'!O$76*'[1]eu total ha constant'!R68)+'[1]Imputed CERF'!R68</f>
        <v>0</v>
      </c>
      <c r="P135" s="15">
        <f>'[1]bilat constant'!S68+('[1]unhcr oda constant'!S68*'[1]oda contribs constant'!$AP$109)+('[1]oda contribs constant'!$AQ$109*'[1]unrwa oda constant'!S68)+('[1]oda contribs constant'!$AR$109*'[1]wfp oda constant adj'!S68)+('[1]eu multilat shares constant'!P$76*'[1]eu total ha constant'!S68)+'[1]Imputed CERF'!S68</f>
        <v>0</v>
      </c>
      <c r="Q135" s="12">
        <f>'[1]bilat constant'!T68+('[1]unhcr oda constant'!T68*'[1]oda contribs constant'!$AS$109)+('[1]oda contribs constant'!$AT$109*'[1]unrwa oda constant'!T68)+('[1]oda contribs constant'!$AU$109*'[1]wfp oda constant adj'!T68)+('[1]eu multilat shares constant'!Q$76*'[1]eu total ha constant'!T68)+'[1]Imputed CERF'!T68</f>
        <v>0</v>
      </c>
      <c r="R135" s="88">
        <f t="shared" si="4"/>
        <v>0.24989795993195008</v>
      </c>
    </row>
    <row r="136" spans="1:18" ht="13.5">
      <c r="A136" s="4" t="s">
        <v>73</v>
      </c>
      <c r="B136" s="13" t="s">
        <v>20</v>
      </c>
      <c r="C136" s="12">
        <f>'[1]bilat constant'!F53+('[1]unhcr oda constant'!F53*'[1]oda contribs constant'!$C$109)+('[1]oda contribs constant'!$D$109*'[1]unrwa oda constant'!F53)+('[1]oda contribs constant'!$E$109*'[1]wfp oda constant adj'!F53)+('[1]eu multilat shares constant'!C$76*'[1]eu total ha constant'!F53)+'[1]Imputed CERF'!F53</f>
        <v>0.23327689719095462</v>
      </c>
      <c r="D136" s="12">
        <f>'[1]bilat constant'!G53+('[1]unhcr oda constant'!G53*'[1]oda contribs constant'!$F$109)+('[1]oda contribs constant'!$G$109*'[1]unrwa oda constant'!G53)+('[1]oda contribs constant'!$H$109*'[1]wfp oda constant adj'!G53)+('[1]eu multilat shares constant'!D$76*'[1]eu total ha constant'!G53)+'[1]Imputed CERF'!G53</f>
        <v>0</v>
      </c>
      <c r="E136" s="12">
        <f>'[1]bilat constant'!H53+('[1]unhcr oda constant'!H53*'[1]oda contribs constant'!$I$109)+('[1]oda contribs constant'!$J$109*'[1]unrwa oda constant'!H53)+('[1]oda contribs constant'!$K$109*'[1]wfp oda constant adj'!H53)+('[1]eu multilat shares constant'!E$76*'[1]eu total ha constant'!H53)+'[1]Imputed CERF'!H53</f>
        <v>0</v>
      </c>
      <c r="F136" s="12">
        <f>'[1]bilat constant'!I53+('[1]unhcr oda constant'!I53*'[1]oda contribs constant'!$L$109)+('[1]oda contribs constant'!$M$109*'[1]unrwa oda constant'!I53)+('[1]oda contribs constant'!$N$109*'[1]wfp oda constant adj'!I53)+('[1]eu multilat shares constant'!F$76*'[1]eu total ha constant'!I53)+'[1]Imputed CERF'!I53</f>
        <v>0</v>
      </c>
      <c r="G136" s="12">
        <f>'[1]bilat constant'!J53+('[1]unhcr oda constant'!J53*'[1]oda contribs constant'!$O$109)+('[1]oda contribs constant'!$P$109*'[1]unrwa oda constant'!J53)+('[1]oda contribs constant'!$Q$109*'[1]wfp oda constant adj'!J53)+('[1]eu multilat shares constant'!G$76*'[1]eu total ha constant'!J53)+'[1]Imputed CERF'!J53</f>
        <v>0</v>
      </c>
      <c r="H136" s="12">
        <f>'[1]bilat constant'!K53+('[1]unhcr oda constant'!K53*'[1]oda contribs constant'!$R$109)+('[1]oda contribs constant'!$S$109*'[1]unrwa oda constant'!K53)+('[1]oda contribs constant'!$T$109*'[1]wfp oda constant adj'!K53)+('[1]eu multilat shares constant'!H$76*'[1]eu total ha constant'!K53)+'[1]Imputed CERF'!K53</f>
        <v>0</v>
      </c>
      <c r="I136" s="12">
        <f>'[1]bilat constant'!L53+('[1]unhcr oda constant'!L53*'[1]oda contribs constant'!$U$109)+('[1]oda contribs constant'!$V$109*'[1]unrwa oda constant'!L53)+('[1]oda contribs constant'!$W$109*'[1]wfp oda constant adj'!L53)+('[1]eu multilat shares constant'!I$76*'[1]eu total ha constant'!L53)+'[1]Imputed CERF'!L53</f>
        <v>0</v>
      </c>
      <c r="J136" s="12">
        <f>'[1]bilat constant'!M53+('[1]unhcr oda constant'!M53*'[1]oda contribs constant'!$X$109)+('[1]oda contribs constant'!$Y$109*'[1]unrwa oda constant'!M53)+('[1]oda contribs constant'!$Z$109*'[1]wfp oda constant adj'!M53)+('[1]eu multilat shares constant'!J$76*'[1]eu total ha constant'!M53)+'[1]Imputed CERF'!M53</f>
        <v>0</v>
      </c>
      <c r="K136" s="12">
        <f>'[1]bilat constant'!N53+('[1]unhcr oda constant'!N53*'[1]oda contribs constant'!$AA$109)+('[1]oda contribs constant'!$AB$109*'[1]unrwa oda constant'!N53)+('[1]oda contribs constant'!$AC$109*'[1]wfp oda constant adj'!N53)+('[1]eu multilat shares constant'!K$76*'[1]eu total ha constant'!N53)+'[1]Imputed CERF'!N53</f>
        <v>0</v>
      </c>
      <c r="L136" s="12">
        <f>'[1]bilat constant'!O53+('[1]unhcr oda constant'!O53*'[1]oda contribs constant'!$AD$109)+('[1]oda contribs constant'!$AE$109*'[1]unrwa oda constant'!O53)+('[1]oda contribs constant'!$AF$109*'[1]wfp oda constant adj'!O53)+('[1]eu multilat shares constant'!L$76*'[1]eu total ha constant'!O53)+'[1]Imputed CERF'!O53</f>
        <v>0</v>
      </c>
      <c r="M136" s="12">
        <f>'[1]bilat constant'!P53+('[1]unhcr oda constant'!P53*'[1]oda contribs constant'!$AG$109)+('[1]oda contribs constant'!$AH$109*'[1]unrwa oda constant'!P53)+('[1]oda contribs constant'!$AI$109*'[1]wfp oda constant adj'!P53)+('[1]eu multilat shares constant'!M$76*'[1]eu total ha constant'!P53)+'[1]Imputed CERF'!P53</f>
        <v>0</v>
      </c>
      <c r="N136" s="12">
        <f>'[1]bilat constant'!Q53+('[1]unhcr oda constant'!Q53*'[1]oda contribs constant'!$AJ$109)+('[1]oda contribs constant'!$AK$109*'[1]unrwa oda constant'!Q53)+('[1]oda contribs constant'!$AL$109*'[1]wfp oda constant adj'!Q53)+('[1]eu multilat shares constant'!N$76*'[1]eu total ha constant'!Q53)+'[1]Imputed CERF'!Q53</f>
        <v>0</v>
      </c>
      <c r="O136" s="12">
        <f>'[1]bilat constant'!R53+('[1]unhcr oda constant'!R53*'[1]oda contribs constant'!$AM$109)+('[1]oda contribs constant'!$AN$109*'[1]unrwa oda constant'!R53)+('[1]oda contribs constant'!$AO$109*'[1]wfp oda constant adj'!R53)+('[1]eu multilat shares constant'!O$76*'[1]eu total ha constant'!R53)+'[1]Imputed CERF'!R53</f>
        <v>0</v>
      </c>
      <c r="P136" s="15">
        <f>'[1]bilat constant'!S53+('[1]unhcr oda constant'!S53*'[1]oda contribs constant'!$AP$109)+('[1]oda contribs constant'!$AQ$109*'[1]unrwa oda constant'!S53)+('[1]oda contribs constant'!$AR$109*'[1]wfp oda constant adj'!S53)+('[1]eu multilat shares constant'!P$76*'[1]eu total ha constant'!S53)+'[1]Imputed CERF'!S53</f>
        <v>0</v>
      </c>
      <c r="Q136" s="12">
        <f>'[1]bilat constant'!T53+('[1]unhcr oda constant'!T53*'[1]oda contribs constant'!$AS$109)+('[1]oda contribs constant'!$AT$109*'[1]unrwa oda constant'!T53)+('[1]oda contribs constant'!$AU$109*'[1]wfp oda constant adj'!T53)+('[1]eu multilat shares constant'!Q$76*'[1]eu total ha constant'!T53)+'[1]Imputed CERF'!T53</f>
        <v>0</v>
      </c>
      <c r="R136" s="88">
        <f t="shared" si="4"/>
        <v>0.23327689719095462</v>
      </c>
    </row>
    <row r="137" spans="1:18" ht="13.5">
      <c r="A137" s="4" t="s">
        <v>164</v>
      </c>
      <c r="B137" s="13" t="s">
        <v>20</v>
      </c>
      <c r="C137" s="12">
        <f>'[1]bilat constant'!F214+('[1]unhcr oda constant'!F214*'[1]oda contribs constant'!$C$109)+('[1]oda contribs constant'!$D$109*'[1]unrwa oda constant'!F214)+('[1]oda contribs constant'!$E$109*'[1]wfp oda constant adj'!F214)+('[1]eu multilat shares constant'!C$76*'[1]eu total ha constant'!F214)+'[1]Imputed CERF'!F214</f>
        <v>0</v>
      </c>
      <c r="D137" s="12">
        <f>'[1]bilat constant'!G214+('[1]unhcr oda constant'!G214*'[1]oda contribs constant'!$F$109)+('[1]oda contribs constant'!$G$109*'[1]unrwa oda constant'!G214)+('[1]oda contribs constant'!$H$109*'[1]wfp oda constant adj'!G214)+('[1]eu multilat shares constant'!D$76*'[1]eu total ha constant'!G214)+'[1]Imputed CERF'!G214</f>
        <v>0</v>
      </c>
      <c r="E137" s="12">
        <f>'[1]bilat constant'!H214+('[1]unhcr oda constant'!H214*'[1]oda contribs constant'!$I$109)+('[1]oda contribs constant'!$J$109*'[1]unrwa oda constant'!H214)+('[1]oda contribs constant'!$K$109*'[1]wfp oda constant adj'!H214)+('[1]eu multilat shares constant'!E$76*'[1]eu total ha constant'!H214)+'[1]Imputed CERF'!H214</f>
        <v>0</v>
      </c>
      <c r="F137" s="12">
        <f>'[1]bilat constant'!I214+('[1]unhcr oda constant'!I214*'[1]oda contribs constant'!$L$109)+('[1]oda contribs constant'!$M$109*'[1]unrwa oda constant'!I214)+('[1]oda contribs constant'!$N$109*'[1]wfp oda constant adj'!I214)+('[1]eu multilat shares constant'!F$76*'[1]eu total ha constant'!I214)+'[1]Imputed CERF'!I214</f>
        <v>0</v>
      </c>
      <c r="G137" s="12">
        <f>'[1]bilat constant'!J214+('[1]unhcr oda constant'!J214*'[1]oda contribs constant'!$O$109)+('[1]oda contribs constant'!$P$109*'[1]unrwa oda constant'!J214)+('[1]oda contribs constant'!$Q$109*'[1]wfp oda constant adj'!J214)+('[1]eu multilat shares constant'!G$76*'[1]eu total ha constant'!J214)+'[1]Imputed CERF'!J214</f>
        <v>0</v>
      </c>
      <c r="H137" s="12">
        <f>'[1]bilat constant'!K214+('[1]unhcr oda constant'!K214*'[1]oda contribs constant'!$R$109)+('[1]oda contribs constant'!$S$109*'[1]unrwa oda constant'!K214)+('[1]oda contribs constant'!$T$109*'[1]wfp oda constant adj'!K214)+('[1]eu multilat shares constant'!H$76*'[1]eu total ha constant'!K214)+'[1]Imputed CERF'!K214</f>
        <v>0</v>
      </c>
      <c r="I137" s="12">
        <f>'[1]bilat constant'!L214+('[1]unhcr oda constant'!L214*'[1]oda contribs constant'!$U$109)+('[1]oda contribs constant'!$V$109*'[1]unrwa oda constant'!L214)+('[1]oda contribs constant'!$W$109*'[1]wfp oda constant adj'!L214)+('[1]eu multilat shares constant'!I$76*'[1]eu total ha constant'!L214)+'[1]Imputed CERF'!L214</f>
        <v>0</v>
      </c>
      <c r="J137" s="12">
        <f>'[1]bilat constant'!M214+('[1]unhcr oda constant'!M214*'[1]oda contribs constant'!$X$109)+('[1]oda contribs constant'!$Y$109*'[1]unrwa oda constant'!M214)+('[1]oda contribs constant'!$Z$109*'[1]wfp oda constant adj'!M214)+('[1]eu multilat shares constant'!J$76*'[1]eu total ha constant'!M214)+'[1]Imputed CERF'!M214</f>
        <v>0</v>
      </c>
      <c r="K137" s="12">
        <f>'[1]bilat constant'!N214+('[1]unhcr oda constant'!N214*'[1]oda contribs constant'!$AA$109)+('[1]oda contribs constant'!$AB$109*'[1]unrwa oda constant'!N214)+('[1]oda contribs constant'!$AC$109*'[1]wfp oda constant adj'!N214)+('[1]eu multilat shares constant'!K$76*'[1]eu total ha constant'!N214)+'[1]Imputed CERF'!N214</f>
        <v>0</v>
      </c>
      <c r="L137" s="12">
        <f>'[1]bilat constant'!O214+('[1]unhcr oda constant'!O214*'[1]oda contribs constant'!$AD$109)+('[1]oda contribs constant'!$AE$109*'[1]unrwa oda constant'!O214)+('[1]oda contribs constant'!$AF$109*'[1]wfp oda constant adj'!O214)+('[1]eu multilat shares constant'!L$76*'[1]eu total ha constant'!O214)+'[1]Imputed CERF'!O214</f>
        <v>0</v>
      </c>
      <c r="M137" s="12">
        <f>'[1]bilat constant'!P214+('[1]unhcr oda constant'!P214*'[1]oda contribs constant'!$AG$109)+('[1]oda contribs constant'!$AH$109*'[1]unrwa oda constant'!P214)+('[1]oda contribs constant'!$AI$109*'[1]wfp oda constant adj'!P214)+('[1]eu multilat shares constant'!M$76*'[1]eu total ha constant'!P214)+'[1]Imputed CERF'!P214</f>
        <v>0</v>
      </c>
      <c r="N137" s="12">
        <f>'[1]bilat constant'!Q214+('[1]unhcr oda constant'!Q214*'[1]oda contribs constant'!$AJ$109)+('[1]oda contribs constant'!$AK$109*'[1]unrwa oda constant'!Q214)+('[1]oda contribs constant'!$AL$109*'[1]wfp oda constant adj'!Q214)+('[1]eu multilat shares constant'!N$76*'[1]eu total ha constant'!Q214)+'[1]Imputed CERF'!Q214</f>
        <v>0</v>
      </c>
      <c r="O137" s="12">
        <f>'[1]bilat constant'!R214+('[1]unhcr oda constant'!R214*'[1]oda contribs constant'!$AM$109)+('[1]oda contribs constant'!$AN$109*'[1]unrwa oda constant'!R214)+('[1]oda contribs constant'!$AO$109*'[1]wfp oda constant adj'!R214)+('[1]eu multilat shares constant'!O$76*'[1]eu total ha constant'!R214)+'[1]Imputed CERF'!R214</f>
        <v>0.23</v>
      </c>
      <c r="P137" s="15">
        <f>'[1]bilat constant'!S214+('[1]unhcr oda constant'!S214*'[1]oda contribs constant'!$AP$109)+('[1]oda contribs constant'!$AQ$109*'[1]unrwa oda constant'!S214)+('[1]oda contribs constant'!$AR$109*'[1]wfp oda constant adj'!S214)+('[1]eu multilat shares constant'!P$76*'[1]eu total ha constant'!S214)+'[1]Imputed CERF'!S214</f>
        <v>0</v>
      </c>
      <c r="Q137" s="12">
        <f>'[1]bilat constant'!T214+('[1]unhcr oda constant'!T214*'[1]oda contribs constant'!$AS$109)+('[1]oda contribs constant'!$AT$109*'[1]unrwa oda constant'!T214)+('[1]oda contribs constant'!$AU$109*'[1]wfp oda constant adj'!T214)+('[1]eu multilat shares constant'!Q$76*'[1]eu total ha constant'!T214)+'[1]Imputed CERF'!T214</f>
        <v>0</v>
      </c>
      <c r="R137" s="88">
        <f t="shared" si="4"/>
        <v>0.23</v>
      </c>
    </row>
    <row r="138" spans="1:18" ht="13.5">
      <c r="A138" s="4" t="s">
        <v>53</v>
      </c>
      <c r="B138" s="13" t="s">
        <v>20</v>
      </c>
      <c r="C138" s="12">
        <f>'[1]bilat constant'!F128+('[1]unhcr oda constant'!F128*'[1]oda contribs constant'!$C$109)+('[1]oda contribs constant'!$D$109*'[1]unrwa oda constant'!F128)+('[1]oda contribs constant'!$E$109*'[1]wfp oda constant adj'!F128)+('[1]eu multilat shares constant'!C$76*'[1]eu total ha constant'!F128)+'[1]Imputed CERF'!F128</f>
        <v>0.0428770018520536</v>
      </c>
      <c r="D138" s="12">
        <f>'[1]bilat constant'!G128+('[1]unhcr oda constant'!G128*'[1]oda contribs constant'!$F$109)+('[1]oda contribs constant'!$G$109*'[1]unrwa oda constant'!G128)+('[1]oda contribs constant'!$H$109*'[1]wfp oda constant adj'!G128)+('[1]eu multilat shares constant'!D$76*'[1]eu total ha constant'!G128)+'[1]Imputed CERF'!G128</f>
        <v>0.02769986449864499</v>
      </c>
      <c r="E138" s="12">
        <f>'[1]bilat constant'!H128+('[1]unhcr oda constant'!H128*'[1]oda contribs constant'!$I$109)+('[1]oda contribs constant'!$J$109*'[1]unrwa oda constant'!H128)+('[1]oda contribs constant'!$K$109*'[1]wfp oda constant adj'!H128)+('[1]eu multilat shares constant'!E$76*'[1]eu total ha constant'!H128)+'[1]Imputed CERF'!H128</f>
        <v>0.09</v>
      </c>
      <c r="F138" s="12">
        <f>'[1]bilat constant'!I128+('[1]unhcr oda constant'!I128*'[1]oda contribs constant'!$L$109)+('[1]oda contribs constant'!$M$109*'[1]unrwa oda constant'!I128)+('[1]oda contribs constant'!$N$109*'[1]wfp oda constant adj'!I128)+('[1]eu multilat shares constant'!F$76*'[1]eu total ha constant'!I128)+'[1]Imputed CERF'!I128</f>
        <v>0.03493074972364913</v>
      </c>
      <c r="G138" s="12">
        <f>'[1]bilat constant'!J128+('[1]unhcr oda constant'!J128*'[1]oda contribs constant'!$O$109)+('[1]oda contribs constant'!$P$109*'[1]unrwa oda constant'!J128)+('[1]oda contribs constant'!$Q$109*'[1]wfp oda constant adj'!J128)+('[1]eu multilat shares constant'!G$76*'[1]eu total ha constant'!J128)+'[1]Imputed CERF'!J128</f>
        <v>0</v>
      </c>
      <c r="H138" s="12">
        <f>'[1]bilat constant'!K128+('[1]unhcr oda constant'!K128*'[1]oda contribs constant'!$R$109)+('[1]oda contribs constant'!$S$109*'[1]unrwa oda constant'!K128)+('[1]oda contribs constant'!$T$109*'[1]wfp oda constant adj'!K128)+('[1]eu multilat shares constant'!H$76*'[1]eu total ha constant'!K128)+'[1]Imputed CERF'!K128</f>
        <v>0</v>
      </c>
      <c r="I138" s="12">
        <f>'[1]bilat constant'!L128+('[1]unhcr oda constant'!L128*'[1]oda contribs constant'!$U$109)+('[1]oda contribs constant'!$V$109*'[1]unrwa oda constant'!L128)+('[1]oda contribs constant'!$W$109*'[1]wfp oda constant adj'!L128)+('[1]eu multilat shares constant'!I$76*'[1]eu total ha constant'!L128)+'[1]Imputed CERF'!L128</f>
        <v>0</v>
      </c>
      <c r="J138" s="12">
        <f>'[1]bilat constant'!M128+('[1]unhcr oda constant'!M128*'[1]oda contribs constant'!$X$109)+('[1]oda contribs constant'!$Y$109*'[1]unrwa oda constant'!M128)+('[1]oda contribs constant'!$Z$109*'[1]wfp oda constant adj'!M128)+('[1]eu multilat shares constant'!J$76*'[1]eu total ha constant'!M128)+'[1]Imputed CERF'!M128</f>
        <v>0</v>
      </c>
      <c r="K138" s="12">
        <f>'[1]bilat constant'!N128+('[1]unhcr oda constant'!N128*'[1]oda contribs constant'!$AA$109)+('[1]oda contribs constant'!$AB$109*'[1]unrwa oda constant'!N128)+('[1]oda contribs constant'!$AC$109*'[1]wfp oda constant adj'!N128)+('[1]eu multilat shares constant'!K$76*'[1]eu total ha constant'!N128)+'[1]Imputed CERF'!N128</f>
        <v>0</v>
      </c>
      <c r="L138" s="12">
        <f>'[1]bilat constant'!O128+('[1]unhcr oda constant'!O128*'[1]oda contribs constant'!$AD$109)+('[1]oda contribs constant'!$AE$109*'[1]unrwa oda constant'!O128)+('[1]oda contribs constant'!$AF$109*'[1]wfp oda constant adj'!O128)+('[1]eu multilat shares constant'!L$76*'[1]eu total ha constant'!O128)+'[1]Imputed CERF'!O128</f>
        <v>0</v>
      </c>
      <c r="M138" s="12">
        <f>'[1]bilat constant'!P128+('[1]unhcr oda constant'!P128*'[1]oda contribs constant'!$AG$109)+('[1]oda contribs constant'!$AH$109*'[1]unrwa oda constant'!P128)+('[1]oda contribs constant'!$AI$109*'[1]wfp oda constant adj'!P128)+('[1]eu multilat shares constant'!M$76*'[1]eu total ha constant'!P128)+'[1]Imputed CERF'!P128</f>
        <v>0</v>
      </c>
      <c r="N138" s="12">
        <f>'[1]bilat constant'!Q128+('[1]unhcr oda constant'!Q128*'[1]oda contribs constant'!$AJ$109)+('[1]oda contribs constant'!$AK$109*'[1]unrwa oda constant'!Q128)+('[1]oda contribs constant'!$AL$109*'[1]wfp oda constant adj'!Q128)+('[1]eu multilat shares constant'!N$76*'[1]eu total ha constant'!Q128)+'[1]Imputed CERF'!Q128</f>
        <v>0</v>
      </c>
      <c r="O138" s="12">
        <f>'[1]bilat constant'!R128+('[1]unhcr oda constant'!R128*'[1]oda contribs constant'!$AM$109)+('[1]oda contribs constant'!$AN$109*'[1]unrwa oda constant'!R128)+('[1]oda contribs constant'!$AO$109*'[1]wfp oda constant adj'!R128)+('[1]eu multilat shares constant'!O$76*'[1]eu total ha constant'!R128)+'[1]Imputed CERF'!R128</f>
        <v>0</v>
      </c>
      <c r="P138" s="15">
        <f>'[1]bilat constant'!S128+('[1]unhcr oda constant'!S128*'[1]oda contribs constant'!$AP$109)+('[1]oda contribs constant'!$AQ$109*'[1]unrwa oda constant'!S128)+('[1]oda contribs constant'!$AR$109*'[1]wfp oda constant adj'!S128)+('[1]eu multilat shares constant'!P$76*'[1]eu total ha constant'!S128)+'[1]Imputed CERF'!S128</f>
        <v>0</v>
      </c>
      <c r="Q138" s="12">
        <f>'[1]bilat constant'!T128+('[1]unhcr oda constant'!T128*'[1]oda contribs constant'!$AS$109)+('[1]oda contribs constant'!$AT$109*'[1]unrwa oda constant'!T128)+('[1]oda contribs constant'!$AU$109*'[1]wfp oda constant adj'!T128)+('[1]eu multilat shares constant'!Q$76*'[1]eu total ha constant'!T128)+'[1]Imputed CERF'!T128</f>
        <v>0</v>
      </c>
      <c r="R138" s="88">
        <f t="shared" si="4"/>
        <v>0.19550761607434772</v>
      </c>
    </row>
    <row r="139" spans="1:18" ht="13.5">
      <c r="A139" s="4" t="s">
        <v>129</v>
      </c>
      <c r="B139" s="13" t="s">
        <v>20</v>
      </c>
      <c r="C139" s="12">
        <f>'[1]bilat constant'!F22+('[1]unhcr oda constant'!F22*'[1]oda contribs constant'!$C$109)+('[1]oda contribs constant'!$D$109*'[1]unrwa oda constant'!F22)+('[1]oda contribs constant'!$E$109*'[1]wfp oda constant adj'!F22)+('[1]eu multilat shares constant'!C$76*'[1]eu total ha constant'!F22)+'[1]Imputed CERF'!F22</f>
        <v>0</v>
      </c>
      <c r="D139" s="12">
        <f>'[1]bilat constant'!G22+('[1]unhcr oda constant'!G22*'[1]oda contribs constant'!$F$109)+('[1]oda contribs constant'!$G$109*'[1]unrwa oda constant'!G22)+('[1]oda contribs constant'!$H$109*'[1]wfp oda constant adj'!G22)+('[1]eu multilat shares constant'!D$76*'[1]eu total ha constant'!G22)+'[1]Imputed CERF'!G22</f>
        <v>0</v>
      </c>
      <c r="E139" s="12">
        <f>'[1]bilat constant'!H22+('[1]unhcr oda constant'!H22*'[1]oda contribs constant'!$I$109)+('[1]oda contribs constant'!$J$109*'[1]unrwa oda constant'!H22)+('[1]oda contribs constant'!$K$109*'[1]wfp oda constant adj'!H22)+('[1]eu multilat shares constant'!E$76*'[1]eu total ha constant'!H22)+'[1]Imputed CERF'!H22</f>
        <v>0</v>
      </c>
      <c r="F139" s="12">
        <f>'[1]bilat constant'!I22+('[1]unhcr oda constant'!I22*'[1]oda contribs constant'!$L$109)+('[1]oda contribs constant'!$M$109*'[1]unrwa oda constant'!I22)+('[1]oda contribs constant'!$N$109*'[1]wfp oda constant adj'!I22)+('[1]eu multilat shares constant'!F$76*'[1]eu total ha constant'!I22)+'[1]Imputed CERF'!I22</f>
        <v>0</v>
      </c>
      <c r="G139" s="12">
        <f>'[1]bilat constant'!J22+('[1]unhcr oda constant'!J22*'[1]oda contribs constant'!$O$109)+('[1]oda contribs constant'!$P$109*'[1]unrwa oda constant'!J22)+('[1]oda contribs constant'!$Q$109*'[1]wfp oda constant adj'!J22)+('[1]eu multilat shares constant'!G$76*'[1]eu total ha constant'!J22)+'[1]Imputed CERF'!J22</f>
        <v>0</v>
      </c>
      <c r="H139" s="12">
        <f>'[1]bilat constant'!K22+('[1]unhcr oda constant'!K22*'[1]oda contribs constant'!$R$109)+('[1]oda contribs constant'!$S$109*'[1]unrwa oda constant'!K22)+('[1]oda contribs constant'!$T$109*'[1]wfp oda constant adj'!K22)+('[1]eu multilat shares constant'!H$76*'[1]eu total ha constant'!K22)+'[1]Imputed CERF'!K22</f>
        <v>0</v>
      </c>
      <c r="I139" s="12">
        <f>'[1]bilat constant'!L22+('[1]unhcr oda constant'!L22*'[1]oda contribs constant'!$U$109)+('[1]oda contribs constant'!$V$109*'[1]unrwa oda constant'!L22)+('[1]oda contribs constant'!$W$109*'[1]wfp oda constant adj'!L22)+('[1]eu multilat shares constant'!I$76*'[1]eu total ha constant'!L22)+'[1]Imputed CERF'!L22</f>
        <v>0</v>
      </c>
      <c r="J139" s="12">
        <f>'[1]bilat constant'!M22+('[1]unhcr oda constant'!M22*'[1]oda contribs constant'!$X$109)+('[1]oda contribs constant'!$Y$109*'[1]unrwa oda constant'!M22)+('[1]oda contribs constant'!$Z$109*'[1]wfp oda constant adj'!M22)+('[1]eu multilat shares constant'!J$76*'[1]eu total ha constant'!M22)+'[1]Imputed CERF'!M22</f>
        <v>0</v>
      </c>
      <c r="K139" s="12">
        <f>'[1]bilat constant'!N22+('[1]unhcr oda constant'!N22*'[1]oda contribs constant'!$AA$109)+('[1]oda contribs constant'!$AB$109*'[1]unrwa oda constant'!N22)+('[1]oda contribs constant'!$AC$109*'[1]wfp oda constant adj'!N22)+('[1]eu multilat shares constant'!K$76*'[1]eu total ha constant'!N22)+'[1]Imputed CERF'!N22</f>
        <v>0</v>
      </c>
      <c r="L139" s="12">
        <f>'[1]bilat constant'!O22+('[1]unhcr oda constant'!O22*'[1]oda contribs constant'!$AD$109)+('[1]oda contribs constant'!$AE$109*'[1]unrwa oda constant'!O22)+('[1]oda contribs constant'!$AF$109*'[1]wfp oda constant adj'!O22)+('[1]eu multilat shares constant'!L$76*'[1]eu total ha constant'!O22)+'[1]Imputed CERF'!O22</f>
        <v>0</v>
      </c>
      <c r="M139" s="12">
        <f>'[1]bilat constant'!P22+('[1]unhcr oda constant'!P22*'[1]oda contribs constant'!$AG$109)+('[1]oda contribs constant'!$AH$109*'[1]unrwa oda constant'!P22)+('[1]oda contribs constant'!$AI$109*'[1]wfp oda constant adj'!P22)+('[1]eu multilat shares constant'!M$76*'[1]eu total ha constant'!P22)+'[1]Imputed CERF'!P22</f>
        <v>0</v>
      </c>
      <c r="N139" s="12">
        <f>'[1]bilat constant'!Q22+('[1]unhcr oda constant'!Q22*'[1]oda contribs constant'!$AJ$109)+('[1]oda contribs constant'!$AK$109*'[1]unrwa oda constant'!Q22)+('[1]oda contribs constant'!$AL$109*'[1]wfp oda constant adj'!Q22)+('[1]eu multilat shares constant'!N$76*'[1]eu total ha constant'!Q22)+'[1]Imputed CERF'!Q22</f>
        <v>0.0044027640671273445</v>
      </c>
      <c r="O139" s="12">
        <f>'[1]bilat constant'!R22+('[1]unhcr oda constant'!R22*'[1]oda contribs constant'!$AM$109)+('[1]oda contribs constant'!$AN$109*'[1]unrwa oda constant'!R22)+('[1]oda contribs constant'!$AO$109*'[1]wfp oda constant adj'!R22)+('[1]eu multilat shares constant'!O$76*'[1]eu total ha constant'!R22)+'[1]Imputed CERF'!R22</f>
        <v>0.052637219876583305</v>
      </c>
      <c r="P139" s="15">
        <f>'[1]bilat constant'!S22+('[1]unhcr oda constant'!S22*'[1]oda contribs constant'!$AP$109)+('[1]oda contribs constant'!$AQ$109*'[1]unrwa oda constant'!S22)+('[1]oda contribs constant'!$AR$109*'[1]wfp oda constant adj'!S22)+('[1]eu multilat shares constant'!P$76*'[1]eu total ha constant'!S22)+'[1]Imputed CERF'!S22</f>
        <v>0.035427226363279725</v>
      </c>
      <c r="Q139" s="12">
        <f>'[1]bilat constant'!T22+('[1]unhcr oda constant'!T22*'[1]oda contribs constant'!$AS$109)+('[1]oda contribs constant'!$AT$109*'[1]unrwa oda constant'!T22)+('[1]oda contribs constant'!$AU$109*'[1]wfp oda constant adj'!T22)+('[1]eu multilat shares constant'!Q$76*'[1]eu total ha constant'!T22)+'[1]Imputed CERF'!T22</f>
        <v>0.06817479760154918</v>
      </c>
      <c r="R139" s="88">
        <f t="shared" si="4"/>
        <v>0.16064200790853955</v>
      </c>
    </row>
    <row r="140" spans="1:18" ht="13.5">
      <c r="A140" s="4" t="s">
        <v>57</v>
      </c>
      <c r="B140" s="13" t="s">
        <v>20</v>
      </c>
      <c r="C140" s="12">
        <f>'[1]bilat constant'!F47+('[1]unhcr oda constant'!F47*'[1]oda contribs constant'!$C$109)+('[1]oda contribs constant'!$D$109*'[1]unrwa oda constant'!F47)+('[1]oda contribs constant'!$E$109*'[1]wfp oda constant adj'!F47)+('[1]eu multilat shares constant'!C$76*'[1]eu total ha constant'!F47)+'[1]Imputed CERF'!F47</f>
        <v>0.1574412981041425</v>
      </c>
      <c r="D140" s="12">
        <f>'[1]bilat constant'!G47+('[1]unhcr oda constant'!G47*'[1]oda contribs constant'!$F$109)+('[1]oda contribs constant'!$G$109*'[1]unrwa oda constant'!G47)+('[1]oda contribs constant'!$H$109*'[1]wfp oda constant adj'!G47)+('[1]eu multilat shares constant'!D$76*'[1]eu total ha constant'!G47)+'[1]Imputed CERF'!G47</f>
        <v>0</v>
      </c>
      <c r="E140" s="12">
        <f>'[1]bilat constant'!H47+('[1]unhcr oda constant'!H47*'[1]oda contribs constant'!$I$109)+('[1]oda contribs constant'!$J$109*'[1]unrwa oda constant'!H47)+('[1]oda contribs constant'!$K$109*'[1]wfp oda constant adj'!H47)+('[1]eu multilat shares constant'!E$76*'[1]eu total ha constant'!H47)+'[1]Imputed CERF'!H47</f>
        <v>0</v>
      </c>
      <c r="F140" s="12">
        <f>'[1]bilat constant'!I47+('[1]unhcr oda constant'!I47*'[1]oda contribs constant'!$L$109)+('[1]oda contribs constant'!$M$109*'[1]unrwa oda constant'!I47)+('[1]oda contribs constant'!$N$109*'[1]wfp oda constant adj'!I47)+('[1]eu multilat shares constant'!F$76*'[1]eu total ha constant'!I47)+'[1]Imputed CERF'!I47</f>
        <v>0</v>
      </c>
      <c r="G140" s="12">
        <f>'[1]bilat constant'!J47+('[1]unhcr oda constant'!J47*'[1]oda contribs constant'!$O$109)+('[1]oda contribs constant'!$P$109*'[1]unrwa oda constant'!J47)+('[1]oda contribs constant'!$Q$109*'[1]wfp oda constant adj'!J47)+('[1]eu multilat shares constant'!G$76*'[1]eu total ha constant'!J47)+'[1]Imputed CERF'!J47</f>
        <v>0</v>
      </c>
      <c r="H140" s="12">
        <f>'[1]bilat constant'!K47+('[1]unhcr oda constant'!K47*'[1]oda contribs constant'!$R$109)+('[1]oda contribs constant'!$S$109*'[1]unrwa oda constant'!K47)+('[1]oda contribs constant'!$T$109*'[1]wfp oda constant adj'!K47)+('[1]eu multilat shares constant'!H$76*'[1]eu total ha constant'!K47)+'[1]Imputed CERF'!K47</f>
        <v>0</v>
      </c>
      <c r="I140" s="12">
        <f>'[1]bilat constant'!L47+('[1]unhcr oda constant'!L47*'[1]oda contribs constant'!$U$109)+('[1]oda contribs constant'!$V$109*'[1]unrwa oda constant'!L47)+('[1]oda contribs constant'!$W$109*'[1]wfp oda constant adj'!L47)+('[1]eu multilat shares constant'!I$76*'[1]eu total ha constant'!L47)+'[1]Imputed CERF'!L47</f>
        <v>0</v>
      </c>
      <c r="J140" s="12">
        <f>'[1]bilat constant'!M47+('[1]unhcr oda constant'!M47*'[1]oda contribs constant'!$X$109)+('[1]oda contribs constant'!$Y$109*'[1]unrwa oda constant'!M47)+('[1]oda contribs constant'!$Z$109*'[1]wfp oda constant adj'!M47)+('[1]eu multilat shares constant'!J$76*'[1]eu total ha constant'!M47)+'[1]Imputed CERF'!M47</f>
        <v>0</v>
      </c>
      <c r="K140" s="12">
        <f>'[1]bilat constant'!N47+('[1]unhcr oda constant'!N47*'[1]oda contribs constant'!$AA$109)+('[1]oda contribs constant'!$AB$109*'[1]unrwa oda constant'!N47)+('[1]oda contribs constant'!$AC$109*'[1]wfp oda constant adj'!N47)+('[1]eu multilat shares constant'!K$76*'[1]eu total ha constant'!N47)+'[1]Imputed CERF'!N47</f>
        <v>0</v>
      </c>
      <c r="L140" s="12">
        <f>'[1]bilat constant'!O47+('[1]unhcr oda constant'!O47*'[1]oda contribs constant'!$AD$109)+('[1]oda contribs constant'!$AE$109*'[1]unrwa oda constant'!O47)+('[1]oda contribs constant'!$AF$109*'[1]wfp oda constant adj'!O47)+('[1]eu multilat shares constant'!L$76*'[1]eu total ha constant'!O47)+'[1]Imputed CERF'!O47</f>
        <v>0</v>
      </c>
      <c r="M140" s="12">
        <f>'[1]bilat constant'!P47+('[1]unhcr oda constant'!P47*'[1]oda contribs constant'!$AG$109)+('[1]oda contribs constant'!$AH$109*'[1]unrwa oda constant'!P47)+('[1]oda contribs constant'!$AI$109*'[1]wfp oda constant adj'!P47)+('[1]eu multilat shares constant'!M$76*'[1]eu total ha constant'!P47)+'[1]Imputed CERF'!P47</f>
        <v>0</v>
      </c>
      <c r="N140" s="12">
        <f>'[1]bilat constant'!Q47+('[1]unhcr oda constant'!Q47*'[1]oda contribs constant'!$AJ$109)+('[1]oda contribs constant'!$AK$109*'[1]unrwa oda constant'!Q47)+('[1]oda contribs constant'!$AL$109*'[1]wfp oda constant adj'!Q47)+('[1]eu multilat shares constant'!N$76*'[1]eu total ha constant'!Q47)+'[1]Imputed CERF'!Q47</f>
        <v>0</v>
      </c>
      <c r="O140" s="12">
        <f>'[1]bilat constant'!R47+('[1]unhcr oda constant'!R47*'[1]oda contribs constant'!$AM$109)+('[1]oda contribs constant'!$AN$109*'[1]unrwa oda constant'!R47)+('[1]oda contribs constant'!$AO$109*'[1]wfp oda constant adj'!R47)+('[1]eu multilat shares constant'!O$76*'[1]eu total ha constant'!R47)+'[1]Imputed CERF'!R47</f>
        <v>0</v>
      </c>
      <c r="P140" s="15">
        <f>'[1]bilat constant'!S47+('[1]unhcr oda constant'!S47*'[1]oda contribs constant'!$AP$109)+('[1]oda contribs constant'!$AQ$109*'[1]unrwa oda constant'!S47)+('[1]oda contribs constant'!$AR$109*'[1]wfp oda constant adj'!S47)+('[1]eu multilat shares constant'!P$76*'[1]eu total ha constant'!S47)+'[1]Imputed CERF'!S47</f>
        <v>0.0025559913940975776</v>
      </c>
      <c r="Q140" s="12">
        <f>'[1]bilat constant'!T47+('[1]unhcr oda constant'!T47*'[1]oda contribs constant'!$AS$109)+('[1]oda contribs constant'!$AT$109*'[1]unrwa oda constant'!T47)+('[1]oda contribs constant'!$AU$109*'[1]wfp oda constant adj'!T47)+('[1]eu multilat shares constant'!Q$76*'[1]eu total ha constant'!T47)+'[1]Imputed CERF'!T47</f>
        <v>0</v>
      </c>
      <c r="R140" s="88">
        <f t="shared" si="4"/>
        <v>0.15999728949824008</v>
      </c>
    </row>
    <row r="141" spans="1:18" ht="13.5">
      <c r="A141" s="4" t="s">
        <v>35</v>
      </c>
      <c r="B141" s="13" t="s">
        <v>20</v>
      </c>
      <c r="C141" s="12">
        <f>'[1]bilat constant'!F13+('[1]unhcr oda constant'!F13*'[1]oda contribs constant'!$C$109)+('[1]oda contribs constant'!$D$109*'[1]unrwa oda constant'!F13)+('[1]oda contribs constant'!$E$109*'[1]wfp oda constant adj'!F13)+('[1]eu multilat shares constant'!C$76*'[1]eu total ha constant'!F13)+'[1]Imputed CERF'!F13</f>
        <v>0</v>
      </c>
      <c r="D141" s="12">
        <f>'[1]bilat constant'!G13+('[1]unhcr oda constant'!G13*'[1]oda contribs constant'!$F$109)+('[1]oda contribs constant'!$G$109*'[1]unrwa oda constant'!G13)+('[1]oda contribs constant'!$H$109*'[1]wfp oda constant adj'!G13)+('[1]eu multilat shares constant'!D$76*'[1]eu total ha constant'!G13)+'[1]Imputed CERF'!G13</f>
        <v>0</v>
      </c>
      <c r="E141" s="12">
        <f>'[1]bilat constant'!H13+('[1]unhcr oda constant'!H13*'[1]oda contribs constant'!$I$109)+('[1]oda contribs constant'!$J$109*'[1]unrwa oda constant'!H13)+('[1]oda contribs constant'!$K$109*'[1]wfp oda constant adj'!H13)+('[1]eu multilat shares constant'!E$76*'[1]eu total ha constant'!H13)+'[1]Imputed CERF'!H13</f>
        <v>0</v>
      </c>
      <c r="F141" s="12">
        <f>'[1]bilat constant'!I13+('[1]unhcr oda constant'!I13*'[1]oda contribs constant'!$L$109)+('[1]oda contribs constant'!$M$109*'[1]unrwa oda constant'!I13)+('[1]oda contribs constant'!$N$109*'[1]wfp oda constant adj'!I13)+('[1]eu multilat shares constant'!F$76*'[1]eu total ha constant'!I13)+'[1]Imputed CERF'!I13</f>
        <v>0</v>
      </c>
      <c r="G141" s="12">
        <f>'[1]bilat constant'!J13+('[1]unhcr oda constant'!J13*'[1]oda contribs constant'!$O$109)+('[1]oda contribs constant'!$P$109*'[1]unrwa oda constant'!J13)+('[1]oda contribs constant'!$Q$109*'[1]wfp oda constant adj'!J13)+('[1]eu multilat shares constant'!G$76*'[1]eu total ha constant'!J13)+'[1]Imputed CERF'!J13</f>
        <v>0</v>
      </c>
      <c r="H141" s="12">
        <f>'[1]bilat constant'!K13+('[1]unhcr oda constant'!K13*'[1]oda contribs constant'!$R$109)+('[1]oda contribs constant'!$S$109*'[1]unrwa oda constant'!K13)+('[1]oda contribs constant'!$T$109*'[1]wfp oda constant adj'!K13)+('[1]eu multilat shares constant'!H$76*'[1]eu total ha constant'!K13)+'[1]Imputed CERF'!K13</f>
        <v>0</v>
      </c>
      <c r="I141" s="12">
        <f>'[1]bilat constant'!L13+('[1]unhcr oda constant'!L13*'[1]oda contribs constant'!$U$109)+('[1]oda contribs constant'!$V$109*'[1]unrwa oda constant'!L13)+('[1]oda contribs constant'!$W$109*'[1]wfp oda constant adj'!L13)+('[1]eu multilat shares constant'!I$76*'[1]eu total ha constant'!L13)+'[1]Imputed CERF'!L13</f>
        <v>0</v>
      </c>
      <c r="J141" s="12">
        <f>'[1]bilat constant'!M13+('[1]unhcr oda constant'!M13*'[1]oda contribs constant'!$X$109)+('[1]oda contribs constant'!$Y$109*'[1]unrwa oda constant'!M13)+('[1]oda contribs constant'!$Z$109*'[1]wfp oda constant adj'!M13)+('[1]eu multilat shares constant'!J$76*'[1]eu total ha constant'!M13)+'[1]Imputed CERF'!M13</f>
        <v>0</v>
      </c>
      <c r="K141" s="12">
        <f>'[1]bilat constant'!N13+('[1]unhcr oda constant'!N13*'[1]oda contribs constant'!$AA$109)+('[1]oda contribs constant'!$AB$109*'[1]unrwa oda constant'!N13)+('[1]oda contribs constant'!$AC$109*'[1]wfp oda constant adj'!N13)+('[1]eu multilat shares constant'!K$76*'[1]eu total ha constant'!N13)+'[1]Imputed CERF'!N13</f>
        <v>0</v>
      </c>
      <c r="L141" s="12">
        <f>'[1]bilat constant'!O13+('[1]unhcr oda constant'!O13*'[1]oda contribs constant'!$AD$109)+('[1]oda contribs constant'!$AE$109*'[1]unrwa oda constant'!O13)+('[1]oda contribs constant'!$AF$109*'[1]wfp oda constant adj'!O13)+('[1]eu multilat shares constant'!L$76*'[1]eu total ha constant'!O13)+'[1]Imputed CERF'!O13</f>
        <v>0</v>
      </c>
      <c r="M141" s="12">
        <f>'[1]bilat constant'!P13+('[1]unhcr oda constant'!P13*'[1]oda contribs constant'!$AG$109)+('[1]oda contribs constant'!$AH$109*'[1]unrwa oda constant'!P13)+('[1]oda contribs constant'!$AI$109*'[1]wfp oda constant adj'!P13)+('[1]eu multilat shares constant'!M$76*'[1]eu total ha constant'!P13)+'[1]Imputed CERF'!P13</f>
        <v>0.058864362916730105</v>
      </c>
      <c r="N141" s="12">
        <f>'[1]bilat constant'!Q13+('[1]unhcr oda constant'!Q13*'[1]oda contribs constant'!$AJ$109)+('[1]oda contribs constant'!$AK$109*'[1]unrwa oda constant'!Q13)+('[1]oda contribs constant'!$AL$109*'[1]wfp oda constant adj'!Q13)+('[1]eu multilat shares constant'!N$76*'[1]eu total ha constant'!Q13)+'[1]Imputed CERF'!Q13</f>
        <v>0.009050126137983986</v>
      </c>
      <c r="O141" s="12">
        <f>'[1]bilat constant'!R13+('[1]unhcr oda constant'!R13*'[1]oda contribs constant'!$AM$109)+('[1]oda contribs constant'!$AN$109*'[1]unrwa oda constant'!R13)+('[1]oda contribs constant'!$AO$109*'[1]wfp oda constant adj'!R13)+('[1]eu multilat shares constant'!O$76*'[1]eu total ha constant'!R13)+'[1]Imputed CERF'!R13</f>
        <v>0.031661485640050106</v>
      </c>
      <c r="P141" s="15">
        <f>'[1]bilat constant'!S13+('[1]unhcr oda constant'!S13*'[1]oda contribs constant'!$AP$109)+('[1]oda contribs constant'!$AQ$109*'[1]unrwa oda constant'!S13)+('[1]oda contribs constant'!$AR$109*'[1]wfp oda constant adj'!S13)+('[1]eu multilat shares constant'!P$76*'[1]eu total ha constant'!S13)+'[1]Imputed CERF'!S13</f>
        <v>0.016150647312671636</v>
      </c>
      <c r="Q141" s="12">
        <f>'[1]bilat constant'!T13+('[1]unhcr oda constant'!T13*'[1]oda contribs constant'!$AS$109)+('[1]oda contribs constant'!$AT$109*'[1]unrwa oda constant'!T13)+('[1]oda contribs constant'!$AU$109*'[1]wfp oda constant adj'!T13)+('[1]eu multilat shares constant'!Q$76*'[1]eu total ha constant'!T13)+'[1]Imputed CERF'!T13</f>
        <v>0.02644711975922167</v>
      </c>
      <c r="R141" s="88">
        <f aca="true" t="shared" si="5" ref="R141:R172">SUM(C141:Q141)</f>
        <v>0.1421737417666575</v>
      </c>
    </row>
    <row r="142" spans="1:18" ht="13.5">
      <c r="A142" s="4" t="s">
        <v>150</v>
      </c>
      <c r="B142" s="13" t="s">
        <v>20</v>
      </c>
      <c r="C142" s="12">
        <f>'[1]bilat constant'!F133+('[1]unhcr oda constant'!F133*'[1]oda contribs constant'!$C$109)+('[1]oda contribs constant'!$D$109*'[1]unrwa oda constant'!F133)+('[1]oda contribs constant'!$E$109*'[1]wfp oda constant adj'!F133)+('[1]eu multilat shares constant'!C$76*'[1]eu total ha constant'!F133)+'[1]Imputed CERF'!F133</f>
        <v>0.051157340248640264</v>
      </c>
      <c r="D142" s="12">
        <f>'[1]bilat constant'!G133+('[1]unhcr oda constant'!G133*'[1]oda contribs constant'!$F$109)+('[1]oda contribs constant'!$G$109*'[1]unrwa oda constant'!G133)+('[1]oda contribs constant'!$H$109*'[1]wfp oda constant adj'!G133)+('[1]eu multilat shares constant'!D$76*'[1]eu total ha constant'!G133)+'[1]Imputed CERF'!G133</f>
        <v>0.037263211600814826</v>
      </c>
      <c r="E142" s="12">
        <f>'[1]bilat constant'!H133+('[1]unhcr oda constant'!H133*'[1]oda contribs constant'!$I$109)+('[1]oda contribs constant'!$J$109*'[1]unrwa oda constant'!H133)+('[1]oda contribs constant'!$K$109*'[1]wfp oda constant adj'!H133)+('[1]eu multilat shares constant'!E$76*'[1]eu total ha constant'!H133)+'[1]Imputed CERF'!H133</f>
        <v>0</v>
      </c>
      <c r="F142" s="12">
        <f>'[1]bilat constant'!I133+('[1]unhcr oda constant'!I133*'[1]oda contribs constant'!$L$109)+('[1]oda contribs constant'!$M$109*'[1]unrwa oda constant'!I133)+('[1]oda contribs constant'!$N$109*'[1]wfp oda constant adj'!I133)+('[1]eu multilat shares constant'!F$76*'[1]eu total ha constant'!I133)+'[1]Imputed CERF'!I133</f>
        <v>0.0041916899668378955</v>
      </c>
      <c r="G142" s="12">
        <f>'[1]bilat constant'!J133+('[1]unhcr oda constant'!J133*'[1]oda contribs constant'!$O$109)+('[1]oda contribs constant'!$P$109*'[1]unrwa oda constant'!J133)+('[1]oda contribs constant'!$Q$109*'[1]wfp oda constant adj'!J133)+('[1]eu multilat shares constant'!G$76*'[1]eu total ha constant'!J133)+'[1]Imputed CERF'!J133</f>
        <v>0</v>
      </c>
      <c r="H142" s="12">
        <f>'[1]bilat constant'!K133+('[1]unhcr oda constant'!K133*'[1]oda contribs constant'!$R$109)+('[1]oda contribs constant'!$S$109*'[1]unrwa oda constant'!K133)+('[1]oda contribs constant'!$T$109*'[1]wfp oda constant adj'!K133)+('[1]eu multilat shares constant'!H$76*'[1]eu total ha constant'!K133)+'[1]Imputed CERF'!K133</f>
        <v>0</v>
      </c>
      <c r="I142" s="12">
        <f>'[1]bilat constant'!L133+('[1]unhcr oda constant'!L133*'[1]oda contribs constant'!$U$109)+('[1]oda contribs constant'!$V$109*'[1]unrwa oda constant'!L133)+('[1]oda contribs constant'!$W$109*'[1]wfp oda constant adj'!L133)+('[1]eu multilat shares constant'!I$76*'[1]eu total ha constant'!L133)+'[1]Imputed CERF'!L133</f>
        <v>0</v>
      </c>
      <c r="J142" s="12">
        <f>'[1]bilat constant'!M133+('[1]unhcr oda constant'!M133*'[1]oda contribs constant'!$X$109)+('[1]oda contribs constant'!$Y$109*'[1]unrwa oda constant'!M133)+('[1]oda contribs constant'!$Z$109*'[1]wfp oda constant adj'!M133)+('[1]eu multilat shares constant'!J$76*'[1]eu total ha constant'!M133)+'[1]Imputed CERF'!M133</f>
        <v>0</v>
      </c>
      <c r="K142" s="12">
        <f>'[1]bilat constant'!N133+('[1]unhcr oda constant'!N133*'[1]oda contribs constant'!$AA$109)+('[1]oda contribs constant'!$AB$109*'[1]unrwa oda constant'!N133)+('[1]oda contribs constant'!$AC$109*'[1]wfp oda constant adj'!N133)+('[1]eu multilat shares constant'!K$76*'[1]eu total ha constant'!N133)+'[1]Imputed CERF'!N133</f>
        <v>0</v>
      </c>
      <c r="L142" s="12">
        <f>'[1]bilat constant'!O133+('[1]unhcr oda constant'!O133*'[1]oda contribs constant'!$AD$109)+('[1]oda contribs constant'!$AE$109*'[1]unrwa oda constant'!O133)+('[1]oda contribs constant'!$AF$109*'[1]wfp oda constant adj'!O133)+('[1]eu multilat shares constant'!L$76*'[1]eu total ha constant'!O133)+'[1]Imputed CERF'!O133</f>
        <v>0</v>
      </c>
      <c r="M142" s="12">
        <f>'[1]bilat constant'!P133+('[1]unhcr oda constant'!P133*'[1]oda contribs constant'!$AG$109)+('[1]oda contribs constant'!$AH$109*'[1]unrwa oda constant'!P133)+('[1]oda contribs constant'!$AI$109*'[1]wfp oda constant adj'!P133)+('[1]eu multilat shares constant'!M$76*'[1]eu total ha constant'!P133)+'[1]Imputed CERF'!P133</f>
        <v>0</v>
      </c>
      <c r="N142" s="12">
        <f>'[1]bilat constant'!Q133+('[1]unhcr oda constant'!Q133*'[1]oda contribs constant'!$AJ$109)+('[1]oda contribs constant'!$AK$109*'[1]unrwa oda constant'!Q133)+('[1]oda contribs constant'!$AL$109*'[1]wfp oda constant adj'!Q133)+('[1]eu multilat shares constant'!N$76*'[1]eu total ha constant'!Q133)+'[1]Imputed CERF'!Q133</f>
        <v>0</v>
      </c>
      <c r="O142" s="12">
        <f>'[1]bilat constant'!R133+('[1]unhcr oda constant'!R133*'[1]oda contribs constant'!$AM$109)+('[1]oda contribs constant'!$AN$109*'[1]unrwa oda constant'!R133)+('[1]oda contribs constant'!$AO$109*'[1]wfp oda constant adj'!R133)+('[1]eu multilat shares constant'!O$76*'[1]eu total ha constant'!R133)+'[1]Imputed CERF'!R133</f>
        <v>0</v>
      </c>
      <c r="P142" s="15">
        <f>'[1]bilat constant'!S133+('[1]unhcr oda constant'!S133*'[1]oda contribs constant'!$AP$109)+('[1]oda contribs constant'!$AQ$109*'[1]unrwa oda constant'!S133)+('[1]oda contribs constant'!$AR$109*'[1]wfp oda constant adj'!S133)+('[1]eu multilat shares constant'!P$76*'[1]eu total ha constant'!S133)+'[1]Imputed CERF'!S133</f>
        <v>0</v>
      </c>
      <c r="Q142" s="12">
        <f>'[1]bilat constant'!T133+('[1]unhcr oda constant'!T133*'[1]oda contribs constant'!$AS$109)+('[1]oda contribs constant'!$AT$109*'[1]unrwa oda constant'!T133)+('[1]oda contribs constant'!$AU$109*'[1]wfp oda constant adj'!T133)+('[1]eu multilat shares constant'!Q$76*'[1]eu total ha constant'!T133)+'[1]Imputed CERF'!T133</f>
        <v>0</v>
      </c>
      <c r="R142" s="88">
        <f t="shared" si="5"/>
        <v>0.09261224181629299</v>
      </c>
    </row>
    <row r="143" spans="1:18" ht="13.5">
      <c r="A143" s="4" t="s">
        <v>170</v>
      </c>
      <c r="B143" s="13" t="s">
        <v>20</v>
      </c>
      <c r="C143" s="12">
        <f>'[1]bilat constant'!F117+('[1]unhcr oda constant'!F117*'[1]oda contribs constant'!$C$109)+('[1]oda contribs constant'!$D$109*'[1]unrwa oda constant'!F117)+('[1]oda contribs constant'!$E$109*'[1]wfp oda constant adj'!F117)+('[1]eu multilat shares constant'!C$76*'[1]eu total ha constant'!F117)+'[1]Imputed CERF'!F117</f>
        <v>0.05852529929525716</v>
      </c>
      <c r="D143" s="12">
        <f>'[1]bilat constant'!G117+('[1]unhcr oda constant'!G117*'[1]oda contribs constant'!$F$109)+('[1]oda contribs constant'!$G$109*'[1]unrwa oda constant'!G117)+('[1]oda contribs constant'!$H$109*'[1]wfp oda constant adj'!G117)+('[1]eu multilat shares constant'!D$76*'[1]eu total ha constant'!G117)+'[1]Imputed CERF'!G117</f>
        <v>0</v>
      </c>
      <c r="E143" s="12">
        <f>'[1]bilat constant'!H117+('[1]unhcr oda constant'!H117*'[1]oda contribs constant'!$I$109)+('[1]oda contribs constant'!$J$109*'[1]unrwa oda constant'!H117)+('[1]oda contribs constant'!$K$109*'[1]wfp oda constant adj'!H117)+('[1]eu multilat shares constant'!E$76*'[1]eu total ha constant'!H117)+'[1]Imputed CERF'!H117</f>
        <v>0</v>
      </c>
      <c r="F143" s="12">
        <f>'[1]bilat constant'!I117+('[1]unhcr oda constant'!I117*'[1]oda contribs constant'!$L$109)+('[1]oda contribs constant'!$M$109*'[1]unrwa oda constant'!I117)+('[1]oda contribs constant'!$N$109*'[1]wfp oda constant adj'!I117)+('[1]eu multilat shares constant'!F$76*'[1]eu total ha constant'!I117)+'[1]Imputed CERF'!I117</f>
        <v>0</v>
      </c>
      <c r="G143" s="12">
        <f>'[1]bilat constant'!J117+('[1]unhcr oda constant'!J117*'[1]oda contribs constant'!$O$109)+('[1]oda contribs constant'!$P$109*'[1]unrwa oda constant'!J117)+('[1]oda contribs constant'!$Q$109*'[1]wfp oda constant adj'!J117)+('[1]eu multilat shares constant'!G$76*'[1]eu total ha constant'!J117)+'[1]Imputed CERF'!J117</f>
        <v>0</v>
      </c>
      <c r="H143" s="12">
        <f>'[1]bilat constant'!K117+('[1]unhcr oda constant'!K117*'[1]oda contribs constant'!$R$109)+('[1]oda contribs constant'!$S$109*'[1]unrwa oda constant'!K117)+('[1]oda contribs constant'!$T$109*'[1]wfp oda constant adj'!K117)+('[1]eu multilat shares constant'!H$76*'[1]eu total ha constant'!K117)+'[1]Imputed CERF'!K117</f>
        <v>0</v>
      </c>
      <c r="I143" s="12">
        <f>'[1]bilat constant'!L117+('[1]unhcr oda constant'!L117*'[1]oda contribs constant'!$U$109)+('[1]oda contribs constant'!$V$109*'[1]unrwa oda constant'!L117)+('[1]oda contribs constant'!$W$109*'[1]wfp oda constant adj'!L117)+('[1]eu multilat shares constant'!I$76*'[1]eu total ha constant'!L117)+'[1]Imputed CERF'!L117</f>
        <v>0</v>
      </c>
      <c r="J143" s="12">
        <f>'[1]bilat constant'!M117+('[1]unhcr oda constant'!M117*'[1]oda contribs constant'!$X$109)+('[1]oda contribs constant'!$Y$109*'[1]unrwa oda constant'!M117)+('[1]oda contribs constant'!$Z$109*'[1]wfp oda constant adj'!M117)+('[1]eu multilat shares constant'!J$76*'[1]eu total ha constant'!M117)+'[1]Imputed CERF'!M117</f>
        <v>0</v>
      </c>
      <c r="K143" s="12">
        <f>'[1]bilat constant'!N117+('[1]unhcr oda constant'!N117*'[1]oda contribs constant'!$AA$109)+('[1]oda contribs constant'!$AB$109*'[1]unrwa oda constant'!N117)+('[1]oda contribs constant'!$AC$109*'[1]wfp oda constant adj'!N117)+('[1]eu multilat shares constant'!K$76*'[1]eu total ha constant'!N117)+'[1]Imputed CERF'!N117</f>
        <v>0</v>
      </c>
      <c r="L143" s="12">
        <f>'[1]bilat constant'!O117+('[1]unhcr oda constant'!O117*'[1]oda contribs constant'!$AD$109)+('[1]oda contribs constant'!$AE$109*'[1]unrwa oda constant'!O117)+('[1]oda contribs constant'!$AF$109*'[1]wfp oda constant adj'!O117)+('[1]eu multilat shares constant'!L$76*'[1]eu total ha constant'!O117)+'[1]Imputed CERF'!O117</f>
        <v>0</v>
      </c>
      <c r="M143" s="12">
        <f>'[1]bilat constant'!P117+('[1]unhcr oda constant'!P117*'[1]oda contribs constant'!$AG$109)+('[1]oda contribs constant'!$AH$109*'[1]unrwa oda constant'!P117)+('[1]oda contribs constant'!$AI$109*'[1]wfp oda constant adj'!P117)+('[1]eu multilat shares constant'!M$76*'[1]eu total ha constant'!P117)+'[1]Imputed CERF'!P117</f>
        <v>0</v>
      </c>
      <c r="N143" s="12">
        <f>'[1]bilat constant'!Q117+('[1]unhcr oda constant'!Q117*'[1]oda contribs constant'!$AJ$109)+('[1]oda contribs constant'!$AK$109*'[1]unrwa oda constant'!Q117)+('[1]oda contribs constant'!$AL$109*'[1]wfp oda constant adj'!Q117)+('[1]eu multilat shares constant'!N$76*'[1]eu total ha constant'!Q117)+'[1]Imputed CERF'!Q117</f>
        <v>0</v>
      </c>
      <c r="O143" s="12">
        <f>'[1]bilat constant'!R117+('[1]unhcr oda constant'!R117*'[1]oda contribs constant'!$AM$109)+('[1]oda contribs constant'!$AN$109*'[1]unrwa oda constant'!R117)+('[1]oda contribs constant'!$AO$109*'[1]wfp oda constant adj'!R117)+('[1]eu multilat shares constant'!O$76*'[1]eu total ha constant'!R117)+'[1]Imputed CERF'!R117</f>
        <v>0</v>
      </c>
      <c r="P143" s="15">
        <f>'[1]bilat constant'!S117+('[1]unhcr oda constant'!S117*'[1]oda contribs constant'!$AP$109)+('[1]oda contribs constant'!$AQ$109*'[1]unrwa oda constant'!S117)+('[1]oda contribs constant'!$AR$109*'[1]wfp oda constant adj'!S117)+('[1]eu multilat shares constant'!P$76*'[1]eu total ha constant'!S117)+'[1]Imputed CERF'!S117</f>
        <v>0</v>
      </c>
      <c r="Q143" s="12">
        <f>'[1]bilat constant'!T117+('[1]unhcr oda constant'!T117*'[1]oda contribs constant'!$AS$109)+('[1]oda contribs constant'!$AT$109*'[1]unrwa oda constant'!T117)+('[1]oda contribs constant'!$AU$109*'[1]wfp oda constant adj'!T117)+('[1]eu multilat shares constant'!Q$76*'[1]eu total ha constant'!T117)+'[1]Imputed CERF'!T117</f>
        <v>0</v>
      </c>
      <c r="R143" s="88">
        <f t="shared" si="5"/>
        <v>0.05852529929525716</v>
      </c>
    </row>
    <row r="144" spans="1:18" ht="13.5">
      <c r="A144" s="4" t="s">
        <v>77</v>
      </c>
      <c r="B144" s="13" t="s">
        <v>20</v>
      </c>
      <c r="C144" s="12">
        <f>'[1]bilat constant'!F202+('[1]unhcr oda constant'!F202*'[1]oda contribs constant'!$C$109)+('[1]oda contribs constant'!$D$109*'[1]unrwa oda constant'!F202)+('[1]oda contribs constant'!$E$109*'[1]wfp oda constant adj'!F202)+('[1]eu multilat shares constant'!C$76*'[1]eu total ha constant'!F202)+'[1]Imputed CERF'!F202</f>
        <v>0</v>
      </c>
      <c r="D144" s="12">
        <f>'[1]bilat constant'!G202+('[1]unhcr oda constant'!G202*'[1]oda contribs constant'!$F$109)+('[1]oda contribs constant'!$G$109*'[1]unrwa oda constant'!G202)+('[1]oda contribs constant'!$H$109*'[1]wfp oda constant adj'!G202)+('[1]eu multilat shares constant'!D$76*'[1]eu total ha constant'!G202)+'[1]Imputed CERF'!G202</f>
        <v>0</v>
      </c>
      <c r="E144" s="12">
        <f>'[1]bilat constant'!H202+('[1]unhcr oda constant'!H202*'[1]oda contribs constant'!$I$109)+('[1]oda contribs constant'!$J$109*'[1]unrwa oda constant'!H202)+('[1]oda contribs constant'!$K$109*'[1]wfp oda constant adj'!H202)+('[1]eu multilat shares constant'!E$76*'[1]eu total ha constant'!H202)+'[1]Imputed CERF'!H202</f>
        <v>0</v>
      </c>
      <c r="F144" s="12">
        <f>'[1]bilat constant'!I202+('[1]unhcr oda constant'!I202*'[1]oda contribs constant'!$L$109)+('[1]oda contribs constant'!$M$109*'[1]unrwa oda constant'!I202)+('[1]oda contribs constant'!$N$109*'[1]wfp oda constant adj'!I202)+('[1]eu multilat shares constant'!F$76*'[1]eu total ha constant'!I202)+'[1]Imputed CERF'!I202</f>
        <v>0</v>
      </c>
      <c r="G144" s="12">
        <f>'[1]bilat constant'!J202+('[1]unhcr oda constant'!J202*'[1]oda contribs constant'!$O$109)+('[1]oda contribs constant'!$P$109*'[1]unrwa oda constant'!J202)+('[1]oda contribs constant'!$Q$109*'[1]wfp oda constant adj'!J202)+('[1]eu multilat shares constant'!G$76*'[1]eu total ha constant'!J202)+'[1]Imputed CERF'!J202</f>
        <v>0.05</v>
      </c>
      <c r="H144" s="12">
        <f>'[1]bilat constant'!K202+('[1]unhcr oda constant'!K202*'[1]oda contribs constant'!$R$109)+('[1]oda contribs constant'!$S$109*'[1]unrwa oda constant'!K202)+('[1]oda contribs constant'!$T$109*'[1]wfp oda constant adj'!K202)+('[1]eu multilat shares constant'!H$76*'[1]eu total ha constant'!K202)+'[1]Imputed CERF'!K202</f>
        <v>0</v>
      </c>
      <c r="I144" s="12">
        <f>'[1]bilat constant'!L202+('[1]unhcr oda constant'!L202*'[1]oda contribs constant'!$U$109)+('[1]oda contribs constant'!$V$109*'[1]unrwa oda constant'!L202)+('[1]oda contribs constant'!$W$109*'[1]wfp oda constant adj'!L202)+('[1]eu multilat shares constant'!I$76*'[1]eu total ha constant'!L202)+'[1]Imputed CERF'!L202</f>
        <v>0</v>
      </c>
      <c r="J144" s="12">
        <f>'[1]bilat constant'!M202+('[1]unhcr oda constant'!M202*'[1]oda contribs constant'!$X$109)+('[1]oda contribs constant'!$Y$109*'[1]unrwa oda constant'!M202)+('[1]oda contribs constant'!$Z$109*'[1]wfp oda constant adj'!M202)+('[1]eu multilat shares constant'!J$76*'[1]eu total ha constant'!M202)+'[1]Imputed CERF'!M202</f>
        <v>0</v>
      </c>
      <c r="K144" s="12">
        <f>'[1]bilat constant'!N202+('[1]unhcr oda constant'!N202*'[1]oda contribs constant'!$AA$109)+('[1]oda contribs constant'!$AB$109*'[1]unrwa oda constant'!N202)+('[1]oda contribs constant'!$AC$109*'[1]wfp oda constant adj'!N202)+('[1]eu multilat shares constant'!K$76*'[1]eu total ha constant'!N202)+'[1]Imputed CERF'!N202</f>
        <v>0</v>
      </c>
      <c r="L144" s="12">
        <f>'[1]bilat constant'!O202+('[1]unhcr oda constant'!O202*'[1]oda contribs constant'!$AD$109)+('[1]oda contribs constant'!$AE$109*'[1]unrwa oda constant'!O202)+('[1]oda contribs constant'!$AF$109*'[1]wfp oda constant adj'!O202)+('[1]eu multilat shares constant'!L$76*'[1]eu total ha constant'!O202)+'[1]Imputed CERF'!O202</f>
        <v>0</v>
      </c>
      <c r="M144" s="12">
        <f>'[1]bilat constant'!P202+('[1]unhcr oda constant'!P202*'[1]oda contribs constant'!$AG$109)+('[1]oda contribs constant'!$AH$109*'[1]unrwa oda constant'!P202)+('[1]oda contribs constant'!$AI$109*'[1]wfp oda constant adj'!P202)+('[1]eu multilat shares constant'!M$76*'[1]eu total ha constant'!P202)+'[1]Imputed CERF'!P202</f>
        <v>0</v>
      </c>
      <c r="N144" s="12">
        <f>'[1]bilat constant'!Q202+('[1]unhcr oda constant'!Q202*'[1]oda contribs constant'!$AJ$109)+('[1]oda contribs constant'!$AK$109*'[1]unrwa oda constant'!Q202)+('[1]oda contribs constant'!$AL$109*'[1]wfp oda constant adj'!Q202)+('[1]eu multilat shares constant'!N$76*'[1]eu total ha constant'!Q202)+'[1]Imputed CERF'!Q202</f>
        <v>0</v>
      </c>
      <c r="O144" s="12">
        <f>'[1]bilat constant'!R202+('[1]unhcr oda constant'!R202*'[1]oda contribs constant'!$AM$109)+('[1]oda contribs constant'!$AN$109*'[1]unrwa oda constant'!R202)+('[1]oda contribs constant'!$AO$109*'[1]wfp oda constant adj'!R202)+('[1]eu multilat shares constant'!O$76*'[1]eu total ha constant'!R202)+'[1]Imputed CERF'!R202</f>
        <v>0</v>
      </c>
      <c r="P144" s="15">
        <f>'[1]bilat constant'!S202+('[1]unhcr oda constant'!S202*'[1]oda contribs constant'!$AP$109)+('[1]oda contribs constant'!$AQ$109*'[1]unrwa oda constant'!S202)+('[1]oda contribs constant'!$AR$109*'[1]wfp oda constant adj'!S202)+('[1]eu multilat shares constant'!P$76*'[1]eu total ha constant'!S202)+'[1]Imputed CERF'!S202</f>
        <v>0</v>
      </c>
      <c r="Q144" s="12">
        <f>'[1]bilat constant'!T202+('[1]unhcr oda constant'!T202*'[1]oda contribs constant'!$AS$109)+('[1]oda contribs constant'!$AT$109*'[1]unrwa oda constant'!T202)+('[1]oda contribs constant'!$AU$109*'[1]wfp oda constant adj'!T202)+('[1]eu multilat shares constant'!Q$76*'[1]eu total ha constant'!T202)+'[1]Imputed CERF'!T202</f>
        <v>0</v>
      </c>
      <c r="R144" s="88">
        <f t="shared" si="5"/>
        <v>0.05</v>
      </c>
    </row>
    <row r="145" spans="1:18" ht="13.5">
      <c r="A145" s="4" t="s">
        <v>105</v>
      </c>
      <c r="B145" s="13" t="s">
        <v>20</v>
      </c>
      <c r="C145" s="12">
        <f>'[1]bilat constant'!F189+('[1]unhcr oda constant'!F189*'[1]oda contribs constant'!$C$109)+('[1]oda contribs constant'!$D$109*'[1]unrwa oda constant'!F189)+('[1]oda contribs constant'!$E$109*'[1]wfp oda constant adj'!F189)+('[1]eu multilat shares constant'!C$76*'[1]eu total ha constant'!F189)+'[1]Imputed CERF'!F189</f>
        <v>0.04987732868504194</v>
      </c>
      <c r="D145" s="12">
        <f>'[1]bilat constant'!G189+('[1]unhcr oda constant'!G189*'[1]oda contribs constant'!$F$109)+('[1]oda contribs constant'!$G$109*'[1]unrwa oda constant'!G189)+('[1]oda contribs constant'!$H$109*'[1]wfp oda constant adj'!G189)+('[1]eu multilat shares constant'!D$76*'[1]eu total ha constant'!G189)+'[1]Imputed CERF'!G189</f>
        <v>0</v>
      </c>
      <c r="E145" s="12">
        <f>'[1]bilat constant'!H189+('[1]unhcr oda constant'!H189*'[1]oda contribs constant'!$I$109)+('[1]oda contribs constant'!$J$109*'[1]unrwa oda constant'!H189)+('[1]oda contribs constant'!$K$109*'[1]wfp oda constant adj'!H189)+('[1]eu multilat shares constant'!E$76*'[1]eu total ha constant'!H189)+'[1]Imputed CERF'!H189</f>
        <v>0</v>
      </c>
      <c r="F145" s="12">
        <f>'[1]bilat constant'!I189+('[1]unhcr oda constant'!I189*'[1]oda contribs constant'!$L$109)+('[1]oda contribs constant'!$M$109*'[1]unrwa oda constant'!I189)+('[1]oda contribs constant'!$N$109*'[1]wfp oda constant adj'!I189)+('[1]eu multilat shares constant'!F$76*'[1]eu total ha constant'!I189)+'[1]Imputed CERF'!I189</f>
        <v>0</v>
      </c>
      <c r="G145" s="12">
        <f>'[1]bilat constant'!J189+('[1]unhcr oda constant'!J189*'[1]oda contribs constant'!$O$109)+('[1]oda contribs constant'!$P$109*'[1]unrwa oda constant'!J189)+('[1]oda contribs constant'!$Q$109*'[1]wfp oda constant adj'!J189)+('[1]eu multilat shares constant'!G$76*'[1]eu total ha constant'!J189)+'[1]Imputed CERF'!J189</f>
        <v>0</v>
      </c>
      <c r="H145" s="12">
        <f>'[1]bilat constant'!K189+('[1]unhcr oda constant'!K189*'[1]oda contribs constant'!$R$109)+('[1]oda contribs constant'!$S$109*'[1]unrwa oda constant'!K189)+('[1]oda contribs constant'!$T$109*'[1]wfp oda constant adj'!K189)+('[1]eu multilat shares constant'!H$76*'[1]eu total ha constant'!K189)+'[1]Imputed CERF'!K189</f>
        <v>0</v>
      </c>
      <c r="I145" s="12">
        <f>'[1]bilat constant'!L189+('[1]unhcr oda constant'!L189*'[1]oda contribs constant'!$U$109)+('[1]oda contribs constant'!$V$109*'[1]unrwa oda constant'!L189)+('[1]oda contribs constant'!$W$109*'[1]wfp oda constant adj'!L189)+('[1]eu multilat shares constant'!I$76*'[1]eu total ha constant'!L189)+'[1]Imputed CERF'!L189</f>
        <v>0</v>
      </c>
      <c r="J145" s="12">
        <f>'[1]bilat constant'!M189+('[1]unhcr oda constant'!M189*'[1]oda contribs constant'!$X$109)+('[1]oda contribs constant'!$Y$109*'[1]unrwa oda constant'!M189)+('[1]oda contribs constant'!$Z$109*'[1]wfp oda constant adj'!M189)+('[1]eu multilat shares constant'!J$76*'[1]eu total ha constant'!M189)+'[1]Imputed CERF'!M189</f>
        <v>0</v>
      </c>
      <c r="K145" s="12">
        <f>'[1]bilat constant'!N189+('[1]unhcr oda constant'!N189*'[1]oda contribs constant'!$AA$109)+('[1]oda contribs constant'!$AB$109*'[1]unrwa oda constant'!N189)+('[1]oda contribs constant'!$AC$109*'[1]wfp oda constant adj'!N189)+('[1]eu multilat shares constant'!K$76*'[1]eu total ha constant'!N189)+'[1]Imputed CERF'!N189</f>
        <v>0</v>
      </c>
      <c r="L145" s="12">
        <f>'[1]bilat constant'!O189+('[1]unhcr oda constant'!O189*'[1]oda contribs constant'!$AD$109)+('[1]oda contribs constant'!$AE$109*'[1]unrwa oda constant'!O189)+('[1]oda contribs constant'!$AF$109*'[1]wfp oda constant adj'!O189)+('[1]eu multilat shares constant'!L$76*'[1]eu total ha constant'!O189)+'[1]Imputed CERF'!O189</f>
        <v>0</v>
      </c>
      <c r="M145" s="12">
        <f>'[1]bilat constant'!P189+('[1]unhcr oda constant'!P189*'[1]oda contribs constant'!$AG$109)+('[1]oda contribs constant'!$AH$109*'[1]unrwa oda constant'!P189)+('[1]oda contribs constant'!$AI$109*'[1]wfp oda constant adj'!P189)+('[1]eu multilat shares constant'!M$76*'[1]eu total ha constant'!P189)+'[1]Imputed CERF'!P189</f>
        <v>0</v>
      </c>
      <c r="N145" s="12">
        <f>'[1]bilat constant'!Q189+('[1]unhcr oda constant'!Q189*'[1]oda contribs constant'!$AJ$109)+('[1]oda contribs constant'!$AK$109*'[1]unrwa oda constant'!Q189)+('[1]oda contribs constant'!$AL$109*'[1]wfp oda constant adj'!Q189)+('[1]eu multilat shares constant'!N$76*'[1]eu total ha constant'!Q189)+'[1]Imputed CERF'!Q189</f>
        <v>0</v>
      </c>
      <c r="O145" s="12">
        <f>'[1]bilat constant'!R189+('[1]unhcr oda constant'!R189*'[1]oda contribs constant'!$AM$109)+('[1]oda contribs constant'!$AN$109*'[1]unrwa oda constant'!R189)+('[1]oda contribs constant'!$AO$109*'[1]wfp oda constant adj'!R189)+('[1]eu multilat shares constant'!O$76*'[1]eu total ha constant'!R189)+'[1]Imputed CERF'!R189</f>
        <v>0</v>
      </c>
      <c r="P145" s="15">
        <f>'[1]bilat constant'!S189+('[1]unhcr oda constant'!S189*'[1]oda contribs constant'!$AP$109)+('[1]oda contribs constant'!$AQ$109*'[1]unrwa oda constant'!S189)+('[1]oda contribs constant'!$AR$109*'[1]wfp oda constant adj'!S189)+('[1]eu multilat shares constant'!P$76*'[1]eu total ha constant'!S189)+'[1]Imputed CERF'!S189</f>
        <v>0</v>
      </c>
      <c r="Q145" s="12">
        <f>'[1]bilat constant'!T189+('[1]unhcr oda constant'!T189*'[1]oda contribs constant'!$AS$109)+('[1]oda contribs constant'!$AT$109*'[1]unrwa oda constant'!T189)+('[1]oda contribs constant'!$AU$109*'[1]wfp oda constant adj'!T189)+('[1]eu multilat shares constant'!Q$76*'[1]eu total ha constant'!T189)+'[1]Imputed CERF'!T189</f>
        <v>0</v>
      </c>
      <c r="R145" s="88">
        <f t="shared" si="5"/>
        <v>0.04987732868504194</v>
      </c>
    </row>
    <row r="146" spans="1:18" ht="13.5">
      <c r="A146" s="4" t="s">
        <v>103</v>
      </c>
      <c r="B146" s="13" t="s">
        <v>20</v>
      </c>
      <c r="C146" s="12">
        <f>'[1]bilat constant'!F148+('[1]unhcr oda constant'!F148*'[1]oda contribs constant'!$C$109)+('[1]oda contribs constant'!$D$109*'[1]unrwa oda constant'!F148)+('[1]oda contribs constant'!$E$109*'[1]wfp oda constant adj'!F148)+('[1]eu multilat shares constant'!C$76*'[1]eu total ha constant'!F148)+'[1]Imputed CERF'!F148</f>
        <v>0</v>
      </c>
      <c r="D146" s="12">
        <f>'[1]bilat constant'!G148+('[1]unhcr oda constant'!G148*'[1]oda contribs constant'!$F$109)+('[1]oda contribs constant'!$G$109*'[1]unrwa oda constant'!G148)+('[1]oda contribs constant'!$H$109*'[1]wfp oda constant adj'!G148)+('[1]eu multilat shares constant'!D$76*'[1]eu total ha constant'!G148)+'[1]Imputed CERF'!G148</f>
        <v>0</v>
      </c>
      <c r="E146" s="12">
        <f>'[1]bilat constant'!H148+('[1]unhcr oda constant'!H148*'[1]oda contribs constant'!$I$109)+('[1]oda contribs constant'!$J$109*'[1]unrwa oda constant'!H148)+('[1]oda contribs constant'!$K$109*'[1]wfp oda constant adj'!H148)+('[1]eu multilat shares constant'!E$76*'[1]eu total ha constant'!H148)+'[1]Imputed CERF'!H148</f>
        <v>0</v>
      </c>
      <c r="F146" s="12">
        <f>'[1]bilat constant'!I148+('[1]unhcr oda constant'!I148*'[1]oda contribs constant'!$L$109)+('[1]oda contribs constant'!$M$109*'[1]unrwa oda constant'!I148)+('[1]oda contribs constant'!$N$109*'[1]wfp oda constant adj'!I148)+('[1]eu multilat shares constant'!F$76*'[1]eu total ha constant'!I148)+'[1]Imputed CERF'!I148</f>
        <v>0</v>
      </c>
      <c r="G146" s="12">
        <f>'[1]bilat constant'!J148+('[1]unhcr oda constant'!J148*'[1]oda contribs constant'!$O$109)+('[1]oda contribs constant'!$P$109*'[1]unrwa oda constant'!J148)+('[1]oda contribs constant'!$Q$109*'[1]wfp oda constant adj'!J148)+('[1]eu multilat shares constant'!G$76*'[1]eu total ha constant'!J148)+'[1]Imputed CERF'!J148</f>
        <v>0</v>
      </c>
      <c r="H146" s="12">
        <f>'[1]bilat constant'!K148+('[1]unhcr oda constant'!K148*'[1]oda contribs constant'!$R$109)+('[1]oda contribs constant'!$S$109*'[1]unrwa oda constant'!K148)+('[1]oda contribs constant'!$T$109*'[1]wfp oda constant adj'!K148)+('[1]eu multilat shares constant'!H$76*'[1]eu total ha constant'!K148)+'[1]Imputed CERF'!K148</f>
        <v>0</v>
      </c>
      <c r="I146" s="12">
        <f>'[1]bilat constant'!L148+('[1]unhcr oda constant'!L148*'[1]oda contribs constant'!$U$109)+('[1]oda contribs constant'!$V$109*'[1]unrwa oda constant'!L148)+('[1]oda contribs constant'!$W$109*'[1]wfp oda constant adj'!L148)+('[1]eu multilat shares constant'!I$76*'[1]eu total ha constant'!L148)+'[1]Imputed CERF'!L148</f>
        <v>0</v>
      </c>
      <c r="J146" s="12">
        <f>'[1]bilat constant'!M148+('[1]unhcr oda constant'!M148*'[1]oda contribs constant'!$X$109)+('[1]oda contribs constant'!$Y$109*'[1]unrwa oda constant'!M148)+('[1]oda contribs constant'!$Z$109*'[1]wfp oda constant adj'!M148)+('[1]eu multilat shares constant'!J$76*'[1]eu total ha constant'!M148)+'[1]Imputed CERF'!M148</f>
        <v>0</v>
      </c>
      <c r="K146" s="12">
        <f>'[1]bilat constant'!N148+('[1]unhcr oda constant'!N148*'[1]oda contribs constant'!$AA$109)+('[1]oda contribs constant'!$AB$109*'[1]unrwa oda constant'!N148)+('[1]oda contribs constant'!$AC$109*'[1]wfp oda constant adj'!N148)+('[1]eu multilat shares constant'!K$76*'[1]eu total ha constant'!N148)+'[1]Imputed CERF'!N148</f>
        <v>0</v>
      </c>
      <c r="L146" s="12">
        <f>'[1]bilat constant'!O148+('[1]unhcr oda constant'!O148*'[1]oda contribs constant'!$AD$109)+('[1]oda contribs constant'!$AE$109*'[1]unrwa oda constant'!O148)+('[1]oda contribs constant'!$AF$109*'[1]wfp oda constant adj'!O148)+('[1]eu multilat shares constant'!L$76*'[1]eu total ha constant'!O148)+'[1]Imputed CERF'!O148</f>
        <v>0</v>
      </c>
      <c r="M146" s="12">
        <f>'[1]bilat constant'!P148+('[1]unhcr oda constant'!P148*'[1]oda contribs constant'!$AG$109)+('[1]oda contribs constant'!$AH$109*'[1]unrwa oda constant'!P148)+('[1]oda contribs constant'!$AI$109*'[1]wfp oda constant adj'!P148)+('[1]eu multilat shares constant'!M$76*'[1]eu total ha constant'!P148)+'[1]Imputed CERF'!P148</f>
        <v>0</v>
      </c>
      <c r="N146" s="12">
        <f>'[1]bilat constant'!Q148+('[1]unhcr oda constant'!Q148*'[1]oda contribs constant'!$AJ$109)+('[1]oda contribs constant'!$AK$109*'[1]unrwa oda constant'!Q148)+('[1]oda contribs constant'!$AL$109*'[1]wfp oda constant adj'!Q148)+('[1]eu multilat shares constant'!N$76*'[1]eu total ha constant'!Q148)+'[1]Imputed CERF'!Q148</f>
        <v>0</v>
      </c>
      <c r="O146" s="12">
        <f>'[1]bilat constant'!R148+('[1]unhcr oda constant'!R148*'[1]oda contribs constant'!$AM$109)+('[1]oda contribs constant'!$AN$109*'[1]unrwa oda constant'!R148)+('[1]oda contribs constant'!$AO$109*'[1]wfp oda constant adj'!R148)+('[1]eu multilat shares constant'!O$76*'[1]eu total ha constant'!R148)+'[1]Imputed CERF'!R148</f>
        <v>0</v>
      </c>
      <c r="P146" s="15">
        <f>'[1]bilat constant'!S148+('[1]unhcr oda constant'!S148*'[1]oda contribs constant'!$AP$109)+('[1]oda contribs constant'!$AQ$109*'[1]unrwa oda constant'!S148)+('[1]oda contribs constant'!$AR$109*'[1]wfp oda constant adj'!S148)+('[1]eu multilat shares constant'!P$76*'[1]eu total ha constant'!S148)+'[1]Imputed CERF'!S148</f>
        <v>0</v>
      </c>
      <c r="Q146" s="12">
        <f>'[1]bilat constant'!T148+('[1]unhcr oda constant'!T148*'[1]oda contribs constant'!$AS$109)+('[1]oda contribs constant'!$AT$109*'[1]unrwa oda constant'!T148)+('[1]oda contribs constant'!$AU$109*'[1]wfp oda constant adj'!T148)+('[1]eu multilat shares constant'!Q$76*'[1]eu total ha constant'!T148)+'[1]Imputed CERF'!T148</f>
        <v>0.048518200083021164</v>
      </c>
      <c r="R146" s="88">
        <f t="shared" si="5"/>
        <v>0.048518200083021164</v>
      </c>
    </row>
    <row r="147" spans="1:18" ht="13.5">
      <c r="A147" s="4" t="s">
        <v>193</v>
      </c>
      <c r="B147" s="13" t="s">
        <v>20</v>
      </c>
      <c r="C147" s="12">
        <f>'[1]bilat constant'!F136+('[1]unhcr oda constant'!F136*'[1]oda contribs constant'!$C$109)+('[1]oda contribs constant'!$D$109*'[1]unrwa oda constant'!F136)+('[1]oda contribs constant'!$E$109*'[1]wfp oda constant adj'!F136)+('[1]eu multilat shares constant'!C$76*'[1]eu total ha constant'!F136)+'[1]Imputed CERF'!F136</f>
        <v>0.0122505719577296</v>
      </c>
      <c r="D147" s="12">
        <f>'[1]bilat constant'!G136+('[1]unhcr oda constant'!G136*'[1]oda contribs constant'!$F$109)+('[1]oda contribs constant'!$G$109*'[1]unrwa oda constant'!G136)+('[1]oda contribs constant'!$H$109*'[1]wfp oda constant adj'!G136)+('[1]eu multilat shares constant'!D$76*'[1]eu total ha constant'!G136)+'[1]Imputed CERF'!G136</f>
        <v>0.015828493999225708</v>
      </c>
      <c r="E147" s="12">
        <f>'[1]bilat constant'!H136+('[1]unhcr oda constant'!H136*'[1]oda contribs constant'!$I$109)+('[1]oda contribs constant'!$J$109*'[1]unrwa oda constant'!H136)+('[1]oda contribs constant'!$K$109*'[1]wfp oda constant adj'!H136)+('[1]eu multilat shares constant'!E$76*'[1]eu total ha constant'!H136)+'[1]Imputed CERF'!H136</f>
        <v>0</v>
      </c>
      <c r="F147" s="12">
        <f>'[1]bilat constant'!I136+('[1]unhcr oda constant'!I136*'[1]oda contribs constant'!$L$109)+('[1]oda contribs constant'!$M$109*'[1]unrwa oda constant'!I136)+('[1]oda contribs constant'!$N$109*'[1]wfp oda constant adj'!I136)+('[1]eu multilat shares constant'!F$76*'[1]eu total ha constant'!I136)+'[1]Imputed CERF'!I136</f>
        <v>0.019561219845243515</v>
      </c>
      <c r="G147" s="12">
        <f>'[1]bilat constant'!J136+('[1]unhcr oda constant'!J136*'[1]oda contribs constant'!$O$109)+('[1]oda contribs constant'!$P$109*'[1]unrwa oda constant'!J136)+('[1]oda contribs constant'!$Q$109*'[1]wfp oda constant adj'!J136)+('[1]eu multilat shares constant'!G$76*'[1]eu total ha constant'!J136)+'[1]Imputed CERF'!J136</f>
        <v>0</v>
      </c>
      <c r="H147" s="12">
        <f>'[1]bilat constant'!K136+('[1]unhcr oda constant'!K136*'[1]oda contribs constant'!$R$109)+('[1]oda contribs constant'!$S$109*'[1]unrwa oda constant'!K136)+('[1]oda contribs constant'!$T$109*'[1]wfp oda constant adj'!K136)+('[1]eu multilat shares constant'!H$76*'[1]eu total ha constant'!K136)+'[1]Imputed CERF'!K136</f>
        <v>0</v>
      </c>
      <c r="I147" s="12">
        <f>'[1]bilat constant'!L136+('[1]unhcr oda constant'!L136*'[1]oda contribs constant'!$U$109)+('[1]oda contribs constant'!$V$109*'[1]unrwa oda constant'!L136)+('[1]oda contribs constant'!$W$109*'[1]wfp oda constant adj'!L136)+('[1]eu multilat shares constant'!I$76*'[1]eu total ha constant'!L136)+'[1]Imputed CERF'!L136</f>
        <v>0</v>
      </c>
      <c r="J147" s="12">
        <f>'[1]bilat constant'!M136+('[1]unhcr oda constant'!M136*'[1]oda contribs constant'!$X$109)+('[1]oda contribs constant'!$Y$109*'[1]unrwa oda constant'!M136)+('[1]oda contribs constant'!$Z$109*'[1]wfp oda constant adj'!M136)+('[1]eu multilat shares constant'!J$76*'[1]eu total ha constant'!M136)+'[1]Imputed CERF'!M136</f>
        <v>0</v>
      </c>
      <c r="K147" s="12">
        <f>'[1]bilat constant'!N136+('[1]unhcr oda constant'!N136*'[1]oda contribs constant'!$AA$109)+('[1]oda contribs constant'!$AB$109*'[1]unrwa oda constant'!N136)+('[1]oda contribs constant'!$AC$109*'[1]wfp oda constant adj'!N136)+('[1]eu multilat shares constant'!K$76*'[1]eu total ha constant'!N136)+'[1]Imputed CERF'!N136</f>
        <v>0</v>
      </c>
      <c r="L147" s="12">
        <f>'[1]bilat constant'!O136+('[1]unhcr oda constant'!O136*'[1]oda contribs constant'!$AD$109)+('[1]oda contribs constant'!$AE$109*'[1]unrwa oda constant'!O136)+('[1]oda contribs constant'!$AF$109*'[1]wfp oda constant adj'!O136)+('[1]eu multilat shares constant'!L$76*'[1]eu total ha constant'!O136)+'[1]Imputed CERF'!O136</f>
        <v>0</v>
      </c>
      <c r="M147" s="12">
        <f>'[1]bilat constant'!P136+('[1]unhcr oda constant'!P136*'[1]oda contribs constant'!$AG$109)+('[1]oda contribs constant'!$AH$109*'[1]unrwa oda constant'!P136)+('[1]oda contribs constant'!$AI$109*'[1]wfp oda constant adj'!P136)+('[1]eu multilat shares constant'!M$76*'[1]eu total ha constant'!P136)+'[1]Imputed CERF'!P136</f>
        <v>0</v>
      </c>
      <c r="N147" s="12">
        <f>'[1]bilat constant'!Q136+('[1]unhcr oda constant'!Q136*'[1]oda contribs constant'!$AJ$109)+('[1]oda contribs constant'!$AK$109*'[1]unrwa oda constant'!Q136)+('[1]oda contribs constant'!$AL$109*'[1]wfp oda constant adj'!Q136)+('[1]eu multilat shares constant'!N$76*'[1]eu total ha constant'!Q136)+'[1]Imputed CERF'!Q136</f>
        <v>0</v>
      </c>
      <c r="O147" s="12">
        <f>'[1]bilat constant'!R136+('[1]unhcr oda constant'!R136*'[1]oda contribs constant'!$AM$109)+('[1]oda contribs constant'!$AN$109*'[1]unrwa oda constant'!R136)+('[1]oda contribs constant'!$AO$109*'[1]wfp oda constant adj'!R136)+('[1]eu multilat shares constant'!O$76*'[1]eu total ha constant'!R136)+'[1]Imputed CERF'!R136</f>
        <v>0</v>
      </c>
      <c r="P147" s="15">
        <f>'[1]bilat constant'!S136+('[1]unhcr oda constant'!S136*'[1]oda contribs constant'!$AP$109)+('[1]oda contribs constant'!$AQ$109*'[1]unrwa oda constant'!S136)+('[1]oda contribs constant'!$AR$109*'[1]wfp oda constant adj'!S136)+('[1]eu multilat shares constant'!P$76*'[1]eu total ha constant'!S136)+'[1]Imputed CERF'!S136</f>
        <v>0</v>
      </c>
      <c r="Q147" s="12">
        <f>'[1]bilat constant'!T136+('[1]unhcr oda constant'!T136*'[1]oda contribs constant'!$AS$109)+('[1]oda contribs constant'!$AT$109*'[1]unrwa oda constant'!T136)+('[1]oda contribs constant'!$AU$109*'[1]wfp oda constant adj'!T136)+('[1]eu multilat shares constant'!Q$76*'[1]eu total ha constant'!T136)+'[1]Imputed CERF'!T136</f>
        <v>0</v>
      </c>
      <c r="R147" s="88">
        <f t="shared" si="5"/>
        <v>0.047640285802198826</v>
      </c>
    </row>
    <row r="148" spans="1:18" ht="13.5">
      <c r="A148" s="4" t="s">
        <v>120</v>
      </c>
      <c r="B148" s="13" t="s">
        <v>20</v>
      </c>
      <c r="C148" s="12">
        <f>'[1]bilat constant'!F205+('[1]unhcr oda constant'!F205*'[1]oda contribs constant'!$C$109)+('[1]oda contribs constant'!$D$109*'[1]unrwa oda constant'!F205)+('[1]oda contribs constant'!$E$109*'[1]wfp oda constant adj'!F205)+('[1]eu multilat shares constant'!C$76*'[1]eu total ha constant'!F205)+'[1]Imputed CERF'!F205</f>
        <v>0</v>
      </c>
      <c r="D148" s="12">
        <f>'[1]bilat constant'!G205+('[1]unhcr oda constant'!G205*'[1]oda contribs constant'!$F$109)+('[1]oda contribs constant'!$G$109*'[1]unrwa oda constant'!G205)+('[1]oda contribs constant'!$H$109*'[1]wfp oda constant adj'!G205)+('[1]eu multilat shares constant'!D$76*'[1]eu total ha constant'!G205)+'[1]Imputed CERF'!G205</f>
        <v>0</v>
      </c>
      <c r="E148" s="12">
        <f>'[1]bilat constant'!H205+('[1]unhcr oda constant'!H205*'[1]oda contribs constant'!$I$109)+('[1]oda contribs constant'!$J$109*'[1]unrwa oda constant'!H205)+('[1]oda contribs constant'!$K$109*'[1]wfp oda constant adj'!H205)+('[1]eu multilat shares constant'!E$76*'[1]eu total ha constant'!H205)+'[1]Imputed CERF'!H205</f>
        <v>0</v>
      </c>
      <c r="F148" s="12">
        <f>'[1]bilat constant'!I205+('[1]unhcr oda constant'!I205*'[1]oda contribs constant'!$L$109)+('[1]oda contribs constant'!$M$109*'[1]unrwa oda constant'!I205)+('[1]oda contribs constant'!$N$109*'[1]wfp oda constant adj'!I205)+('[1]eu multilat shares constant'!F$76*'[1]eu total ha constant'!I205)+'[1]Imputed CERF'!I205</f>
        <v>0.04</v>
      </c>
      <c r="G148" s="12">
        <f>'[1]bilat constant'!J205+('[1]unhcr oda constant'!J205*'[1]oda contribs constant'!$O$109)+('[1]oda contribs constant'!$P$109*'[1]unrwa oda constant'!J205)+('[1]oda contribs constant'!$Q$109*'[1]wfp oda constant adj'!J205)+('[1]eu multilat shares constant'!G$76*'[1]eu total ha constant'!J205)+'[1]Imputed CERF'!J205</f>
        <v>0</v>
      </c>
      <c r="H148" s="12">
        <f>'[1]bilat constant'!K205+('[1]unhcr oda constant'!K205*'[1]oda contribs constant'!$R$109)+('[1]oda contribs constant'!$S$109*'[1]unrwa oda constant'!K205)+('[1]oda contribs constant'!$T$109*'[1]wfp oda constant adj'!K205)+('[1]eu multilat shares constant'!H$76*'[1]eu total ha constant'!K205)+'[1]Imputed CERF'!K205</f>
        <v>0</v>
      </c>
      <c r="I148" s="12">
        <f>'[1]bilat constant'!L205+('[1]unhcr oda constant'!L205*'[1]oda contribs constant'!$U$109)+('[1]oda contribs constant'!$V$109*'[1]unrwa oda constant'!L205)+('[1]oda contribs constant'!$W$109*'[1]wfp oda constant adj'!L205)+('[1]eu multilat shares constant'!I$76*'[1]eu total ha constant'!L205)+'[1]Imputed CERF'!L205</f>
        <v>0</v>
      </c>
      <c r="J148" s="12">
        <f>'[1]bilat constant'!M205+('[1]unhcr oda constant'!M205*'[1]oda contribs constant'!$X$109)+('[1]oda contribs constant'!$Y$109*'[1]unrwa oda constant'!M205)+('[1]oda contribs constant'!$Z$109*'[1]wfp oda constant adj'!M205)+('[1]eu multilat shares constant'!J$76*'[1]eu total ha constant'!M205)+'[1]Imputed CERF'!M205</f>
        <v>0</v>
      </c>
      <c r="K148" s="12">
        <f>'[1]bilat constant'!N205+('[1]unhcr oda constant'!N205*'[1]oda contribs constant'!$AA$109)+('[1]oda contribs constant'!$AB$109*'[1]unrwa oda constant'!N205)+('[1]oda contribs constant'!$AC$109*'[1]wfp oda constant adj'!N205)+('[1]eu multilat shares constant'!K$76*'[1]eu total ha constant'!N205)+'[1]Imputed CERF'!N205</f>
        <v>0</v>
      </c>
      <c r="L148" s="12">
        <f>'[1]bilat constant'!O205+('[1]unhcr oda constant'!O205*'[1]oda contribs constant'!$AD$109)+('[1]oda contribs constant'!$AE$109*'[1]unrwa oda constant'!O205)+('[1]oda contribs constant'!$AF$109*'[1]wfp oda constant adj'!O205)+('[1]eu multilat shares constant'!L$76*'[1]eu total ha constant'!O205)+'[1]Imputed CERF'!O205</f>
        <v>0</v>
      </c>
      <c r="M148" s="12">
        <f>'[1]bilat constant'!P205+('[1]unhcr oda constant'!P205*'[1]oda contribs constant'!$AG$109)+('[1]oda contribs constant'!$AH$109*'[1]unrwa oda constant'!P205)+('[1]oda contribs constant'!$AI$109*'[1]wfp oda constant adj'!P205)+('[1]eu multilat shares constant'!M$76*'[1]eu total ha constant'!P205)+'[1]Imputed CERF'!P205</f>
        <v>0</v>
      </c>
      <c r="N148" s="12">
        <f>'[1]bilat constant'!Q205+('[1]unhcr oda constant'!Q205*'[1]oda contribs constant'!$AJ$109)+('[1]oda contribs constant'!$AK$109*'[1]unrwa oda constant'!Q205)+('[1]oda contribs constant'!$AL$109*'[1]wfp oda constant adj'!Q205)+('[1]eu multilat shares constant'!N$76*'[1]eu total ha constant'!Q205)+'[1]Imputed CERF'!Q205</f>
        <v>0</v>
      </c>
      <c r="O148" s="12">
        <f>'[1]bilat constant'!R205+('[1]unhcr oda constant'!R205*'[1]oda contribs constant'!$AM$109)+('[1]oda contribs constant'!$AN$109*'[1]unrwa oda constant'!R205)+('[1]oda contribs constant'!$AO$109*'[1]wfp oda constant adj'!R205)+('[1]eu multilat shares constant'!O$76*'[1]eu total ha constant'!R205)+'[1]Imputed CERF'!R205</f>
        <v>0</v>
      </c>
      <c r="P148" s="15">
        <f>'[1]bilat constant'!S205+('[1]unhcr oda constant'!S205*'[1]oda contribs constant'!$AP$109)+('[1]oda contribs constant'!$AQ$109*'[1]unrwa oda constant'!S205)+('[1]oda contribs constant'!$AR$109*'[1]wfp oda constant adj'!S205)+('[1]eu multilat shares constant'!P$76*'[1]eu total ha constant'!S205)+'[1]Imputed CERF'!S205</f>
        <v>0</v>
      </c>
      <c r="Q148" s="12">
        <f>'[1]bilat constant'!T205+('[1]unhcr oda constant'!T205*'[1]oda contribs constant'!$AS$109)+('[1]oda contribs constant'!$AT$109*'[1]unrwa oda constant'!T205)+('[1]oda contribs constant'!$AU$109*'[1]wfp oda constant adj'!T205)+('[1]eu multilat shares constant'!Q$76*'[1]eu total ha constant'!T205)+'[1]Imputed CERF'!T205</f>
        <v>0</v>
      </c>
      <c r="R148" s="88">
        <f t="shared" si="5"/>
        <v>0.04</v>
      </c>
    </row>
    <row r="149" spans="1:18" ht="13.5">
      <c r="A149" s="4" t="s">
        <v>162</v>
      </c>
      <c r="B149" s="13" t="s">
        <v>20</v>
      </c>
      <c r="C149" s="12">
        <f>'[1]bilat constant'!F156+('[1]unhcr oda constant'!F156*'[1]oda contribs constant'!$C$109)+('[1]oda contribs constant'!$D$109*'[1]unrwa oda constant'!F156)+('[1]oda contribs constant'!$E$109*'[1]wfp oda constant adj'!F156)+('[1]eu multilat shares constant'!C$76*'[1]eu total ha constant'!F156)+'[1]Imputed CERF'!F156</f>
        <v>0.03325155245669463</v>
      </c>
      <c r="D149" s="12">
        <f>'[1]bilat constant'!G156+('[1]unhcr oda constant'!G156*'[1]oda contribs constant'!$F$109)+('[1]oda contribs constant'!$G$109*'[1]unrwa oda constant'!G156)+('[1]oda contribs constant'!$H$109*'[1]wfp oda constant adj'!G156)+('[1]eu multilat shares constant'!D$76*'[1]eu total ha constant'!G156)+'[1]Imputed CERF'!G156</f>
        <v>0</v>
      </c>
      <c r="E149" s="12">
        <f>'[1]bilat constant'!H156+('[1]unhcr oda constant'!H156*'[1]oda contribs constant'!$I$109)+('[1]oda contribs constant'!$J$109*'[1]unrwa oda constant'!H156)+('[1]oda contribs constant'!$K$109*'[1]wfp oda constant adj'!H156)+('[1]eu multilat shares constant'!E$76*'[1]eu total ha constant'!H156)+'[1]Imputed CERF'!H156</f>
        <v>0</v>
      </c>
      <c r="F149" s="12">
        <f>'[1]bilat constant'!I156+('[1]unhcr oda constant'!I156*'[1]oda contribs constant'!$L$109)+('[1]oda contribs constant'!$M$109*'[1]unrwa oda constant'!I156)+('[1]oda contribs constant'!$N$109*'[1]wfp oda constant adj'!I156)+('[1]eu multilat shares constant'!F$76*'[1]eu total ha constant'!I156)+'[1]Imputed CERF'!I156</f>
        <v>0</v>
      </c>
      <c r="G149" s="12">
        <f>'[1]bilat constant'!J156+('[1]unhcr oda constant'!J156*'[1]oda contribs constant'!$O$109)+('[1]oda contribs constant'!$P$109*'[1]unrwa oda constant'!J156)+('[1]oda contribs constant'!$Q$109*'[1]wfp oda constant adj'!J156)+('[1]eu multilat shares constant'!G$76*'[1]eu total ha constant'!J156)+'[1]Imputed CERF'!J156</f>
        <v>0</v>
      </c>
      <c r="H149" s="12">
        <f>'[1]bilat constant'!K156+('[1]unhcr oda constant'!K156*'[1]oda contribs constant'!$R$109)+('[1]oda contribs constant'!$S$109*'[1]unrwa oda constant'!K156)+('[1]oda contribs constant'!$T$109*'[1]wfp oda constant adj'!K156)+('[1]eu multilat shares constant'!H$76*'[1]eu total ha constant'!K156)+'[1]Imputed CERF'!K156</f>
        <v>0</v>
      </c>
      <c r="I149" s="12">
        <f>'[1]bilat constant'!L156+('[1]unhcr oda constant'!L156*'[1]oda contribs constant'!$U$109)+('[1]oda contribs constant'!$V$109*'[1]unrwa oda constant'!L156)+('[1]oda contribs constant'!$W$109*'[1]wfp oda constant adj'!L156)+('[1]eu multilat shares constant'!I$76*'[1]eu total ha constant'!L156)+'[1]Imputed CERF'!L156</f>
        <v>0</v>
      </c>
      <c r="J149" s="12">
        <f>'[1]bilat constant'!M156+('[1]unhcr oda constant'!M156*'[1]oda contribs constant'!$X$109)+('[1]oda contribs constant'!$Y$109*'[1]unrwa oda constant'!M156)+('[1]oda contribs constant'!$Z$109*'[1]wfp oda constant adj'!M156)+('[1]eu multilat shares constant'!J$76*'[1]eu total ha constant'!M156)+'[1]Imputed CERF'!M156</f>
        <v>0</v>
      </c>
      <c r="K149" s="12">
        <f>'[1]bilat constant'!N156+('[1]unhcr oda constant'!N156*'[1]oda contribs constant'!$AA$109)+('[1]oda contribs constant'!$AB$109*'[1]unrwa oda constant'!N156)+('[1]oda contribs constant'!$AC$109*'[1]wfp oda constant adj'!N156)+('[1]eu multilat shares constant'!K$76*'[1]eu total ha constant'!N156)+'[1]Imputed CERF'!N156</f>
        <v>0</v>
      </c>
      <c r="L149" s="12">
        <f>'[1]bilat constant'!O156+('[1]unhcr oda constant'!O156*'[1]oda contribs constant'!$AD$109)+('[1]oda contribs constant'!$AE$109*'[1]unrwa oda constant'!O156)+('[1]oda contribs constant'!$AF$109*'[1]wfp oda constant adj'!O156)+('[1]eu multilat shares constant'!L$76*'[1]eu total ha constant'!O156)+'[1]Imputed CERF'!O156</f>
        <v>0</v>
      </c>
      <c r="M149" s="12">
        <f>'[1]bilat constant'!P156+('[1]unhcr oda constant'!P156*'[1]oda contribs constant'!$AG$109)+('[1]oda contribs constant'!$AH$109*'[1]unrwa oda constant'!P156)+('[1]oda contribs constant'!$AI$109*'[1]wfp oda constant adj'!P156)+('[1]eu multilat shares constant'!M$76*'[1]eu total ha constant'!P156)+'[1]Imputed CERF'!P156</f>
        <v>0</v>
      </c>
      <c r="N149" s="12">
        <f>'[1]bilat constant'!Q156+('[1]unhcr oda constant'!Q156*'[1]oda contribs constant'!$AJ$109)+('[1]oda contribs constant'!$AK$109*'[1]unrwa oda constant'!Q156)+('[1]oda contribs constant'!$AL$109*'[1]wfp oda constant adj'!Q156)+('[1]eu multilat shares constant'!N$76*'[1]eu total ha constant'!Q156)+'[1]Imputed CERF'!Q156</f>
        <v>0</v>
      </c>
      <c r="O149" s="12">
        <f>'[1]bilat constant'!R156+('[1]unhcr oda constant'!R156*'[1]oda contribs constant'!$AM$109)+('[1]oda contribs constant'!$AN$109*'[1]unrwa oda constant'!R156)+('[1]oda contribs constant'!$AO$109*'[1]wfp oda constant adj'!R156)+('[1]eu multilat shares constant'!O$76*'[1]eu total ha constant'!R156)+'[1]Imputed CERF'!R156</f>
        <v>0</v>
      </c>
      <c r="P149" s="15">
        <f>'[1]bilat constant'!S156+('[1]unhcr oda constant'!S156*'[1]oda contribs constant'!$AP$109)+('[1]oda contribs constant'!$AQ$109*'[1]unrwa oda constant'!S156)+('[1]oda contribs constant'!$AR$109*'[1]wfp oda constant adj'!S156)+('[1]eu multilat shares constant'!P$76*'[1]eu total ha constant'!S156)+'[1]Imputed CERF'!S156</f>
        <v>0</v>
      </c>
      <c r="Q149" s="12">
        <f>'[1]bilat constant'!T156+('[1]unhcr oda constant'!T156*'[1]oda contribs constant'!$AS$109)+('[1]oda contribs constant'!$AT$109*'[1]unrwa oda constant'!T156)+('[1]oda contribs constant'!$AU$109*'[1]wfp oda constant adj'!T156)+('[1]eu multilat shares constant'!Q$76*'[1]eu total ha constant'!T156)+'[1]Imputed CERF'!T156</f>
        <v>0</v>
      </c>
      <c r="R149" s="88">
        <f t="shared" si="5"/>
        <v>0.03325155245669463</v>
      </c>
    </row>
    <row r="150" spans="1:18" ht="13.5">
      <c r="A150" s="4" t="s">
        <v>34</v>
      </c>
      <c r="B150" s="13" t="s">
        <v>20</v>
      </c>
      <c r="C150" s="12">
        <f>'[1]bilat constant'!F97+('[1]unhcr oda constant'!F97*'[1]oda contribs constant'!$C$109)+('[1]oda contribs constant'!$D$109*'[1]unrwa oda constant'!F97)+('[1]oda contribs constant'!$E$109*'[1]wfp oda constant adj'!F97)+('[1]eu multilat shares constant'!C$76*'[1]eu total ha constant'!F97)+'[1]Imputed CERF'!F97</f>
        <v>0</v>
      </c>
      <c r="D150" s="12">
        <f>'[1]bilat constant'!G97+('[1]unhcr oda constant'!G97*'[1]oda contribs constant'!$F$109)+('[1]oda contribs constant'!$G$109*'[1]unrwa oda constant'!G97)+('[1]oda contribs constant'!$H$109*'[1]wfp oda constant adj'!G97)+('[1]eu multilat shares constant'!D$76*'[1]eu total ha constant'!G97)+'[1]Imputed CERF'!G97</f>
        <v>0</v>
      </c>
      <c r="E150" s="12">
        <f>'[1]bilat constant'!H97+('[1]unhcr oda constant'!H97*'[1]oda contribs constant'!$I$109)+('[1]oda contribs constant'!$J$109*'[1]unrwa oda constant'!H97)+('[1]oda contribs constant'!$K$109*'[1]wfp oda constant adj'!H97)+('[1]eu multilat shares constant'!E$76*'[1]eu total ha constant'!H97)+'[1]Imputed CERF'!H97</f>
        <v>0</v>
      </c>
      <c r="F150" s="12">
        <f>'[1]bilat constant'!I97+('[1]unhcr oda constant'!I97*'[1]oda contribs constant'!$L$109)+('[1]oda contribs constant'!$M$109*'[1]unrwa oda constant'!I97)+('[1]oda contribs constant'!$N$109*'[1]wfp oda constant adj'!I97)+('[1]eu multilat shares constant'!F$76*'[1]eu total ha constant'!I97)+'[1]Imputed CERF'!I97</f>
        <v>0</v>
      </c>
      <c r="G150" s="12">
        <f>'[1]bilat constant'!J97+('[1]unhcr oda constant'!J97*'[1]oda contribs constant'!$O$109)+('[1]oda contribs constant'!$P$109*'[1]unrwa oda constant'!J97)+('[1]oda contribs constant'!$Q$109*'[1]wfp oda constant adj'!J97)+('[1]eu multilat shares constant'!G$76*'[1]eu total ha constant'!J97)+'[1]Imputed CERF'!J97</f>
        <v>0</v>
      </c>
      <c r="H150" s="12">
        <f>'[1]bilat constant'!K97+('[1]unhcr oda constant'!K97*'[1]oda contribs constant'!$R$109)+('[1]oda contribs constant'!$S$109*'[1]unrwa oda constant'!K97)+('[1]oda contribs constant'!$T$109*'[1]wfp oda constant adj'!K97)+('[1]eu multilat shares constant'!H$76*'[1]eu total ha constant'!K97)+'[1]Imputed CERF'!K97</f>
        <v>0</v>
      </c>
      <c r="I150" s="12">
        <f>'[1]bilat constant'!L97+('[1]unhcr oda constant'!L97*'[1]oda contribs constant'!$U$109)+('[1]oda contribs constant'!$V$109*'[1]unrwa oda constant'!L97)+('[1]oda contribs constant'!$W$109*'[1]wfp oda constant adj'!L97)+('[1]eu multilat shares constant'!I$76*'[1]eu total ha constant'!L97)+'[1]Imputed CERF'!L97</f>
        <v>0</v>
      </c>
      <c r="J150" s="12">
        <f>'[1]bilat constant'!M97+('[1]unhcr oda constant'!M97*'[1]oda contribs constant'!$X$109)+('[1]oda contribs constant'!$Y$109*'[1]unrwa oda constant'!M97)+('[1]oda contribs constant'!$Z$109*'[1]wfp oda constant adj'!M97)+('[1]eu multilat shares constant'!J$76*'[1]eu total ha constant'!M97)+'[1]Imputed CERF'!M97</f>
        <v>0</v>
      </c>
      <c r="K150" s="12">
        <f>'[1]bilat constant'!N97+('[1]unhcr oda constant'!N97*'[1]oda contribs constant'!$AA$109)+('[1]oda contribs constant'!$AB$109*'[1]unrwa oda constant'!N97)+('[1]oda contribs constant'!$AC$109*'[1]wfp oda constant adj'!N97)+('[1]eu multilat shares constant'!K$76*'[1]eu total ha constant'!N97)+'[1]Imputed CERF'!N97</f>
        <v>0</v>
      </c>
      <c r="L150" s="12">
        <f>'[1]bilat constant'!O97+('[1]unhcr oda constant'!O97*'[1]oda contribs constant'!$AD$109)+('[1]oda contribs constant'!$AE$109*'[1]unrwa oda constant'!O97)+('[1]oda contribs constant'!$AF$109*'[1]wfp oda constant adj'!O97)+('[1]eu multilat shares constant'!L$76*'[1]eu total ha constant'!O97)+'[1]Imputed CERF'!O97</f>
        <v>0</v>
      </c>
      <c r="M150" s="12">
        <f>'[1]bilat constant'!P97+('[1]unhcr oda constant'!P97*'[1]oda contribs constant'!$AG$109)+('[1]oda contribs constant'!$AH$109*'[1]unrwa oda constant'!P97)+('[1]oda contribs constant'!$AI$109*'[1]wfp oda constant adj'!P97)+('[1]eu multilat shares constant'!M$76*'[1]eu total ha constant'!P97)+'[1]Imputed CERF'!P97</f>
        <v>0</v>
      </c>
      <c r="N150" s="12">
        <f>'[1]bilat constant'!Q97+('[1]unhcr oda constant'!Q97*'[1]oda contribs constant'!$AJ$109)+('[1]oda contribs constant'!$AK$109*'[1]unrwa oda constant'!Q97)+('[1]oda contribs constant'!$AL$109*'[1]wfp oda constant adj'!Q97)+('[1]eu multilat shares constant'!N$76*'[1]eu total ha constant'!Q97)+'[1]Imputed CERF'!Q97</f>
        <v>0.004929586744606673</v>
      </c>
      <c r="O150" s="12">
        <f>'[1]bilat constant'!R97+('[1]unhcr oda constant'!R97*'[1]oda contribs constant'!$AM$109)+('[1]oda contribs constant'!$AN$109*'[1]unrwa oda constant'!R97)+('[1]oda contribs constant'!$AO$109*'[1]wfp oda constant adj'!R97)+('[1]eu multilat shares constant'!O$76*'[1]eu total ha constant'!R97)+'[1]Imputed CERF'!R97</f>
        <v>0.0006796278306708386</v>
      </c>
      <c r="P150" s="15">
        <f>'[1]bilat constant'!S97+('[1]unhcr oda constant'!S97*'[1]oda contribs constant'!$AP$109)+('[1]oda contribs constant'!$AQ$109*'[1]unrwa oda constant'!S97)+('[1]oda contribs constant'!$AR$109*'[1]wfp oda constant adj'!S97)+('[1]eu multilat shares constant'!P$76*'[1]eu total ha constant'!S97)+'[1]Imputed CERF'!S97</f>
        <v>0.0005318410910658744</v>
      </c>
      <c r="Q150" s="12">
        <f>'[1]bilat constant'!T97+('[1]unhcr oda constant'!T97*'[1]oda contribs constant'!$AS$109)+('[1]oda contribs constant'!$AT$109*'[1]unrwa oda constant'!T97)+('[1]oda contribs constant'!$AU$109*'[1]wfp oda constant adj'!T97)+('[1]eu multilat shares constant'!Q$76*'[1]eu total ha constant'!T97)+'[1]Imputed CERF'!T97</f>
        <v>0</v>
      </c>
      <c r="R150" s="88">
        <f t="shared" si="5"/>
        <v>0.006141055666343386</v>
      </c>
    </row>
    <row r="151" spans="1:18" ht="13.5">
      <c r="A151" s="4" t="s">
        <v>169</v>
      </c>
      <c r="B151" s="13" t="s">
        <v>20</v>
      </c>
      <c r="C151" s="12">
        <f>'[1]bilat constant'!F116+('[1]unhcr oda constant'!F116*'[1]oda contribs constant'!$C$109)+('[1]oda contribs constant'!$D$109*'[1]unrwa oda constant'!F116)+('[1]oda contribs constant'!$E$109*'[1]wfp oda constant adj'!F116)+('[1]eu multilat shares constant'!C$76*'[1]eu total ha constant'!F116)+'[1]Imputed CERF'!F116</f>
        <v>0</v>
      </c>
      <c r="D151" s="12">
        <f>'[1]bilat constant'!G116+('[1]unhcr oda constant'!G116*'[1]oda contribs constant'!$F$109)+('[1]oda contribs constant'!$G$109*'[1]unrwa oda constant'!G116)+('[1]oda contribs constant'!$H$109*'[1]wfp oda constant adj'!G116)+('[1]eu multilat shares constant'!D$76*'[1]eu total ha constant'!G116)+'[1]Imputed CERF'!G116</f>
        <v>0</v>
      </c>
      <c r="E151" s="12">
        <f>'[1]bilat constant'!H116+('[1]unhcr oda constant'!H116*'[1]oda contribs constant'!$I$109)+('[1]oda contribs constant'!$J$109*'[1]unrwa oda constant'!H116)+('[1]oda contribs constant'!$K$109*'[1]wfp oda constant adj'!H116)+('[1]eu multilat shares constant'!E$76*'[1]eu total ha constant'!H116)+'[1]Imputed CERF'!H116</f>
        <v>0</v>
      </c>
      <c r="F151" s="12">
        <f>'[1]bilat constant'!I116+('[1]unhcr oda constant'!I116*'[1]oda contribs constant'!$L$109)+('[1]oda contribs constant'!$M$109*'[1]unrwa oda constant'!I116)+('[1]oda contribs constant'!$N$109*'[1]wfp oda constant adj'!I116)+('[1]eu multilat shares constant'!F$76*'[1]eu total ha constant'!I116)+'[1]Imputed CERF'!I116</f>
        <v>0</v>
      </c>
      <c r="G151" s="12">
        <f>'[1]bilat constant'!J116+('[1]unhcr oda constant'!J116*'[1]oda contribs constant'!$O$109)+('[1]oda contribs constant'!$P$109*'[1]unrwa oda constant'!J116)+('[1]oda contribs constant'!$Q$109*'[1]wfp oda constant adj'!J116)+('[1]eu multilat shares constant'!G$76*'[1]eu total ha constant'!J116)+'[1]Imputed CERF'!J116</f>
        <v>0.001976866043882717</v>
      </c>
      <c r="H151" s="12">
        <f>'[1]bilat constant'!K116+('[1]unhcr oda constant'!K116*'[1]oda contribs constant'!$R$109)+('[1]oda contribs constant'!$S$109*'[1]unrwa oda constant'!K116)+('[1]oda contribs constant'!$T$109*'[1]wfp oda constant adj'!K116)+('[1]eu multilat shares constant'!H$76*'[1]eu total ha constant'!K116)+'[1]Imputed CERF'!K116</f>
        <v>0</v>
      </c>
      <c r="I151" s="12">
        <f>'[1]bilat constant'!L116+('[1]unhcr oda constant'!L116*'[1]oda contribs constant'!$U$109)+('[1]oda contribs constant'!$V$109*'[1]unrwa oda constant'!L116)+('[1]oda contribs constant'!$W$109*'[1]wfp oda constant adj'!L116)+('[1]eu multilat shares constant'!I$76*'[1]eu total ha constant'!L116)+'[1]Imputed CERF'!L116</f>
        <v>0</v>
      </c>
      <c r="J151" s="12">
        <f>'[1]bilat constant'!M116+('[1]unhcr oda constant'!M116*'[1]oda contribs constant'!$X$109)+('[1]oda contribs constant'!$Y$109*'[1]unrwa oda constant'!M116)+('[1]oda contribs constant'!$Z$109*'[1]wfp oda constant adj'!M116)+('[1]eu multilat shares constant'!J$76*'[1]eu total ha constant'!M116)+'[1]Imputed CERF'!M116</f>
        <v>0</v>
      </c>
      <c r="K151" s="12">
        <f>'[1]bilat constant'!N116+('[1]unhcr oda constant'!N116*'[1]oda contribs constant'!$AA$109)+('[1]oda contribs constant'!$AB$109*'[1]unrwa oda constant'!N116)+('[1]oda contribs constant'!$AC$109*'[1]wfp oda constant adj'!N116)+('[1]eu multilat shares constant'!K$76*'[1]eu total ha constant'!N116)+'[1]Imputed CERF'!N116</f>
        <v>0</v>
      </c>
      <c r="L151" s="12">
        <f>'[1]bilat constant'!O116+('[1]unhcr oda constant'!O116*'[1]oda contribs constant'!$AD$109)+('[1]oda contribs constant'!$AE$109*'[1]unrwa oda constant'!O116)+('[1]oda contribs constant'!$AF$109*'[1]wfp oda constant adj'!O116)+('[1]eu multilat shares constant'!L$76*'[1]eu total ha constant'!O116)+'[1]Imputed CERF'!O116</f>
        <v>0</v>
      </c>
      <c r="M151" s="12">
        <f>'[1]bilat constant'!P116+('[1]unhcr oda constant'!P116*'[1]oda contribs constant'!$AG$109)+('[1]oda contribs constant'!$AH$109*'[1]unrwa oda constant'!P116)+('[1]oda contribs constant'!$AI$109*'[1]wfp oda constant adj'!P116)+('[1]eu multilat shares constant'!M$76*'[1]eu total ha constant'!P116)+'[1]Imputed CERF'!P116</f>
        <v>0</v>
      </c>
      <c r="N151" s="12">
        <f>'[1]bilat constant'!Q116+('[1]unhcr oda constant'!Q116*'[1]oda contribs constant'!$AJ$109)+('[1]oda contribs constant'!$AK$109*'[1]unrwa oda constant'!Q116)+('[1]oda contribs constant'!$AL$109*'[1]wfp oda constant adj'!Q116)+('[1]eu multilat shares constant'!N$76*'[1]eu total ha constant'!Q116)+'[1]Imputed CERF'!Q116</f>
        <v>0</v>
      </c>
      <c r="O151" s="12">
        <f>'[1]bilat constant'!R116+('[1]unhcr oda constant'!R116*'[1]oda contribs constant'!$AM$109)+('[1]oda contribs constant'!$AN$109*'[1]unrwa oda constant'!R116)+('[1]oda contribs constant'!$AO$109*'[1]wfp oda constant adj'!R116)+('[1]eu multilat shares constant'!O$76*'[1]eu total ha constant'!R116)+'[1]Imputed CERF'!R116</f>
        <v>0</v>
      </c>
      <c r="P151" s="15">
        <f>'[1]bilat constant'!S116+('[1]unhcr oda constant'!S116*'[1]oda contribs constant'!$AP$109)+('[1]oda contribs constant'!$AQ$109*'[1]unrwa oda constant'!S116)+('[1]oda contribs constant'!$AR$109*'[1]wfp oda constant adj'!S116)+('[1]eu multilat shares constant'!P$76*'[1]eu total ha constant'!S116)+'[1]Imputed CERF'!S116</f>
        <v>0</v>
      </c>
      <c r="Q151" s="12">
        <f>'[1]bilat constant'!T116+('[1]unhcr oda constant'!T116*'[1]oda contribs constant'!$AS$109)+('[1]oda contribs constant'!$AT$109*'[1]unrwa oda constant'!T116)+('[1]oda contribs constant'!$AU$109*'[1]wfp oda constant adj'!T116)+('[1]eu multilat shares constant'!Q$76*'[1]eu total ha constant'!T116)+'[1]Imputed CERF'!T116</f>
        <v>0</v>
      </c>
      <c r="R151" s="88">
        <f t="shared" si="5"/>
        <v>0.001976866043882717</v>
      </c>
    </row>
    <row r="152" spans="1:18" ht="13.5">
      <c r="A152" s="4" t="s">
        <v>25</v>
      </c>
      <c r="B152" s="13" t="s">
        <v>20</v>
      </c>
      <c r="C152" s="12">
        <f>'[1]bilat constant'!F93+('[1]unhcr oda constant'!F93*'[1]oda contribs constant'!$C$109)+('[1]oda contribs constant'!$D$109*'[1]unrwa oda constant'!F93)+('[1]oda contribs constant'!$E$109*'[1]wfp oda constant adj'!F93)+('[1]eu multilat shares constant'!C$76*'[1]eu total ha constant'!F93)+'[1]Imputed CERF'!F93</f>
        <v>0</v>
      </c>
      <c r="D152" s="12">
        <f>'[1]bilat constant'!G93+('[1]unhcr oda constant'!G93*'[1]oda contribs constant'!$F$109)+('[1]oda contribs constant'!$G$109*'[1]unrwa oda constant'!G93)+('[1]oda contribs constant'!$H$109*'[1]wfp oda constant adj'!G93)+('[1]eu multilat shares constant'!D$76*'[1]eu total ha constant'!G93)+'[1]Imputed CERF'!G93</f>
        <v>0</v>
      </c>
      <c r="E152" s="12">
        <f>'[1]bilat constant'!H93+('[1]unhcr oda constant'!H93*'[1]oda contribs constant'!$I$109)+('[1]oda contribs constant'!$J$109*'[1]unrwa oda constant'!H93)+('[1]oda contribs constant'!$K$109*'[1]wfp oda constant adj'!H93)+('[1]eu multilat shares constant'!E$76*'[1]eu total ha constant'!H93)+'[1]Imputed CERF'!H93</f>
        <v>0</v>
      </c>
      <c r="F152" s="12">
        <f>'[1]bilat constant'!I93+('[1]unhcr oda constant'!I93*'[1]oda contribs constant'!$L$109)+('[1]oda contribs constant'!$M$109*'[1]unrwa oda constant'!I93)+('[1]oda contribs constant'!$N$109*'[1]wfp oda constant adj'!I93)+('[1]eu multilat shares constant'!F$76*'[1]eu total ha constant'!I93)+'[1]Imputed CERF'!I93</f>
        <v>0</v>
      </c>
      <c r="G152" s="12">
        <f>'[1]bilat constant'!J93+('[1]unhcr oda constant'!J93*'[1]oda contribs constant'!$O$109)+('[1]oda contribs constant'!$P$109*'[1]unrwa oda constant'!J93)+('[1]oda contribs constant'!$Q$109*'[1]wfp oda constant adj'!J93)+('[1]eu multilat shares constant'!G$76*'[1]eu total ha constant'!J93)+'[1]Imputed CERF'!J93</f>
        <v>0</v>
      </c>
      <c r="H152" s="12">
        <f>'[1]bilat constant'!K93+('[1]unhcr oda constant'!K93*'[1]oda contribs constant'!$R$109)+('[1]oda contribs constant'!$S$109*'[1]unrwa oda constant'!K93)+('[1]oda contribs constant'!$T$109*'[1]wfp oda constant adj'!K93)+('[1]eu multilat shares constant'!H$76*'[1]eu total ha constant'!K93)+'[1]Imputed CERF'!K93</f>
        <v>0</v>
      </c>
      <c r="I152" s="12">
        <f>'[1]bilat constant'!L93+('[1]unhcr oda constant'!L93*'[1]oda contribs constant'!$U$109)+('[1]oda contribs constant'!$V$109*'[1]unrwa oda constant'!L93)+('[1]oda contribs constant'!$W$109*'[1]wfp oda constant adj'!L93)+('[1]eu multilat shares constant'!I$76*'[1]eu total ha constant'!L93)+'[1]Imputed CERF'!L93</f>
        <v>0</v>
      </c>
      <c r="J152" s="12">
        <f>'[1]bilat constant'!M93+('[1]unhcr oda constant'!M93*'[1]oda contribs constant'!$X$109)+('[1]oda contribs constant'!$Y$109*'[1]unrwa oda constant'!M93)+('[1]oda contribs constant'!$Z$109*'[1]wfp oda constant adj'!M93)+('[1]eu multilat shares constant'!J$76*'[1]eu total ha constant'!M93)+'[1]Imputed CERF'!M93</f>
        <v>0</v>
      </c>
      <c r="K152" s="12">
        <f>'[1]bilat constant'!N93+('[1]unhcr oda constant'!N93*'[1]oda contribs constant'!$AA$109)+('[1]oda contribs constant'!$AB$109*'[1]unrwa oda constant'!N93)+('[1]oda contribs constant'!$AC$109*'[1]wfp oda constant adj'!N93)+('[1]eu multilat shares constant'!K$76*'[1]eu total ha constant'!N93)+'[1]Imputed CERF'!N93</f>
        <v>0</v>
      </c>
      <c r="L152" s="12">
        <f>'[1]bilat constant'!O93+('[1]unhcr oda constant'!O93*'[1]oda contribs constant'!$AD$109)+('[1]oda contribs constant'!$AE$109*'[1]unrwa oda constant'!O93)+('[1]oda contribs constant'!$AF$109*'[1]wfp oda constant adj'!O93)+('[1]eu multilat shares constant'!L$76*'[1]eu total ha constant'!O93)+'[1]Imputed CERF'!O93</f>
        <v>0</v>
      </c>
      <c r="M152" s="12">
        <f>'[1]bilat constant'!P93+('[1]unhcr oda constant'!P93*'[1]oda contribs constant'!$AG$109)+('[1]oda contribs constant'!$AH$109*'[1]unrwa oda constant'!P93)+('[1]oda contribs constant'!$AI$109*'[1]wfp oda constant adj'!P93)+('[1]eu multilat shares constant'!M$76*'[1]eu total ha constant'!P93)+'[1]Imputed CERF'!P93</f>
        <v>0</v>
      </c>
      <c r="N152" s="12">
        <f>'[1]bilat constant'!Q93+('[1]unhcr oda constant'!Q93*'[1]oda contribs constant'!$AJ$109)+('[1]oda contribs constant'!$AK$109*'[1]unrwa oda constant'!Q93)+('[1]oda contribs constant'!$AL$109*'[1]wfp oda constant adj'!Q93)+('[1]eu multilat shares constant'!N$76*'[1]eu total ha constant'!Q93)+'[1]Imputed CERF'!Q93</f>
        <v>0</v>
      </c>
      <c r="O152" s="12">
        <f>'[1]bilat constant'!R93+('[1]unhcr oda constant'!R93*'[1]oda contribs constant'!$AM$109)+('[1]oda contribs constant'!$AN$109*'[1]unrwa oda constant'!R93)+('[1]oda contribs constant'!$AO$109*'[1]wfp oda constant adj'!R93)+('[1]eu multilat shares constant'!O$76*'[1]eu total ha constant'!R93)+'[1]Imputed CERF'!R93</f>
        <v>0</v>
      </c>
      <c r="P152" s="15">
        <f>'[1]bilat constant'!S93+('[1]unhcr oda constant'!S93*'[1]oda contribs constant'!$AP$109)+('[1]oda contribs constant'!$AQ$109*'[1]unrwa oda constant'!S93)+('[1]oda contribs constant'!$AR$109*'[1]wfp oda constant adj'!S93)+('[1]eu multilat shares constant'!P$76*'[1]eu total ha constant'!S93)+'[1]Imputed CERF'!S93</f>
        <v>0</v>
      </c>
      <c r="Q152" s="12">
        <f>'[1]bilat constant'!T93+('[1]unhcr oda constant'!T93*'[1]oda contribs constant'!$AS$109)+('[1]oda contribs constant'!$AT$109*'[1]unrwa oda constant'!T93)+('[1]oda contribs constant'!$AU$109*'[1]wfp oda constant adj'!T93)+('[1]eu multilat shares constant'!Q$76*'[1]eu total ha constant'!T93)+'[1]Imputed CERF'!T93</f>
        <v>0</v>
      </c>
      <c r="R152" s="88">
        <f t="shared" si="5"/>
        <v>0</v>
      </c>
    </row>
    <row r="153" spans="1:18" ht="13.5">
      <c r="A153" s="4" t="s">
        <v>26</v>
      </c>
      <c r="B153" s="13" t="s">
        <v>20</v>
      </c>
      <c r="C153" s="12">
        <f>'[1]bilat constant'!F94+('[1]unhcr oda constant'!F94*'[1]oda contribs constant'!$C$109)+('[1]oda contribs constant'!$D$109*'[1]unrwa oda constant'!F94)+('[1]oda contribs constant'!$E$109*'[1]wfp oda constant adj'!F94)+('[1]eu multilat shares constant'!C$76*'[1]eu total ha constant'!F94)+'[1]Imputed CERF'!F94</f>
        <v>0</v>
      </c>
      <c r="D153" s="12">
        <f>'[1]bilat constant'!G94+('[1]unhcr oda constant'!G94*'[1]oda contribs constant'!$F$109)+('[1]oda contribs constant'!$G$109*'[1]unrwa oda constant'!G94)+('[1]oda contribs constant'!$H$109*'[1]wfp oda constant adj'!G94)+('[1]eu multilat shares constant'!D$76*'[1]eu total ha constant'!G94)+'[1]Imputed CERF'!G94</f>
        <v>0</v>
      </c>
      <c r="E153" s="12">
        <f>'[1]bilat constant'!H94+('[1]unhcr oda constant'!H94*'[1]oda contribs constant'!$I$109)+('[1]oda contribs constant'!$J$109*'[1]unrwa oda constant'!H94)+('[1]oda contribs constant'!$K$109*'[1]wfp oda constant adj'!H94)+('[1]eu multilat shares constant'!E$76*'[1]eu total ha constant'!H94)+'[1]Imputed CERF'!H94</f>
        <v>0</v>
      </c>
      <c r="F153" s="12">
        <f>'[1]bilat constant'!I94+('[1]unhcr oda constant'!I94*'[1]oda contribs constant'!$L$109)+('[1]oda contribs constant'!$M$109*'[1]unrwa oda constant'!I94)+('[1]oda contribs constant'!$N$109*'[1]wfp oda constant adj'!I94)+('[1]eu multilat shares constant'!F$76*'[1]eu total ha constant'!I94)+'[1]Imputed CERF'!I94</f>
        <v>0</v>
      </c>
      <c r="G153" s="12">
        <f>'[1]bilat constant'!J94+('[1]unhcr oda constant'!J94*'[1]oda contribs constant'!$O$109)+('[1]oda contribs constant'!$P$109*'[1]unrwa oda constant'!J94)+('[1]oda contribs constant'!$Q$109*'[1]wfp oda constant adj'!J94)+('[1]eu multilat shares constant'!G$76*'[1]eu total ha constant'!J94)+'[1]Imputed CERF'!J94</f>
        <v>0</v>
      </c>
      <c r="H153" s="12">
        <f>'[1]bilat constant'!K94+('[1]unhcr oda constant'!K94*'[1]oda contribs constant'!$R$109)+('[1]oda contribs constant'!$S$109*'[1]unrwa oda constant'!K94)+('[1]oda contribs constant'!$T$109*'[1]wfp oda constant adj'!K94)+('[1]eu multilat shares constant'!H$76*'[1]eu total ha constant'!K94)+'[1]Imputed CERF'!K94</f>
        <v>0</v>
      </c>
      <c r="I153" s="12">
        <f>'[1]bilat constant'!L94+('[1]unhcr oda constant'!L94*'[1]oda contribs constant'!$U$109)+('[1]oda contribs constant'!$V$109*'[1]unrwa oda constant'!L94)+('[1]oda contribs constant'!$W$109*'[1]wfp oda constant adj'!L94)+('[1]eu multilat shares constant'!I$76*'[1]eu total ha constant'!L94)+'[1]Imputed CERF'!L94</f>
        <v>0</v>
      </c>
      <c r="J153" s="12">
        <f>'[1]bilat constant'!M94+('[1]unhcr oda constant'!M94*'[1]oda contribs constant'!$X$109)+('[1]oda contribs constant'!$Y$109*'[1]unrwa oda constant'!M94)+('[1]oda contribs constant'!$Z$109*'[1]wfp oda constant adj'!M94)+('[1]eu multilat shares constant'!J$76*'[1]eu total ha constant'!M94)+'[1]Imputed CERF'!M94</f>
        <v>0</v>
      </c>
      <c r="K153" s="12">
        <f>'[1]bilat constant'!N94+('[1]unhcr oda constant'!N94*'[1]oda contribs constant'!$AA$109)+('[1]oda contribs constant'!$AB$109*'[1]unrwa oda constant'!N94)+('[1]oda contribs constant'!$AC$109*'[1]wfp oda constant adj'!N94)+('[1]eu multilat shares constant'!K$76*'[1]eu total ha constant'!N94)+'[1]Imputed CERF'!N94</f>
        <v>0</v>
      </c>
      <c r="L153" s="12">
        <f>'[1]bilat constant'!O94+('[1]unhcr oda constant'!O94*'[1]oda contribs constant'!$AD$109)+('[1]oda contribs constant'!$AE$109*'[1]unrwa oda constant'!O94)+('[1]oda contribs constant'!$AF$109*'[1]wfp oda constant adj'!O94)+('[1]eu multilat shares constant'!L$76*'[1]eu total ha constant'!O94)+'[1]Imputed CERF'!O94</f>
        <v>0</v>
      </c>
      <c r="M153" s="12">
        <f>'[1]bilat constant'!P94+('[1]unhcr oda constant'!P94*'[1]oda contribs constant'!$AG$109)+('[1]oda contribs constant'!$AH$109*'[1]unrwa oda constant'!P94)+('[1]oda contribs constant'!$AI$109*'[1]wfp oda constant adj'!P94)+('[1]eu multilat shares constant'!M$76*'[1]eu total ha constant'!P94)+'[1]Imputed CERF'!P94</f>
        <v>0</v>
      </c>
      <c r="N153" s="12">
        <f>'[1]bilat constant'!Q94+('[1]unhcr oda constant'!Q94*'[1]oda contribs constant'!$AJ$109)+('[1]oda contribs constant'!$AK$109*'[1]unrwa oda constant'!Q94)+('[1]oda contribs constant'!$AL$109*'[1]wfp oda constant adj'!Q94)+('[1]eu multilat shares constant'!N$76*'[1]eu total ha constant'!Q94)+'[1]Imputed CERF'!Q94</f>
        <v>0</v>
      </c>
      <c r="O153" s="12">
        <f>'[1]bilat constant'!R94+('[1]unhcr oda constant'!R94*'[1]oda contribs constant'!$AM$109)+('[1]oda contribs constant'!$AN$109*'[1]unrwa oda constant'!R94)+('[1]oda contribs constant'!$AO$109*'[1]wfp oda constant adj'!R94)+('[1]eu multilat shares constant'!O$76*'[1]eu total ha constant'!R94)+'[1]Imputed CERF'!R94</f>
        <v>0</v>
      </c>
      <c r="P153" s="15">
        <f>'[1]bilat constant'!S94+('[1]unhcr oda constant'!S94*'[1]oda contribs constant'!$AP$109)+('[1]oda contribs constant'!$AQ$109*'[1]unrwa oda constant'!S94)+('[1]oda contribs constant'!$AR$109*'[1]wfp oda constant adj'!S94)+('[1]eu multilat shares constant'!P$76*'[1]eu total ha constant'!S94)+'[1]Imputed CERF'!S94</f>
        <v>0</v>
      </c>
      <c r="Q153" s="12">
        <f>'[1]bilat constant'!T94+('[1]unhcr oda constant'!T94*'[1]oda contribs constant'!$AS$109)+('[1]oda contribs constant'!$AT$109*'[1]unrwa oda constant'!T94)+('[1]oda contribs constant'!$AU$109*'[1]wfp oda constant adj'!T94)+('[1]eu multilat shares constant'!Q$76*'[1]eu total ha constant'!T94)+'[1]Imputed CERF'!T94</f>
        <v>0</v>
      </c>
      <c r="R153" s="88">
        <f t="shared" si="5"/>
        <v>0</v>
      </c>
    </row>
    <row r="154" spans="1:18" ht="13.5">
      <c r="A154" s="4" t="s">
        <v>29</v>
      </c>
      <c r="B154" s="13" t="s">
        <v>20</v>
      </c>
      <c r="C154" s="12">
        <f>'[1]bilat constant'!F95+('[1]unhcr oda constant'!F95*'[1]oda contribs constant'!$C$109)+('[1]oda contribs constant'!$D$109*'[1]unrwa oda constant'!F95)+('[1]oda contribs constant'!$E$109*'[1]wfp oda constant adj'!F95)+('[1]eu multilat shares constant'!C$76*'[1]eu total ha constant'!F95)+'[1]Imputed CERF'!F95</f>
        <v>0</v>
      </c>
      <c r="D154" s="12">
        <f>'[1]bilat constant'!G95+('[1]unhcr oda constant'!G95*'[1]oda contribs constant'!$F$109)+('[1]oda contribs constant'!$G$109*'[1]unrwa oda constant'!G95)+('[1]oda contribs constant'!$H$109*'[1]wfp oda constant adj'!G95)+('[1]eu multilat shares constant'!D$76*'[1]eu total ha constant'!G95)+'[1]Imputed CERF'!G95</f>
        <v>0</v>
      </c>
      <c r="E154" s="12">
        <f>'[1]bilat constant'!H95+('[1]unhcr oda constant'!H95*'[1]oda contribs constant'!$I$109)+('[1]oda contribs constant'!$J$109*'[1]unrwa oda constant'!H95)+('[1]oda contribs constant'!$K$109*'[1]wfp oda constant adj'!H95)+('[1]eu multilat shares constant'!E$76*'[1]eu total ha constant'!H95)+'[1]Imputed CERF'!H95</f>
        <v>0</v>
      </c>
      <c r="F154" s="12">
        <f>'[1]bilat constant'!I95+('[1]unhcr oda constant'!I95*'[1]oda contribs constant'!$L$109)+('[1]oda contribs constant'!$M$109*'[1]unrwa oda constant'!I95)+('[1]oda contribs constant'!$N$109*'[1]wfp oda constant adj'!I95)+('[1]eu multilat shares constant'!F$76*'[1]eu total ha constant'!I95)+'[1]Imputed CERF'!I95</f>
        <v>0</v>
      </c>
      <c r="G154" s="12">
        <f>'[1]bilat constant'!J95+('[1]unhcr oda constant'!J95*'[1]oda contribs constant'!$O$109)+('[1]oda contribs constant'!$P$109*'[1]unrwa oda constant'!J95)+('[1]oda contribs constant'!$Q$109*'[1]wfp oda constant adj'!J95)+('[1]eu multilat shares constant'!G$76*'[1]eu total ha constant'!J95)+'[1]Imputed CERF'!J95</f>
        <v>0</v>
      </c>
      <c r="H154" s="12">
        <f>'[1]bilat constant'!K95+('[1]unhcr oda constant'!K95*'[1]oda contribs constant'!$R$109)+('[1]oda contribs constant'!$S$109*'[1]unrwa oda constant'!K95)+('[1]oda contribs constant'!$T$109*'[1]wfp oda constant adj'!K95)+('[1]eu multilat shares constant'!H$76*'[1]eu total ha constant'!K95)+'[1]Imputed CERF'!K95</f>
        <v>0</v>
      </c>
      <c r="I154" s="12">
        <f>'[1]bilat constant'!L95+('[1]unhcr oda constant'!L95*'[1]oda contribs constant'!$U$109)+('[1]oda contribs constant'!$V$109*'[1]unrwa oda constant'!L95)+('[1]oda contribs constant'!$W$109*'[1]wfp oda constant adj'!L95)+('[1]eu multilat shares constant'!I$76*'[1]eu total ha constant'!L95)+'[1]Imputed CERF'!L95</f>
        <v>0</v>
      </c>
      <c r="J154" s="12">
        <f>'[1]bilat constant'!M95+('[1]unhcr oda constant'!M95*'[1]oda contribs constant'!$X$109)+('[1]oda contribs constant'!$Y$109*'[1]unrwa oda constant'!M95)+('[1]oda contribs constant'!$Z$109*'[1]wfp oda constant adj'!M95)+('[1]eu multilat shares constant'!J$76*'[1]eu total ha constant'!M95)+'[1]Imputed CERF'!M95</f>
        <v>0</v>
      </c>
      <c r="K154" s="12">
        <f>'[1]bilat constant'!N95+('[1]unhcr oda constant'!N95*'[1]oda contribs constant'!$AA$109)+('[1]oda contribs constant'!$AB$109*'[1]unrwa oda constant'!N95)+('[1]oda contribs constant'!$AC$109*'[1]wfp oda constant adj'!N95)+('[1]eu multilat shares constant'!K$76*'[1]eu total ha constant'!N95)+'[1]Imputed CERF'!N95</f>
        <v>0</v>
      </c>
      <c r="L154" s="12">
        <f>'[1]bilat constant'!O95+('[1]unhcr oda constant'!O95*'[1]oda contribs constant'!$AD$109)+('[1]oda contribs constant'!$AE$109*'[1]unrwa oda constant'!O95)+('[1]oda contribs constant'!$AF$109*'[1]wfp oda constant adj'!O95)+('[1]eu multilat shares constant'!L$76*'[1]eu total ha constant'!O95)+'[1]Imputed CERF'!O95</f>
        <v>0</v>
      </c>
      <c r="M154" s="12">
        <f>'[1]bilat constant'!P95+('[1]unhcr oda constant'!P95*'[1]oda contribs constant'!$AG$109)+('[1]oda contribs constant'!$AH$109*'[1]unrwa oda constant'!P95)+('[1]oda contribs constant'!$AI$109*'[1]wfp oda constant adj'!P95)+('[1]eu multilat shares constant'!M$76*'[1]eu total ha constant'!P95)+'[1]Imputed CERF'!P95</f>
        <v>0</v>
      </c>
      <c r="N154" s="12">
        <f>'[1]bilat constant'!Q95+('[1]unhcr oda constant'!Q95*'[1]oda contribs constant'!$AJ$109)+('[1]oda contribs constant'!$AK$109*'[1]unrwa oda constant'!Q95)+('[1]oda contribs constant'!$AL$109*'[1]wfp oda constant adj'!Q95)+('[1]eu multilat shares constant'!N$76*'[1]eu total ha constant'!Q95)+'[1]Imputed CERF'!Q95</f>
        <v>0</v>
      </c>
      <c r="O154" s="12">
        <f>'[1]bilat constant'!R95+('[1]unhcr oda constant'!R95*'[1]oda contribs constant'!$AM$109)+('[1]oda contribs constant'!$AN$109*'[1]unrwa oda constant'!R95)+('[1]oda contribs constant'!$AO$109*'[1]wfp oda constant adj'!R95)+('[1]eu multilat shares constant'!O$76*'[1]eu total ha constant'!R95)+'[1]Imputed CERF'!R95</f>
        <v>0</v>
      </c>
      <c r="P154" s="15">
        <f>'[1]bilat constant'!S95+('[1]unhcr oda constant'!S95*'[1]oda contribs constant'!$AP$109)+('[1]oda contribs constant'!$AQ$109*'[1]unrwa oda constant'!S95)+('[1]oda contribs constant'!$AR$109*'[1]wfp oda constant adj'!S95)+('[1]eu multilat shares constant'!P$76*'[1]eu total ha constant'!S95)+'[1]Imputed CERF'!S95</f>
        <v>0</v>
      </c>
      <c r="Q154" s="12">
        <f>'[1]bilat constant'!T95+('[1]unhcr oda constant'!T95*'[1]oda contribs constant'!$AS$109)+('[1]oda contribs constant'!$AT$109*'[1]unrwa oda constant'!T95)+('[1]oda contribs constant'!$AU$109*'[1]wfp oda constant adj'!T95)+('[1]eu multilat shares constant'!Q$76*'[1]eu total ha constant'!T95)+'[1]Imputed CERF'!T95</f>
        <v>0</v>
      </c>
      <c r="R154" s="88">
        <f t="shared" si="5"/>
        <v>0</v>
      </c>
    </row>
    <row r="155" spans="1:18" ht="13.5">
      <c r="A155" s="4" t="s">
        <v>31</v>
      </c>
      <c r="B155" s="13" t="s">
        <v>20</v>
      </c>
      <c r="C155" s="12">
        <f>'[1]bilat constant'!F96+('[1]unhcr oda constant'!F96*'[1]oda contribs constant'!$C$109)+('[1]oda contribs constant'!$D$109*'[1]unrwa oda constant'!F96)+('[1]oda contribs constant'!$E$109*'[1]wfp oda constant adj'!F96)+('[1]eu multilat shares constant'!C$76*'[1]eu total ha constant'!F96)+'[1]Imputed CERF'!F96</f>
        <v>0</v>
      </c>
      <c r="D155" s="12">
        <f>'[1]bilat constant'!G96+('[1]unhcr oda constant'!G96*'[1]oda contribs constant'!$F$109)+('[1]oda contribs constant'!$G$109*'[1]unrwa oda constant'!G96)+('[1]oda contribs constant'!$H$109*'[1]wfp oda constant adj'!G96)+('[1]eu multilat shares constant'!D$76*'[1]eu total ha constant'!G96)+'[1]Imputed CERF'!G96</f>
        <v>0</v>
      </c>
      <c r="E155" s="12">
        <f>'[1]bilat constant'!H96+('[1]unhcr oda constant'!H96*'[1]oda contribs constant'!$I$109)+('[1]oda contribs constant'!$J$109*'[1]unrwa oda constant'!H96)+('[1]oda contribs constant'!$K$109*'[1]wfp oda constant adj'!H96)+('[1]eu multilat shares constant'!E$76*'[1]eu total ha constant'!H96)+'[1]Imputed CERF'!H96</f>
        <v>0</v>
      </c>
      <c r="F155" s="12">
        <f>'[1]bilat constant'!I96+('[1]unhcr oda constant'!I96*'[1]oda contribs constant'!$L$109)+('[1]oda contribs constant'!$M$109*'[1]unrwa oda constant'!I96)+('[1]oda contribs constant'!$N$109*'[1]wfp oda constant adj'!I96)+('[1]eu multilat shares constant'!F$76*'[1]eu total ha constant'!I96)+'[1]Imputed CERF'!I96</f>
        <v>0</v>
      </c>
      <c r="G155" s="12">
        <f>'[1]bilat constant'!J96+('[1]unhcr oda constant'!J96*'[1]oda contribs constant'!$O$109)+('[1]oda contribs constant'!$P$109*'[1]unrwa oda constant'!J96)+('[1]oda contribs constant'!$Q$109*'[1]wfp oda constant adj'!J96)+('[1]eu multilat shares constant'!G$76*'[1]eu total ha constant'!J96)+'[1]Imputed CERF'!J96</f>
        <v>0</v>
      </c>
      <c r="H155" s="12">
        <f>'[1]bilat constant'!K96+('[1]unhcr oda constant'!K96*'[1]oda contribs constant'!$R$109)+('[1]oda contribs constant'!$S$109*'[1]unrwa oda constant'!K96)+('[1]oda contribs constant'!$T$109*'[1]wfp oda constant adj'!K96)+('[1]eu multilat shares constant'!H$76*'[1]eu total ha constant'!K96)+'[1]Imputed CERF'!K96</f>
        <v>0</v>
      </c>
      <c r="I155" s="12">
        <f>'[1]bilat constant'!L96+('[1]unhcr oda constant'!L96*'[1]oda contribs constant'!$U$109)+('[1]oda contribs constant'!$V$109*'[1]unrwa oda constant'!L96)+('[1]oda contribs constant'!$W$109*'[1]wfp oda constant adj'!L96)+('[1]eu multilat shares constant'!I$76*'[1]eu total ha constant'!L96)+'[1]Imputed CERF'!L96</f>
        <v>0</v>
      </c>
      <c r="J155" s="12">
        <f>'[1]bilat constant'!M96+('[1]unhcr oda constant'!M96*'[1]oda contribs constant'!$X$109)+('[1]oda contribs constant'!$Y$109*'[1]unrwa oda constant'!M96)+('[1]oda contribs constant'!$Z$109*'[1]wfp oda constant adj'!M96)+('[1]eu multilat shares constant'!J$76*'[1]eu total ha constant'!M96)+'[1]Imputed CERF'!M96</f>
        <v>0</v>
      </c>
      <c r="K155" s="12">
        <f>'[1]bilat constant'!N96+('[1]unhcr oda constant'!N96*'[1]oda contribs constant'!$AA$109)+('[1]oda contribs constant'!$AB$109*'[1]unrwa oda constant'!N96)+('[1]oda contribs constant'!$AC$109*'[1]wfp oda constant adj'!N96)+('[1]eu multilat shares constant'!K$76*'[1]eu total ha constant'!N96)+'[1]Imputed CERF'!N96</f>
        <v>0</v>
      </c>
      <c r="L155" s="12">
        <f>'[1]bilat constant'!O96+('[1]unhcr oda constant'!O96*'[1]oda contribs constant'!$AD$109)+('[1]oda contribs constant'!$AE$109*'[1]unrwa oda constant'!O96)+('[1]oda contribs constant'!$AF$109*'[1]wfp oda constant adj'!O96)+('[1]eu multilat shares constant'!L$76*'[1]eu total ha constant'!O96)+'[1]Imputed CERF'!O96</f>
        <v>0</v>
      </c>
      <c r="M155" s="12">
        <f>'[1]bilat constant'!P96+('[1]unhcr oda constant'!P96*'[1]oda contribs constant'!$AG$109)+('[1]oda contribs constant'!$AH$109*'[1]unrwa oda constant'!P96)+('[1]oda contribs constant'!$AI$109*'[1]wfp oda constant adj'!P96)+('[1]eu multilat shares constant'!M$76*'[1]eu total ha constant'!P96)+'[1]Imputed CERF'!P96</f>
        <v>0</v>
      </c>
      <c r="N155" s="12">
        <f>'[1]bilat constant'!Q96+('[1]unhcr oda constant'!Q96*'[1]oda contribs constant'!$AJ$109)+('[1]oda contribs constant'!$AK$109*'[1]unrwa oda constant'!Q96)+('[1]oda contribs constant'!$AL$109*'[1]wfp oda constant adj'!Q96)+('[1]eu multilat shares constant'!N$76*'[1]eu total ha constant'!Q96)+'[1]Imputed CERF'!Q96</f>
        <v>0</v>
      </c>
      <c r="O155" s="12">
        <f>'[1]bilat constant'!R96+('[1]unhcr oda constant'!R96*'[1]oda contribs constant'!$AM$109)+('[1]oda contribs constant'!$AN$109*'[1]unrwa oda constant'!R96)+('[1]oda contribs constant'!$AO$109*'[1]wfp oda constant adj'!R96)+('[1]eu multilat shares constant'!O$76*'[1]eu total ha constant'!R96)+'[1]Imputed CERF'!R96</f>
        <v>0</v>
      </c>
      <c r="P155" s="15">
        <f>'[1]bilat constant'!S96+('[1]unhcr oda constant'!S96*'[1]oda contribs constant'!$AP$109)+('[1]oda contribs constant'!$AQ$109*'[1]unrwa oda constant'!S96)+('[1]oda contribs constant'!$AR$109*'[1]wfp oda constant adj'!S96)+('[1]eu multilat shares constant'!P$76*'[1]eu total ha constant'!S96)+'[1]Imputed CERF'!S96</f>
        <v>0</v>
      </c>
      <c r="Q155" s="12">
        <f>'[1]bilat constant'!T96+('[1]unhcr oda constant'!T96*'[1]oda contribs constant'!$AS$109)+('[1]oda contribs constant'!$AT$109*'[1]unrwa oda constant'!T96)+('[1]oda contribs constant'!$AU$109*'[1]wfp oda constant adj'!T96)+('[1]eu multilat shares constant'!Q$76*'[1]eu total ha constant'!T96)+'[1]Imputed CERF'!T96</f>
        <v>0</v>
      </c>
      <c r="R155" s="88">
        <f t="shared" si="5"/>
        <v>0</v>
      </c>
    </row>
    <row r="156" spans="1:18" ht="13.5">
      <c r="A156" s="4" t="s">
        <v>32</v>
      </c>
      <c r="B156" s="13" t="s">
        <v>20</v>
      </c>
      <c r="C156" s="12">
        <f>'[1]bilat constant'!F184+('[1]unhcr oda constant'!F184*'[1]oda contribs constant'!$C$109)+('[1]oda contribs constant'!$D$109*'[1]unrwa oda constant'!F184)+('[1]oda contribs constant'!$E$109*'[1]wfp oda constant adj'!F184)+('[1]eu multilat shares constant'!C$76*'[1]eu total ha constant'!F184)+'[1]Imputed CERF'!F184</f>
        <v>0</v>
      </c>
      <c r="D156" s="12">
        <f>'[1]bilat constant'!G184+('[1]unhcr oda constant'!G184*'[1]oda contribs constant'!$F$109)+('[1]oda contribs constant'!$G$109*'[1]unrwa oda constant'!G184)+('[1]oda contribs constant'!$H$109*'[1]wfp oda constant adj'!G184)+('[1]eu multilat shares constant'!D$76*'[1]eu total ha constant'!G184)+'[1]Imputed CERF'!G184</f>
        <v>0</v>
      </c>
      <c r="E156" s="12">
        <f>'[1]bilat constant'!H184+('[1]unhcr oda constant'!H184*'[1]oda contribs constant'!$I$109)+('[1]oda contribs constant'!$J$109*'[1]unrwa oda constant'!H184)+('[1]oda contribs constant'!$K$109*'[1]wfp oda constant adj'!H184)+('[1]eu multilat shares constant'!E$76*'[1]eu total ha constant'!H184)+'[1]Imputed CERF'!H184</f>
        <v>0</v>
      </c>
      <c r="F156" s="12">
        <f>'[1]bilat constant'!I184+('[1]unhcr oda constant'!I184*'[1]oda contribs constant'!$L$109)+('[1]oda contribs constant'!$M$109*'[1]unrwa oda constant'!I184)+('[1]oda contribs constant'!$N$109*'[1]wfp oda constant adj'!I184)+('[1]eu multilat shares constant'!F$76*'[1]eu total ha constant'!I184)+'[1]Imputed CERF'!I184</f>
        <v>0</v>
      </c>
      <c r="G156" s="12">
        <f>'[1]bilat constant'!J184+('[1]unhcr oda constant'!J184*'[1]oda contribs constant'!$O$109)+('[1]oda contribs constant'!$P$109*'[1]unrwa oda constant'!J184)+('[1]oda contribs constant'!$Q$109*'[1]wfp oda constant adj'!J184)+('[1]eu multilat shares constant'!G$76*'[1]eu total ha constant'!J184)+'[1]Imputed CERF'!J184</f>
        <v>0</v>
      </c>
      <c r="H156" s="12">
        <f>'[1]bilat constant'!K184+('[1]unhcr oda constant'!K184*'[1]oda contribs constant'!$R$109)+('[1]oda contribs constant'!$S$109*'[1]unrwa oda constant'!K184)+('[1]oda contribs constant'!$T$109*'[1]wfp oda constant adj'!K184)+('[1]eu multilat shares constant'!H$76*'[1]eu total ha constant'!K184)+'[1]Imputed CERF'!K184</f>
        <v>0</v>
      </c>
      <c r="I156" s="12">
        <f>'[1]bilat constant'!L184+('[1]unhcr oda constant'!L184*'[1]oda contribs constant'!$U$109)+('[1]oda contribs constant'!$V$109*'[1]unrwa oda constant'!L184)+('[1]oda contribs constant'!$W$109*'[1]wfp oda constant adj'!L184)+('[1]eu multilat shares constant'!I$76*'[1]eu total ha constant'!L184)+'[1]Imputed CERF'!L184</f>
        <v>0</v>
      </c>
      <c r="J156" s="12">
        <f>'[1]bilat constant'!M184+('[1]unhcr oda constant'!M184*'[1]oda contribs constant'!$X$109)+('[1]oda contribs constant'!$Y$109*'[1]unrwa oda constant'!M184)+('[1]oda contribs constant'!$Z$109*'[1]wfp oda constant adj'!M184)+('[1]eu multilat shares constant'!J$76*'[1]eu total ha constant'!M184)+'[1]Imputed CERF'!M184</f>
        <v>0</v>
      </c>
      <c r="K156" s="12">
        <f>'[1]bilat constant'!N184+('[1]unhcr oda constant'!N184*'[1]oda contribs constant'!$AA$109)+('[1]oda contribs constant'!$AB$109*'[1]unrwa oda constant'!N184)+('[1]oda contribs constant'!$AC$109*'[1]wfp oda constant adj'!N184)+('[1]eu multilat shares constant'!K$76*'[1]eu total ha constant'!N184)+'[1]Imputed CERF'!N184</f>
        <v>0</v>
      </c>
      <c r="L156" s="12">
        <f>'[1]bilat constant'!O184+('[1]unhcr oda constant'!O184*'[1]oda contribs constant'!$AD$109)+('[1]oda contribs constant'!$AE$109*'[1]unrwa oda constant'!O184)+('[1]oda contribs constant'!$AF$109*'[1]wfp oda constant adj'!O184)+('[1]eu multilat shares constant'!L$76*'[1]eu total ha constant'!O184)+'[1]Imputed CERF'!O184</f>
        <v>0</v>
      </c>
      <c r="M156" s="12">
        <f>'[1]bilat constant'!P184+('[1]unhcr oda constant'!P184*'[1]oda contribs constant'!$AG$109)+('[1]oda contribs constant'!$AH$109*'[1]unrwa oda constant'!P184)+('[1]oda contribs constant'!$AI$109*'[1]wfp oda constant adj'!P184)+('[1]eu multilat shares constant'!M$76*'[1]eu total ha constant'!P184)+'[1]Imputed CERF'!P184</f>
        <v>0</v>
      </c>
      <c r="N156" s="12">
        <f>'[1]bilat constant'!Q184+('[1]unhcr oda constant'!Q184*'[1]oda contribs constant'!$AJ$109)+('[1]oda contribs constant'!$AK$109*'[1]unrwa oda constant'!Q184)+('[1]oda contribs constant'!$AL$109*'[1]wfp oda constant adj'!Q184)+('[1]eu multilat shares constant'!N$76*'[1]eu total ha constant'!Q184)+'[1]Imputed CERF'!Q184</f>
        <v>0</v>
      </c>
      <c r="O156" s="12">
        <f>'[1]bilat constant'!R184+('[1]unhcr oda constant'!R184*'[1]oda contribs constant'!$AM$109)+('[1]oda contribs constant'!$AN$109*'[1]unrwa oda constant'!R184)+('[1]oda contribs constant'!$AO$109*'[1]wfp oda constant adj'!R184)+('[1]eu multilat shares constant'!O$76*'[1]eu total ha constant'!R184)+'[1]Imputed CERF'!R184</f>
        <v>0</v>
      </c>
      <c r="P156" s="15">
        <f>'[1]bilat constant'!S184+('[1]unhcr oda constant'!S184*'[1]oda contribs constant'!$AP$109)+('[1]oda contribs constant'!$AQ$109*'[1]unrwa oda constant'!S184)+('[1]oda contribs constant'!$AR$109*'[1]wfp oda constant adj'!S184)+('[1]eu multilat shares constant'!P$76*'[1]eu total ha constant'!S184)+'[1]Imputed CERF'!S184</f>
        <v>0</v>
      </c>
      <c r="Q156" s="12">
        <f>'[1]bilat constant'!T184+('[1]unhcr oda constant'!T184*'[1]oda contribs constant'!$AS$109)+('[1]oda contribs constant'!$AT$109*'[1]unrwa oda constant'!T184)+('[1]oda contribs constant'!$AU$109*'[1]wfp oda constant adj'!T184)+('[1]eu multilat shares constant'!Q$76*'[1]eu total ha constant'!T184)+'[1]Imputed CERF'!T184</f>
        <v>0</v>
      </c>
      <c r="R156" s="88">
        <f t="shared" si="5"/>
        <v>0</v>
      </c>
    </row>
    <row r="157" spans="1:18" ht="13.5">
      <c r="A157" s="4" t="s">
        <v>38</v>
      </c>
      <c r="B157" s="13" t="s">
        <v>20</v>
      </c>
      <c r="C157" s="12">
        <f>'[1]bilat constant'!F99+('[1]unhcr oda constant'!F99*'[1]oda contribs constant'!$C$109)+('[1]oda contribs constant'!$D$109*'[1]unrwa oda constant'!F99)+('[1]oda contribs constant'!$E$109*'[1]wfp oda constant adj'!F99)+('[1]eu multilat shares constant'!C$76*'[1]eu total ha constant'!F99)+'[1]Imputed CERF'!F99</f>
        <v>0</v>
      </c>
      <c r="D157" s="12">
        <f>'[1]bilat constant'!G99+('[1]unhcr oda constant'!G99*'[1]oda contribs constant'!$F$109)+('[1]oda contribs constant'!$G$109*'[1]unrwa oda constant'!G99)+('[1]oda contribs constant'!$H$109*'[1]wfp oda constant adj'!G99)+('[1]eu multilat shares constant'!D$76*'[1]eu total ha constant'!G99)+'[1]Imputed CERF'!G99</f>
        <v>0</v>
      </c>
      <c r="E157" s="12">
        <f>'[1]bilat constant'!H99+('[1]unhcr oda constant'!H99*'[1]oda contribs constant'!$I$109)+('[1]oda contribs constant'!$J$109*'[1]unrwa oda constant'!H99)+('[1]oda contribs constant'!$K$109*'[1]wfp oda constant adj'!H99)+('[1]eu multilat shares constant'!E$76*'[1]eu total ha constant'!H99)+'[1]Imputed CERF'!H99</f>
        <v>0</v>
      </c>
      <c r="F157" s="12">
        <f>'[1]bilat constant'!I99+('[1]unhcr oda constant'!I99*'[1]oda contribs constant'!$L$109)+('[1]oda contribs constant'!$M$109*'[1]unrwa oda constant'!I99)+('[1]oda contribs constant'!$N$109*'[1]wfp oda constant adj'!I99)+('[1]eu multilat shares constant'!F$76*'[1]eu total ha constant'!I99)+'[1]Imputed CERF'!I99</f>
        <v>0</v>
      </c>
      <c r="G157" s="12">
        <f>'[1]bilat constant'!J99+('[1]unhcr oda constant'!J99*'[1]oda contribs constant'!$O$109)+('[1]oda contribs constant'!$P$109*'[1]unrwa oda constant'!J99)+('[1]oda contribs constant'!$Q$109*'[1]wfp oda constant adj'!J99)+('[1]eu multilat shares constant'!G$76*'[1]eu total ha constant'!J99)+'[1]Imputed CERF'!J99</f>
        <v>0</v>
      </c>
      <c r="H157" s="12">
        <f>'[1]bilat constant'!K99+('[1]unhcr oda constant'!K99*'[1]oda contribs constant'!$R$109)+('[1]oda contribs constant'!$S$109*'[1]unrwa oda constant'!K99)+('[1]oda contribs constant'!$T$109*'[1]wfp oda constant adj'!K99)+('[1]eu multilat shares constant'!H$76*'[1]eu total ha constant'!K99)+'[1]Imputed CERF'!K99</f>
        <v>0</v>
      </c>
      <c r="I157" s="12">
        <f>'[1]bilat constant'!L99+('[1]unhcr oda constant'!L99*'[1]oda contribs constant'!$U$109)+('[1]oda contribs constant'!$V$109*'[1]unrwa oda constant'!L99)+('[1]oda contribs constant'!$W$109*'[1]wfp oda constant adj'!L99)+('[1]eu multilat shares constant'!I$76*'[1]eu total ha constant'!L99)+'[1]Imputed CERF'!L99</f>
        <v>0</v>
      </c>
      <c r="J157" s="12">
        <f>'[1]bilat constant'!M99+('[1]unhcr oda constant'!M99*'[1]oda contribs constant'!$X$109)+('[1]oda contribs constant'!$Y$109*'[1]unrwa oda constant'!M99)+('[1]oda contribs constant'!$Z$109*'[1]wfp oda constant adj'!M99)+('[1]eu multilat shares constant'!J$76*'[1]eu total ha constant'!M99)+'[1]Imputed CERF'!M99</f>
        <v>0</v>
      </c>
      <c r="K157" s="12">
        <f>'[1]bilat constant'!N99+('[1]unhcr oda constant'!N99*'[1]oda contribs constant'!$AA$109)+('[1]oda contribs constant'!$AB$109*'[1]unrwa oda constant'!N99)+('[1]oda contribs constant'!$AC$109*'[1]wfp oda constant adj'!N99)+('[1]eu multilat shares constant'!K$76*'[1]eu total ha constant'!N99)+'[1]Imputed CERF'!N99</f>
        <v>0</v>
      </c>
      <c r="L157" s="12">
        <f>'[1]bilat constant'!O99+('[1]unhcr oda constant'!O99*'[1]oda contribs constant'!$AD$109)+('[1]oda contribs constant'!$AE$109*'[1]unrwa oda constant'!O99)+('[1]oda contribs constant'!$AF$109*'[1]wfp oda constant adj'!O99)+('[1]eu multilat shares constant'!L$76*'[1]eu total ha constant'!O99)+'[1]Imputed CERF'!O99</f>
        <v>0</v>
      </c>
      <c r="M157" s="12">
        <f>'[1]bilat constant'!P99+('[1]unhcr oda constant'!P99*'[1]oda contribs constant'!$AG$109)+('[1]oda contribs constant'!$AH$109*'[1]unrwa oda constant'!P99)+('[1]oda contribs constant'!$AI$109*'[1]wfp oda constant adj'!P99)+('[1]eu multilat shares constant'!M$76*'[1]eu total ha constant'!P99)+'[1]Imputed CERF'!P99</f>
        <v>0</v>
      </c>
      <c r="N157" s="12">
        <f>'[1]bilat constant'!Q99+('[1]unhcr oda constant'!Q99*'[1]oda contribs constant'!$AJ$109)+('[1]oda contribs constant'!$AK$109*'[1]unrwa oda constant'!Q99)+('[1]oda contribs constant'!$AL$109*'[1]wfp oda constant adj'!Q99)+('[1]eu multilat shares constant'!N$76*'[1]eu total ha constant'!Q99)+'[1]Imputed CERF'!Q99</f>
        <v>0</v>
      </c>
      <c r="O157" s="12">
        <f>'[1]bilat constant'!R99+('[1]unhcr oda constant'!R99*'[1]oda contribs constant'!$AM$109)+('[1]oda contribs constant'!$AN$109*'[1]unrwa oda constant'!R99)+('[1]oda contribs constant'!$AO$109*'[1]wfp oda constant adj'!R99)+('[1]eu multilat shares constant'!O$76*'[1]eu total ha constant'!R99)+'[1]Imputed CERF'!R99</f>
        <v>0</v>
      </c>
      <c r="P157" s="15">
        <f>'[1]bilat constant'!S99+('[1]unhcr oda constant'!S99*'[1]oda contribs constant'!$AP$109)+('[1]oda contribs constant'!$AQ$109*'[1]unrwa oda constant'!S99)+('[1]oda contribs constant'!$AR$109*'[1]wfp oda constant adj'!S99)+('[1]eu multilat shares constant'!P$76*'[1]eu total ha constant'!S99)+'[1]Imputed CERF'!S99</f>
        <v>0</v>
      </c>
      <c r="Q157" s="12">
        <f>'[1]bilat constant'!T99+('[1]unhcr oda constant'!T99*'[1]oda contribs constant'!$AS$109)+('[1]oda contribs constant'!$AT$109*'[1]unrwa oda constant'!T99)+('[1]oda contribs constant'!$AU$109*'[1]wfp oda constant adj'!T99)+('[1]eu multilat shares constant'!Q$76*'[1]eu total ha constant'!T99)+'[1]Imputed CERF'!T99</f>
        <v>0</v>
      </c>
      <c r="R157" s="88">
        <f t="shared" si="5"/>
        <v>0</v>
      </c>
    </row>
    <row r="158" spans="1:18" ht="13.5">
      <c r="A158" s="4" t="s">
        <v>44</v>
      </c>
      <c r="B158" s="13" t="s">
        <v>20</v>
      </c>
      <c r="C158" s="12">
        <f>'[1]bilat constant'!F142+('[1]unhcr oda constant'!F142*'[1]oda contribs constant'!$C$109)+('[1]oda contribs constant'!$D$109*'[1]unrwa oda constant'!F142)+('[1]oda contribs constant'!$E$109*'[1]wfp oda constant adj'!F142)+('[1]eu multilat shares constant'!C$76*'[1]eu total ha constant'!F142)+'[1]Imputed CERF'!F142</f>
        <v>0</v>
      </c>
      <c r="D158" s="12">
        <f>'[1]bilat constant'!G142+('[1]unhcr oda constant'!G142*'[1]oda contribs constant'!$F$109)+('[1]oda contribs constant'!$G$109*'[1]unrwa oda constant'!G142)+('[1]oda contribs constant'!$H$109*'[1]wfp oda constant adj'!G142)+('[1]eu multilat shares constant'!D$76*'[1]eu total ha constant'!G142)+'[1]Imputed CERF'!G142</f>
        <v>0</v>
      </c>
      <c r="E158" s="12">
        <f>'[1]bilat constant'!H142+('[1]unhcr oda constant'!H142*'[1]oda contribs constant'!$I$109)+('[1]oda contribs constant'!$J$109*'[1]unrwa oda constant'!H142)+('[1]oda contribs constant'!$K$109*'[1]wfp oda constant adj'!H142)+('[1]eu multilat shares constant'!E$76*'[1]eu total ha constant'!H142)+'[1]Imputed CERF'!H142</f>
        <v>0</v>
      </c>
      <c r="F158" s="12">
        <f>'[1]bilat constant'!I142+('[1]unhcr oda constant'!I142*'[1]oda contribs constant'!$L$109)+('[1]oda contribs constant'!$M$109*'[1]unrwa oda constant'!I142)+('[1]oda contribs constant'!$N$109*'[1]wfp oda constant adj'!I142)+('[1]eu multilat shares constant'!F$76*'[1]eu total ha constant'!I142)+'[1]Imputed CERF'!I142</f>
        <v>0</v>
      </c>
      <c r="G158" s="12">
        <f>'[1]bilat constant'!J142+('[1]unhcr oda constant'!J142*'[1]oda contribs constant'!$O$109)+('[1]oda contribs constant'!$P$109*'[1]unrwa oda constant'!J142)+('[1]oda contribs constant'!$Q$109*'[1]wfp oda constant adj'!J142)+('[1]eu multilat shares constant'!G$76*'[1]eu total ha constant'!J142)+'[1]Imputed CERF'!J142</f>
        <v>0</v>
      </c>
      <c r="H158" s="12">
        <f>'[1]bilat constant'!K142+('[1]unhcr oda constant'!K142*'[1]oda contribs constant'!$R$109)+('[1]oda contribs constant'!$S$109*'[1]unrwa oda constant'!K142)+('[1]oda contribs constant'!$T$109*'[1]wfp oda constant adj'!K142)+('[1]eu multilat shares constant'!H$76*'[1]eu total ha constant'!K142)+'[1]Imputed CERF'!K142</f>
        <v>0</v>
      </c>
      <c r="I158" s="12">
        <f>'[1]bilat constant'!L142+('[1]unhcr oda constant'!L142*'[1]oda contribs constant'!$U$109)+('[1]oda contribs constant'!$V$109*'[1]unrwa oda constant'!L142)+('[1]oda contribs constant'!$W$109*'[1]wfp oda constant adj'!L142)+('[1]eu multilat shares constant'!I$76*'[1]eu total ha constant'!L142)+'[1]Imputed CERF'!L142</f>
        <v>0</v>
      </c>
      <c r="J158" s="12">
        <f>'[1]bilat constant'!M142+('[1]unhcr oda constant'!M142*'[1]oda contribs constant'!$X$109)+('[1]oda contribs constant'!$Y$109*'[1]unrwa oda constant'!M142)+('[1]oda contribs constant'!$Z$109*'[1]wfp oda constant adj'!M142)+('[1]eu multilat shares constant'!J$76*'[1]eu total ha constant'!M142)+'[1]Imputed CERF'!M142</f>
        <v>0</v>
      </c>
      <c r="K158" s="12">
        <f>'[1]bilat constant'!N142+('[1]unhcr oda constant'!N142*'[1]oda contribs constant'!$AA$109)+('[1]oda contribs constant'!$AB$109*'[1]unrwa oda constant'!N142)+('[1]oda contribs constant'!$AC$109*'[1]wfp oda constant adj'!N142)+('[1]eu multilat shares constant'!K$76*'[1]eu total ha constant'!N142)+'[1]Imputed CERF'!N142</f>
        <v>0</v>
      </c>
      <c r="L158" s="12">
        <f>'[1]bilat constant'!O142+('[1]unhcr oda constant'!O142*'[1]oda contribs constant'!$AD$109)+('[1]oda contribs constant'!$AE$109*'[1]unrwa oda constant'!O142)+('[1]oda contribs constant'!$AF$109*'[1]wfp oda constant adj'!O142)+('[1]eu multilat shares constant'!L$76*'[1]eu total ha constant'!O142)+'[1]Imputed CERF'!O142</f>
        <v>0</v>
      </c>
      <c r="M158" s="12">
        <f>'[1]bilat constant'!P142+('[1]unhcr oda constant'!P142*'[1]oda contribs constant'!$AG$109)+('[1]oda contribs constant'!$AH$109*'[1]unrwa oda constant'!P142)+('[1]oda contribs constant'!$AI$109*'[1]wfp oda constant adj'!P142)+('[1]eu multilat shares constant'!M$76*'[1]eu total ha constant'!P142)+'[1]Imputed CERF'!P142</f>
        <v>0</v>
      </c>
      <c r="N158" s="12">
        <f>'[1]bilat constant'!Q142+('[1]unhcr oda constant'!Q142*'[1]oda contribs constant'!$AJ$109)+('[1]oda contribs constant'!$AK$109*'[1]unrwa oda constant'!Q142)+('[1]oda contribs constant'!$AL$109*'[1]wfp oda constant adj'!Q142)+('[1]eu multilat shares constant'!N$76*'[1]eu total ha constant'!Q142)+'[1]Imputed CERF'!Q142</f>
        <v>0</v>
      </c>
      <c r="O158" s="12">
        <f>'[1]bilat constant'!R142+('[1]unhcr oda constant'!R142*'[1]oda contribs constant'!$AM$109)+('[1]oda contribs constant'!$AN$109*'[1]unrwa oda constant'!R142)+('[1]oda contribs constant'!$AO$109*'[1]wfp oda constant adj'!R142)+('[1]eu multilat shares constant'!O$76*'[1]eu total ha constant'!R142)+'[1]Imputed CERF'!R142</f>
        <v>0</v>
      </c>
      <c r="P158" s="15">
        <f>'[1]bilat constant'!S142+('[1]unhcr oda constant'!S142*'[1]oda contribs constant'!$AP$109)+('[1]oda contribs constant'!$AQ$109*'[1]unrwa oda constant'!S142)+('[1]oda contribs constant'!$AR$109*'[1]wfp oda constant adj'!S142)+('[1]eu multilat shares constant'!P$76*'[1]eu total ha constant'!S142)+'[1]Imputed CERF'!S142</f>
        <v>0</v>
      </c>
      <c r="Q158" s="12">
        <f>'[1]bilat constant'!T142+('[1]unhcr oda constant'!T142*'[1]oda contribs constant'!$AS$109)+('[1]oda contribs constant'!$AT$109*'[1]unrwa oda constant'!T142)+('[1]oda contribs constant'!$AU$109*'[1]wfp oda constant adj'!T142)+('[1]eu multilat shares constant'!Q$76*'[1]eu total ha constant'!T142)+'[1]Imputed CERF'!T142</f>
        <v>0</v>
      </c>
      <c r="R158" s="88">
        <f t="shared" si="5"/>
        <v>0</v>
      </c>
    </row>
    <row r="159" spans="1:18" ht="13.5">
      <c r="A159" s="4" t="s">
        <v>50</v>
      </c>
      <c r="B159" s="13" t="s">
        <v>20</v>
      </c>
      <c r="C159" s="12">
        <f>'[1]bilat constant'!F100+('[1]unhcr oda constant'!F100*'[1]oda contribs constant'!$C$109)+('[1]oda contribs constant'!$D$109*'[1]unrwa oda constant'!F100)+('[1]oda contribs constant'!$E$109*'[1]wfp oda constant adj'!F100)+('[1]eu multilat shares constant'!C$76*'[1]eu total ha constant'!F100)+'[1]Imputed CERF'!F100</f>
        <v>0</v>
      </c>
      <c r="D159" s="12">
        <f>'[1]bilat constant'!G100+('[1]unhcr oda constant'!G100*'[1]oda contribs constant'!$F$109)+('[1]oda contribs constant'!$G$109*'[1]unrwa oda constant'!G100)+('[1]oda contribs constant'!$H$109*'[1]wfp oda constant adj'!G100)+('[1]eu multilat shares constant'!D$76*'[1]eu total ha constant'!G100)+'[1]Imputed CERF'!G100</f>
        <v>0</v>
      </c>
      <c r="E159" s="12">
        <f>'[1]bilat constant'!H100+('[1]unhcr oda constant'!H100*'[1]oda contribs constant'!$I$109)+('[1]oda contribs constant'!$J$109*'[1]unrwa oda constant'!H100)+('[1]oda contribs constant'!$K$109*'[1]wfp oda constant adj'!H100)+('[1]eu multilat shares constant'!E$76*'[1]eu total ha constant'!H100)+'[1]Imputed CERF'!H100</f>
        <v>0</v>
      </c>
      <c r="F159" s="12">
        <f>'[1]bilat constant'!I100+('[1]unhcr oda constant'!I100*'[1]oda contribs constant'!$L$109)+('[1]oda contribs constant'!$M$109*'[1]unrwa oda constant'!I100)+('[1]oda contribs constant'!$N$109*'[1]wfp oda constant adj'!I100)+('[1]eu multilat shares constant'!F$76*'[1]eu total ha constant'!I100)+'[1]Imputed CERF'!I100</f>
        <v>0</v>
      </c>
      <c r="G159" s="12">
        <f>'[1]bilat constant'!J100+('[1]unhcr oda constant'!J100*'[1]oda contribs constant'!$O$109)+('[1]oda contribs constant'!$P$109*'[1]unrwa oda constant'!J100)+('[1]oda contribs constant'!$Q$109*'[1]wfp oda constant adj'!J100)+('[1]eu multilat shares constant'!G$76*'[1]eu total ha constant'!J100)+'[1]Imputed CERF'!J100</f>
        <v>0</v>
      </c>
      <c r="H159" s="12">
        <f>'[1]bilat constant'!K100+('[1]unhcr oda constant'!K100*'[1]oda contribs constant'!$R$109)+('[1]oda contribs constant'!$S$109*'[1]unrwa oda constant'!K100)+('[1]oda contribs constant'!$T$109*'[1]wfp oda constant adj'!K100)+('[1]eu multilat shares constant'!H$76*'[1]eu total ha constant'!K100)+'[1]Imputed CERF'!K100</f>
        <v>0</v>
      </c>
      <c r="I159" s="12">
        <f>'[1]bilat constant'!L100+('[1]unhcr oda constant'!L100*'[1]oda contribs constant'!$U$109)+('[1]oda contribs constant'!$V$109*'[1]unrwa oda constant'!L100)+('[1]oda contribs constant'!$W$109*'[1]wfp oda constant adj'!L100)+('[1]eu multilat shares constant'!I$76*'[1]eu total ha constant'!L100)+'[1]Imputed CERF'!L100</f>
        <v>0</v>
      </c>
      <c r="J159" s="12">
        <f>'[1]bilat constant'!M100+('[1]unhcr oda constant'!M100*'[1]oda contribs constant'!$X$109)+('[1]oda contribs constant'!$Y$109*'[1]unrwa oda constant'!M100)+('[1]oda contribs constant'!$Z$109*'[1]wfp oda constant adj'!M100)+('[1]eu multilat shares constant'!J$76*'[1]eu total ha constant'!M100)+'[1]Imputed CERF'!M100</f>
        <v>0</v>
      </c>
      <c r="K159" s="12">
        <f>'[1]bilat constant'!N100+('[1]unhcr oda constant'!N100*'[1]oda contribs constant'!$AA$109)+('[1]oda contribs constant'!$AB$109*'[1]unrwa oda constant'!N100)+('[1]oda contribs constant'!$AC$109*'[1]wfp oda constant adj'!N100)+('[1]eu multilat shares constant'!K$76*'[1]eu total ha constant'!N100)+'[1]Imputed CERF'!N100</f>
        <v>0</v>
      </c>
      <c r="L159" s="12">
        <f>'[1]bilat constant'!O100+('[1]unhcr oda constant'!O100*'[1]oda contribs constant'!$AD$109)+('[1]oda contribs constant'!$AE$109*'[1]unrwa oda constant'!O100)+('[1]oda contribs constant'!$AF$109*'[1]wfp oda constant adj'!O100)+('[1]eu multilat shares constant'!L$76*'[1]eu total ha constant'!O100)+'[1]Imputed CERF'!O100</f>
        <v>0</v>
      </c>
      <c r="M159" s="12">
        <f>'[1]bilat constant'!P100+('[1]unhcr oda constant'!P100*'[1]oda contribs constant'!$AG$109)+('[1]oda contribs constant'!$AH$109*'[1]unrwa oda constant'!P100)+('[1]oda contribs constant'!$AI$109*'[1]wfp oda constant adj'!P100)+('[1]eu multilat shares constant'!M$76*'[1]eu total ha constant'!P100)+'[1]Imputed CERF'!P100</f>
        <v>0</v>
      </c>
      <c r="N159" s="12">
        <f>'[1]bilat constant'!Q100+('[1]unhcr oda constant'!Q100*'[1]oda contribs constant'!$AJ$109)+('[1]oda contribs constant'!$AK$109*'[1]unrwa oda constant'!Q100)+('[1]oda contribs constant'!$AL$109*'[1]wfp oda constant adj'!Q100)+('[1]eu multilat shares constant'!N$76*'[1]eu total ha constant'!Q100)+'[1]Imputed CERF'!Q100</f>
        <v>0</v>
      </c>
      <c r="O159" s="12">
        <f>'[1]bilat constant'!R100+('[1]unhcr oda constant'!R100*'[1]oda contribs constant'!$AM$109)+('[1]oda contribs constant'!$AN$109*'[1]unrwa oda constant'!R100)+('[1]oda contribs constant'!$AO$109*'[1]wfp oda constant adj'!R100)+('[1]eu multilat shares constant'!O$76*'[1]eu total ha constant'!R100)+'[1]Imputed CERF'!R100</f>
        <v>0</v>
      </c>
      <c r="P159" s="15">
        <f>'[1]bilat constant'!S100+('[1]unhcr oda constant'!S100*'[1]oda contribs constant'!$AP$109)+('[1]oda contribs constant'!$AQ$109*'[1]unrwa oda constant'!S100)+('[1]oda contribs constant'!$AR$109*'[1]wfp oda constant adj'!S100)+('[1]eu multilat shares constant'!P$76*'[1]eu total ha constant'!S100)+'[1]Imputed CERF'!S100</f>
        <v>0</v>
      </c>
      <c r="Q159" s="12">
        <f>'[1]bilat constant'!T100+('[1]unhcr oda constant'!T100*'[1]oda contribs constant'!$AS$109)+('[1]oda contribs constant'!$AT$109*'[1]unrwa oda constant'!T100)+('[1]oda contribs constant'!$AU$109*'[1]wfp oda constant adj'!T100)+('[1]eu multilat shares constant'!Q$76*'[1]eu total ha constant'!T100)+'[1]Imputed CERF'!T100</f>
        <v>0</v>
      </c>
      <c r="R159" s="88">
        <f t="shared" si="5"/>
        <v>0</v>
      </c>
    </row>
    <row r="160" spans="1:18" ht="13.5">
      <c r="A160" s="4" t="s">
        <v>55</v>
      </c>
      <c r="B160" s="13" t="s">
        <v>20</v>
      </c>
      <c r="C160" s="12">
        <f>'[1]bilat constant'!F145+('[1]unhcr oda constant'!F145*'[1]oda contribs constant'!$C$109)+('[1]oda contribs constant'!$D$109*'[1]unrwa oda constant'!F145)+('[1]oda contribs constant'!$E$109*'[1]wfp oda constant adj'!F145)+('[1]eu multilat shares constant'!C$76*'[1]eu total ha constant'!F145)+'[1]Imputed CERF'!F145</f>
        <v>0</v>
      </c>
      <c r="D160" s="12">
        <f>'[1]bilat constant'!G145+('[1]unhcr oda constant'!G145*'[1]oda contribs constant'!$F$109)+('[1]oda contribs constant'!$G$109*'[1]unrwa oda constant'!G145)+('[1]oda contribs constant'!$H$109*'[1]wfp oda constant adj'!G145)+('[1]eu multilat shares constant'!D$76*'[1]eu total ha constant'!G145)+'[1]Imputed CERF'!G145</f>
        <v>0</v>
      </c>
      <c r="E160" s="12">
        <f>'[1]bilat constant'!H145+('[1]unhcr oda constant'!H145*'[1]oda contribs constant'!$I$109)+('[1]oda contribs constant'!$J$109*'[1]unrwa oda constant'!H145)+('[1]oda contribs constant'!$K$109*'[1]wfp oda constant adj'!H145)+('[1]eu multilat shares constant'!E$76*'[1]eu total ha constant'!H145)+'[1]Imputed CERF'!H145</f>
        <v>0</v>
      </c>
      <c r="F160" s="12">
        <f>'[1]bilat constant'!I145+('[1]unhcr oda constant'!I145*'[1]oda contribs constant'!$L$109)+('[1]oda contribs constant'!$M$109*'[1]unrwa oda constant'!I145)+('[1]oda contribs constant'!$N$109*'[1]wfp oda constant adj'!I145)+('[1]eu multilat shares constant'!F$76*'[1]eu total ha constant'!I145)+'[1]Imputed CERF'!I145</f>
        <v>0</v>
      </c>
      <c r="G160" s="12">
        <f>'[1]bilat constant'!J145+('[1]unhcr oda constant'!J145*'[1]oda contribs constant'!$O$109)+('[1]oda contribs constant'!$P$109*'[1]unrwa oda constant'!J145)+('[1]oda contribs constant'!$Q$109*'[1]wfp oda constant adj'!J145)+('[1]eu multilat shares constant'!G$76*'[1]eu total ha constant'!J145)+'[1]Imputed CERF'!J145</f>
        <v>0</v>
      </c>
      <c r="H160" s="12">
        <f>'[1]bilat constant'!K145+('[1]unhcr oda constant'!K145*'[1]oda contribs constant'!$R$109)+('[1]oda contribs constant'!$S$109*'[1]unrwa oda constant'!K145)+('[1]oda contribs constant'!$T$109*'[1]wfp oda constant adj'!K145)+('[1]eu multilat shares constant'!H$76*'[1]eu total ha constant'!K145)+'[1]Imputed CERF'!K145</f>
        <v>0</v>
      </c>
      <c r="I160" s="12">
        <f>'[1]bilat constant'!L145+('[1]unhcr oda constant'!L145*'[1]oda contribs constant'!$U$109)+('[1]oda contribs constant'!$V$109*'[1]unrwa oda constant'!L145)+('[1]oda contribs constant'!$W$109*'[1]wfp oda constant adj'!L145)+('[1]eu multilat shares constant'!I$76*'[1]eu total ha constant'!L145)+'[1]Imputed CERF'!L145</f>
        <v>0</v>
      </c>
      <c r="J160" s="12">
        <f>'[1]bilat constant'!M145+('[1]unhcr oda constant'!M145*'[1]oda contribs constant'!$X$109)+('[1]oda contribs constant'!$Y$109*'[1]unrwa oda constant'!M145)+('[1]oda contribs constant'!$Z$109*'[1]wfp oda constant adj'!M145)+('[1]eu multilat shares constant'!J$76*'[1]eu total ha constant'!M145)+'[1]Imputed CERF'!M145</f>
        <v>0</v>
      </c>
      <c r="K160" s="12">
        <f>'[1]bilat constant'!N145+('[1]unhcr oda constant'!N145*'[1]oda contribs constant'!$AA$109)+('[1]oda contribs constant'!$AB$109*'[1]unrwa oda constant'!N145)+('[1]oda contribs constant'!$AC$109*'[1]wfp oda constant adj'!N145)+('[1]eu multilat shares constant'!K$76*'[1]eu total ha constant'!N145)+'[1]Imputed CERF'!N145</f>
        <v>0</v>
      </c>
      <c r="L160" s="12">
        <f>'[1]bilat constant'!O145+('[1]unhcr oda constant'!O145*'[1]oda contribs constant'!$AD$109)+('[1]oda contribs constant'!$AE$109*'[1]unrwa oda constant'!O145)+('[1]oda contribs constant'!$AF$109*'[1]wfp oda constant adj'!O145)+('[1]eu multilat shares constant'!L$76*'[1]eu total ha constant'!O145)+'[1]Imputed CERF'!O145</f>
        <v>0</v>
      </c>
      <c r="M160" s="12">
        <f>'[1]bilat constant'!P145+('[1]unhcr oda constant'!P145*'[1]oda contribs constant'!$AG$109)+('[1]oda contribs constant'!$AH$109*'[1]unrwa oda constant'!P145)+('[1]oda contribs constant'!$AI$109*'[1]wfp oda constant adj'!P145)+('[1]eu multilat shares constant'!M$76*'[1]eu total ha constant'!P145)+'[1]Imputed CERF'!P145</f>
        <v>0</v>
      </c>
      <c r="N160" s="12">
        <f>'[1]bilat constant'!Q145+('[1]unhcr oda constant'!Q145*'[1]oda contribs constant'!$AJ$109)+('[1]oda contribs constant'!$AK$109*'[1]unrwa oda constant'!Q145)+('[1]oda contribs constant'!$AL$109*'[1]wfp oda constant adj'!Q145)+('[1]eu multilat shares constant'!N$76*'[1]eu total ha constant'!Q145)+'[1]Imputed CERF'!Q145</f>
        <v>0</v>
      </c>
      <c r="O160" s="12">
        <f>'[1]bilat constant'!R145+('[1]unhcr oda constant'!R145*'[1]oda contribs constant'!$AM$109)+('[1]oda contribs constant'!$AN$109*'[1]unrwa oda constant'!R145)+('[1]oda contribs constant'!$AO$109*'[1]wfp oda constant adj'!R145)+('[1]eu multilat shares constant'!O$76*'[1]eu total ha constant'!R145)+'[1]Imputed CERF'!R145</f>
        <v>0</v>
      </c>
      <c r="P160" s="15">
        <f>'[1]bilat constant'!S145+('[1]unhcr oda constant'!S145*'[1]oda contribs constant'!$AP$109)+('[1]oda contribs constant'!$AQ$109*'[1]unrwa oda constant'!S145)+('[1]oda contribs constant'!$AR$109*'[1]wfp oda constant adj'!S145)+('[1]eu multilat shares constant'!P$76*'[1]eu total ha constant'!S145)+'[1]Imputed CERF'!S145</f>
        <v>0</v>
      </c>
      <c r="Q160" s="12">
        <f>'[1]bilat constant'!T145+('[1]unhcr oda constant'!T145*'[1]oda contribs constant'!$AS$109)+('[1]oda contribs constant'!$AT$109*'[1]unrwa oda constant'!T145)+('[1]oda contribs constant'!$AU$109*'[1]wfp oda constant adj'!T145)+('[1]eu multilat shares constant'!Q$76*'[1]eu total ha constant'!T145)+'[1]Imputed CERF'!T145</f>
        <v>0</v>
      </c>
      <c r="R160" s="88">
        <f t="shared" si="5"/>
        <v>0</v>
      </c>
    </row>
    <row r="161" spans="1:18" ht="13.5">
      <c r="A161" s="4" t="s">
        <v>60</v>
      </c>
      <c r="B161" s="13" t="s">
        <v>20</v>
      </c>
      <c r="C161" s="12">
        <f>'[1]bilat constant'!F201+('[1]unhcr oda constant'!F201*'[1]oda contribs constant'!$C$109)+('[1]oda contribs constant'!$D$109*'[1]unrwa oda constant'!F201)+('[1]oda contribs constant'!$E$109*'[1]wfp oda constant adj'!F201)+('[1]eu multilat shares constant'!C$76*'[1]eu total ha constant'!F201)+'[1]Imputed CERF'!F201</f>
        <v>0</v>
      </c>
      <c r="D161" s="12">
        <f>'[1]bilat constant'!G201+('[1]unhcr oda constant'!G201*'[1]oda contribs constant'!$F$109)+('[1]oda contribs constant'!$G$109*'[1]unrwa oda constant'!G201)+('[1]oda contribs constant'!$H$109*'[1]wfp oda constant adj'!G201)+('[1]eu multilat shares constant'!D$76*'[1]eu total ha constant'!G201)+'[1]Imputed CERF'!G201</f>
        <v>0</v>
      </c>
      <c r="E161" s="12">
        <f>'[1]bilat constant'!H201+('[1]unhcr oda constant'!H201*'[1]oda contribs constant'!$I$109)+('[1]oda contribs constant'!$J$109*'[1]unrwa oda constant'!H201)+('[1]oda contribs constant'!$K$109*'[1]wfp oda constant adj'!H201)+('[1]eu multilat shares constant'!E$76*'[1]eu total ha constant'!H201)+'[1]Imputed CERF'!H201</f>
        <v>0</v>
      </c>
      <c r="F161" s="12">
        <f>'[1]bilat constant'!I201+('[1]unhcr oda constant'!I201*'[1]oda contribs constant'!$L$109)+('[1]oda contribs constant'!$M$109*'[1]unrwa oda constant'!I201)+('[1]oda contribs constant'!$N$109*'[1]wfp oda constant adj'!I201)+('[1]eu multilat shares constant'!F$76*'[1]eu total ha constant'!I201)+'[1]Imputed CERF'!I201</f>
        <v>0</v>
      </c>
      <c r="G161" s="12">
        <f>'[1]bilat constant'!J201+('[1]unhcr oda constant'!J201*'[1]oda contribs constant'!$O$109)+('[1]oda contribs constant'!$P$109*'[1]unrwa oda constant'!J201)+('[1]oda contribs constant'!$Q$109*'[1]wfp oda constant adj'!J201)+('[1]eu multilat shares constant'!G$76*'[1]eu total ha constant'!J201)+'[1]Imputed CERF'!J201</f>
        <v>0</v>
      </c>
      <c r="H161" s="12">
        <f>'[1]bilat constant'!K201+('[1]unhcr oda constant'!K201*'[1]oda contribs constant'!$R$109)+('[1]oda contribs constant'!$S$109*'[1]unrwa oda constant'!K201)+('[1]oda contribs constant'!$T$109*'[1]wfp oda constant adj'!K201)+('[1]eu multilat shares constant'!H$76*'[1]eu total ha constant'!K201)+'[1]Imputed CERF'!K201</f>
        <v>0</v>
      </c>
      <c r="I161" s="12">
        <f>'[1]bilat constant'!L201+('[1]unhcr oda constant'!L201*'[1]oda contribs constant'!$U$109)+('[1]oda contribs constant'!$V$109*'[1]unrwa oda constant'!L201)+('[1]oda contribs constant'!$W$109*'[1]wfp oda constant adj'!L201)+('[1]eu multilat shares constant'!I$76*'[1]eu total ha constant'!L201)+'[1]Imputed CERF'!L201</f>
        <v>0</v>
      </c>
      <c r="J161" s="12">
        <f>'[1]bilat constant'!M201+('[1]unhcr oda constant'!M201*'[1]oda contribs constant'!$X$109)+('[1]oda contribs constant'!$Y$109*'[1]unrwa oda constant'!M201)+('[1]oda contribs constant'!$Z$109*'[1]wfp oda constant adj'!M201)+('[1]eu multilat shares constant'!J$76*'[1]eu total ha constant'!M201)+'[1]Imputed CERF'!M201</f>
        <v>0</v>
      </c>
      <c r="K161" s="12">
        <f>'[1]bilat constant'!N201+('[1]unhcr oda constant'!N201*'[1]oda contribs constant'!$AA$109)+('[1]oda contribs constant'!$AB$109*'[1]unrwa oda constant'!N201)+('[1]oda contribs constant'!$AC$109*'[1]wfp oda constant adj'!N201)+('[1]eu multilat shares constant'!K$76*'[1]eu total ha constant'!N201)+'[1]Imputed CERF'!N201</f>
        <v>0</v>
      </c>
      <c r="L161" s="12">
        <f>'[1]bilat constant'!O201+('[1]unhcr oda constant'!O201*'[1]oda contribs constant'!$AD$109)+('[1]oda contribs constant'!$AE$109*'[1]unrwa oda constant'!O201)+('[1]oda contribs constant'!$AF$109*'[1]wfp oda constant adj'!O201)+('[1]eu multilat shares constant'!L$76*'[1]eu total ha constant'!O201)+'[1]Imputed CERF'!O201</f>
        <v>0</v>
      </c>
      <c r="M161" s="12">
        <f>'[1]bilat constant'!P201+('[1]unhcr oda constant'!P201*'[1]oda contribs constant'!$AG$109)+('[1]oda contribs constant'!$AH$109*'[1]unrwa oda constant'!P201)+('[1]oda contribs constant'!$AI$109*'[1]wfp oda constant adj'!P201)+('[1]eu multilat shares constant'!M$76*'[1]eu total ha constant'!P201)+'[1]Imputed CERF'!P201</f>
        <v>0</v>
      </c>
      <c r="N161" s="12">
        <f>'[1]bilat constant'!Q201+('[1]unhcr oda constant'!Q201*'[1]oda contribs constant'!$AJ$109)+('[1]oda contribs constant'!$AK$109*'[1]unrwa oda constant'!Q201)+('[1]oda contribs constant'!$AL$109*'[1]wfp oda constant adj'!Q201)+('[1]eu multilat shares constant'!N$76*'[1]eu total ha constant'!Q201)+'[1]Imputed CERF'!Q201</f>
        <v>0</v>
      </c>
      <c r="O161" s="12">
        <f>'[1]bilat constant'!R201+('[1]unhcr oda constant'!R201*'[1]oda contribs constant'!$AM$109)+('[1]oda contribs constant'!$AN$109*'[1]unrwa oda constant'!R201)+('[1]oda contribs constant'!$AO$109*'[1]wfp oda constant adj'!R201)+('[1]eu multilat shares constant'!O$76*'[1]eu total ha constant'!R201)+'[1]Imputed CERF'!R201</f>
        <v>0</v>
      </c>
      <c r="P161" s="15">
        <f>'[1]bilat constant'!S201+('[1]unhcr oda constant'!S201*'[1]oda contribs constant'!$AP$109)+('[1]oda contribs constant'!$AQ$109*'[1]unrwa oda constant'!S201)+('[1]oda contribs constant'!$AR$109*'[1]wfp oda constant adj'!S201)+('[1]eu multilat shares constant'!P$76*'[1]eu total ha constant'!S201)+'[1]Imputed CERF'!S201</f>
        <v>0</v>
      </c>
      <c r="Q161" s="12">
        <f>'[1]bilat constant'!T201+('[1]unhcr oda constant'!T201*'[1]oda contribs constant'!$AS$109)+('[1]oda contribs constant'!$AT$109*'[1]unrwa oda constant'!T201)+('[1]oda contribs constant'!$AU$109*'[1]wfp oda constant adj'!T201)+('[1]eu multilat shares constant'!Q$76*'[1]eu total ha constant'!T201)+'[1]Imputed CERF'!T201</f>
        <v>0</v>
      </c>
      <c r="R161" s="88">
        <f t="shared" si="5"/>
        <v>0</v>
      </c>
    </row>
    <row r="162" spans="1:18" ht="13.5">
      <c r="A162" s="4" t="s">
        <v>69</v>
      </c>
      <c r="B162" s="13" t="s">
        <v>20</v>
      </c>
      <c r="C162" s="12">
        <f>'[1]bilat constant'!F52+('[1]unhcr oda constant'!F52*'[1]oda contribs constant'!$C$109)+('[1]oda contribs constant'!$D$109*'[1]unrwa oda constant'!F52)+('[1]oda contribs constant'!$E$109*'[1]wfp oda constant adj'!F52)+('[1]eu multilat shares constant'!C$76*'[1]eu total ha constant'!F52)+'[1]Imputed CERF'!F52</f>
        <v>0</v>
      </c>
      <c r="D162" s="12">
        <f>'[1]bilat constant'!G52+('[1]unhcr oda constant'!G52*'[1]oda contribs constant'!$F$109)+('[1]oda contribs constant'!$G$109*'[1]unrwa oda constant'!G52)+('[1]oda contribs constant'!$H$109*'[1]wfp oda constant adj'!G52)+('[1]eu multilat shares constant'!D$76*'[1]eu total ha constant'!G52)+'[1]Imputed CERF'!G52</f>
        <v>0</v>
      </c>
      <c r="E162" s="12">
        <f>'[1]bilat constant'!H52+('[1]unhcr oda constant'!H52*'[1]oda contribs constant'!$I$109)+('[1]oda contribs constant'!$J$109*'[1]unrwa oda constant'!H52)+('[1]oda contribs constant'!$K$109*'[1]wfp oda constant adj'!H52)+('[1]eu multilat shares constant'!E$76*'[1]eu total ha constant'!H52)+'[1]Imputed CERF'!H52</f>
        <v>0</v>
      </c>
      <c r="F162" s="12">
        <f>'[1]bilat constant'!I52+('[1]unhcr oda constant'!I52*'[1]oda contribs constant'!$L$109)+('[1]oda contribs constant'!$M$109*'[1]unrwa oda constant'!I52)+('[1]oda contribs constant'!$N$109*'[1]wfp oda constant adj'!I52)+('[1]eu multilat shares constant'!F$76*'[1]eu total ha constant'!I52)+'[1]Imputed CERF'!I52</f>
        <v>0</v>
      </c>
      <c r="G162" s="12">
        <f>'[1]bilat constant'!J52+('[1]unhcr oda constant'!J52*'[1]oda contribs constant'!$O$109)+('[1]oda contribs constant'!$P$109*'[1]unrwa oda constant'!J52)+('[1]oda contribs constant'!$Q$109*'[1]wfp oda constant adj'!J52)+('[1]eu multilat shares constant'!G$76*'[1]eu total ha constant'!J52)+'[1]Imputed CERF'!J52</f>
        <v>0</v>
      </c>
      <c r="H162" s="12">
        <f>'[1]bilat constant'!K52+('[1]unhcr oda constant'!K52*'[1]oda contribs constant'!$R$109)+('[1]oda contribs constant'!$S$109*'[1]unrwa oda constant'!K52)+('[1]oda contribs constant'!$T$109*'[1]wfp oda constant adj'!K52)+('[1]eu multilat shares constant'!H$76*'[1]eu total ha constant'!K52)+'[1]Imputed CERF'!K52</f>
        <v>0</v>
      </c>
      <c r="I162" s="12">
        <f>'[1]bilat constant'!L52+('[1]unhcr oda constant'!L52*'[1]oda contribs constant'!$U$109)+('[1]oda contribs constant'!$V$109*'[1]unrwa oda constant'!L52)+('[1]oda contribs constant'!$W$109*'[1]wfp oda constant adj'!L52)+('[1]eu multilat shares constant'!I$76*'[1]eu total ha constant'!L52)+'[1]Imputed CERF'!L52</f>
        <v>0</v>
      </c>
      <c r="J162" s="12">
        <f>'[1]bilat constant'!M52+('[1]unhcr oda constant'!M52*'[1]oda contribs constant'!$X$109)+('[1]oda contribs constant'!$Y$109*'[1]unrwa oda constant'!M52)+('[1]oda contribs constant'!$Z$109*'[1]wfp oda constant adj'!M52)+('[1]eu multilat shares constant'!J$76*'[1]eu total ha constant'!M52)+'[1]Imputed CERF'!M52</f>
        <v>0</v>
      </c>
      <c r="K162" s="12">
        <f>'[1]bilat constant'!N52+('[1]unhcr oda constant'!N52*'[1]oda contribs constant'!$AA$109)+('[1]oda contribs constant'!$AB$109*'[1]unrwa oda constant'!N52)+('[1]oda contribs constant'!$AC$109*'[1]wfp oda constant adj'!N52)+('[1]eu multilat shares constant'!K$76*'[1]eu total ha constant'!N52)+'[1]Imputed CERF'!N52</f>
        <v>0</v>
      </c>
      <c r="L162" s="12">
        <f>'[1]bilat constant'!O52+('[1]unhcr oda constant'!O52*'[1]oda contribs constant'!$AD$109)+('[1]oda contribs constant'!$AE$109*'[1]unrwa oda constant'!O52)+('[1]oda contribs constant'!$AF$109*'[1]wfp oda constant adj'!O52)+('[1]eu multilat shares constant'!L$76*'[1]eu total ha constant'!O52)+'[1]Imputed CERF'!O52</f>
        <v>0</v>
      </c>
      <c r="M162" s="12">
        <f>'[1]bilat constant'!P52+('[1]unhcr oda constant'!P52*'[1]oda contribs constant'!$AG$109)+('[1]oda contribs constant'!$AH$109*'[1]unrwa oda constant'!P52)+('[1]oda contribs constant'!$AI$109*'[1]wfp oda constant adj'!P52)+('[1]eu multilat shares constant'!M$76*'[1]eu total ha constant'!P52)+'[1]Imputed CERF'!P52</f>
        <v>0</v>
      </c>
      <c r="N162" s="12">
        <f>'[1]bilat constant'!Q52+('[1]unhcr oda constant'!Q52*'[1]oda contribs constant'!$AJ$109)+('[1]oda contribs constant'!$AK$109*'[1]unrwa oda constant'!Q52)+('[1]oda contribs constant'!$AL$109*'[1]wfp oda constant adj'!Q52)+('[1]eu multilat shares constant'!N$76*'[1]eu total ha constant'!Q52)+'[1]Imputed CERF'!Q52</f>
        <v>0</v>
      </c>
      <c r="O162" s="12">
        <f>'[1]bilat constant'!R52+('[1]unhcr oda constant'!R52*'[1]oda contribs constant'!$AM$109)+('[1]oda contribs constant'!$AN$109*'[1]unrwa oda constant'!R52)+('[1]oda contribs constant'!$AO$109*'[1]wfp oda constant adj'!R52)+('[1]eu multilat shares constant'!O$76*'[1]eu total ha constant'!R52)+'[1]Imputed CERF'!R52</f>
        <v>0</v>
      </c>
      <c r="P162" s="15">
        <f>'[1]bilat constant'!S52+('[1]unhcr oda constant'!S52*'[1]oda contribs constant'!$AP$109)+('[1]oda contribs constant'!$AQ$109*'[1]unrwa oda constant'!S52)+('[1]oda contribs constant'!$AR$109*'[1]wfp oda constant adj'!S52)+('[1]eu multilat shares constant'!P$76*'[1]eu total ha constant'!S52)+'[1]Imputed CERF'!S52</f>
        <v>0</v>
      </c>
      <c r="Q162" s="12">
        <f>'[1]bilat constant'!T52+('[1]unhcr oda constant'!T52*'[1]oda contribs constant'!$AS$109)+('[1]oda contribs constant'!$AT$109*'[1]unrwa oda constant'!T52)+('[1]oda contribs constant'!$AU$109*'[1]wfp oda constant adj'!T52)+('[1]eu multilat shares constant'!Q$76*'[1]eu total ha constant'!T52)+'[1]Imputed CERF'!T52</f>
        <v>0</v>
      </c>
      <c r="R162" s="88">
        <f t="shared" si="5"/>
        <v>0</v>
      </c>
    </row>
    <row r="163" spans="1:18" ht="13.5">
      <c r="A163" s="4" t="s">
        <v>76</v>
      </c>
      <c r="B163" s="13" t="s">
        <v>20</v>
      </c>
      <c r="C163" s="12">
        <f>'[1]bilat constant'!F131+('[1]unhcr oda constant'!F131*'[1]oda contribs constant'!$C$109)+('[1]oda contribs constant'!$D$109*'[1]unrwa oda constant'!F131)+('[1]oda contribs constant'!$E$109*'[1]wfp oda constant adj'!F131)+('[1]eu multilat shares constant'!C$76*'[1]eu total ha constant'!F131)+'[1]Imputed CERF'!F131</f>
        <v>0</v>
      </c>
      <c r="D163" s="12">
        <f>'[1]bilat constant'!G131+('[1]unhcr oda constant'!G131*'[1]oda contribs constant'!$F$109)+('[1]oda contribs constant'!$G$109*'[1]unrwa oda constant'!G131)+('[1]oda contribs constant'!$H$109*'[1]wfp oda constant adj'!G131)+('[1]eu multilat shares constant'!D$76*'[1]eu total ha constant'!G131)+'[1]Imputed CERF'!G131</f>
        <v>0</v>
      </c>
      <c r="E163" s="12">
        <f>'[1]bilat constant'!H131+('[1]unhcr oda constant'!H131*'[1]oda contribs constant'!$I$109)+('[1]oda contribs constant'!$J$109*'[1]unrwa oda constant'!H131)+('[1]oda contribs constant'!$K$109*'[1]wfp oda constant adj'!H131)+('[1]eu multilat shares constant'!E$76*'[1]eu total ha constant'!H131)+'[1]Imputed CERF'!H131</f>
        <v>0</v>
      </c>
      <c r="F163" s="12">
        <f>'[1]bilat constant'!I131+('[1]unhcr oda constant'!I131*'[1]oda contribs constant'!$L$109)+('[1]oda contribs constant'!$M$109*'[1]unrwa oda constant'!I131)+('[1]oda contribs constant'!$N$109*'[1]wfp oda constant adj'!I131)+('[1]eu multilat shares constant'!F$76*'[1]eu total ha constant'!I131)+'[1]Imputed CERF'!I131</f>
        <v>0</v>
      </c>
      <c r="G163" s="12">
        <f>'[1]bilat constant'!J131+('[1]unhcr oda constant'!J131*'[1]oda contribs constant'!$O$109)+('[1]oda contribs constant'!$P$109*'[1]unrwa oda constant'!J131)+('[1]oda contribs constant'!$Q$109*'[1]wfp oda constant adj'!J131)+('[1]eu multilat shares constant'!G$76*'[1]eu total ha constant'!J131)+'[1]Imputed CERF'!J131</f>
        <v>0</v>
      </c>
      <c r="H163" s="12">
        <f>'[1]bilat constant'!K131+('[1]unhcr oda constant'!K131*'[1]oda contribs constant'!$R$109)+('[1]oda contribs constant'!$S$109*'[1]unrwa oda constant'!K131)+('[1]oda contribs constant'!$T$109*'[1]wfp oda constant adj'!K131)+('[1]eu multilat shares constant'!H$76*'[1]eu total ha constant'!K131)+'[1]Imputed CERF'!K131</f>
        <v>0</v>
      </c>
      <c r="I163" s="12">
        <f>'[1]bilat constant'!L131+('[1]unhcr oda constant'!L131*'[1]oda contribs constant'!$U$109)+('[1]oda contribs constant'!$V$109*'[1]unrwa oda constant'!L131)+('[1]oda contribs constant'!$W$109*'[1]wfp oda constant adj'!L131)+('[1]eu multilat shares constant'!I$76*'[1]eu total ha constant'!L131)+'[1]Imputed CERF'!L131</f>
        <v>0</v>
      </c>
      <c r="J163" s="12">
        <f>'[1]bilat constant'!M131+('[1]unhcr oda constant'!M131*'[1]oda contribs constant'!$X$109)+('[1]oda contribs constant'!$Y$109*'[1]unrwa oda constant'!M131)+('[1]oda contribs constant'!$Z$109*'[1]wfp oda constant adj'!M131)+('[1]eu multilat shares constant'!J$76*'[1]eu total ha constant'!M131)+'[1]Imputed CERF'!M131</f>
        <v>0</v>
      </c>
      <c r="K163" s="12">
        <f>'[1]bilat constant'!N131+('[1]unhcr oda constant'!N131*'[1]oda contribs constant'!$AA$109)+('[1]oda contribs constant'!$AB$109*'[1]unrwa oda constant'!N131)+('[1]oda contribs constant'!$AC$109*'[1]wfp oda constant adj'!N131)+('[1]eu multilat shares constant'!K$76*'[1]eu total ha constant'!N131)+'[1]Imputed CERF'!N131</f>
        <v>0</v>
      </c>
      <c r="L163" s="12">
        <f>'[1]bilat constant'!O131+('[1]unhcr oda constant'!O131*'[1]oda contribs constant'!$AD$109)+('[1]oda contribs constant'!$AE$109*'[1]unrwa oda constant'!O131)+('[1]oda contribs constant'!$AF$109*'[1]wfp oda constant adj'!O131)+('[1]eu multilat shares constant'!L$76*'[1]eu total ha constant'!O131)+'[1]Imputed CERF'!O131</f>
        <v>0</v>
      </c>
      <c r="M163" s="12">
        <f>'[1]bilat constant'!P131+('[1]unhcr oda constant'!P131*'[1]oda contribs constant'!$AG$109)+('[1]oda contribs constant'!$AH$109*'[1]unrwa oda constant'!P131)+('[1]oda contribs constant'!$AI$109*'[1]wfp oda constant adj'!P131)+('[1]eu multilat shares constant'!M$76*'[1]eu total ha constant'!P131)+'[1]Imputed CERF'!P131</f>
        <v>0</v>
      </c>
      <c r="N163" s="12">
        <f>'[1]bilat constant'!Q131+('[1]unhcr oda constant'!Q131*'[1]oda contribs constant'!$AJ$109)+('[1]oda contribs constant'!$AK$109*'[1]unrwa oda constant'!Q131)+('[1]oda contribs constant'!$AL$109*'[1]wfp oda constant adj'!Q131)+('[1]eu multilat shares constant'!N$76*'[1]eu total ha constant'!Q131)+'[1]Imputed CERF'!Q131</f>
        <v>0</v>
      </c>
      <c r="O163" s="12">
        <f>'[1]bilat constant'!R131+('[1]unhcr oda constant'!R131*'[1]oda contribs constant'!$AM$109)+('[1]oda contribs constant'!$AN$109*'[1]unrwa oda constant'!R131)+('[1]oda contribs constant'!$AO$109*'[1]wfp oda constant adj'!R131)+('[1]eu multilat shares constant'!O$76*'[1]eu total ha constant'!R131)+'[1]Imputed CERF'!R131</f>
        <v>0</v>
      </c>
      <c r="P163" s="15">
        <f>'[1]bilat constant'!S131+('[1]unhcr oda constant'!S131*'[1]oda contribs constant'!$AP$109)+('[1]oda contribs constant'!$AQ$109*'[1]unrwa oda constant'!S131)+('[1]oda contribs constant'!$AR$109*'[1]wfp oda constant adj'!S131)+('[1]eu multilat shares constant'!P$76*'[1]eu total ha constant'!S131)+'[1]Imputed CERF'!S131</f>
        <v>0</v>
      </c>
      <c r="Q163" s="12">
        <f>'[1]bilat constant'!T131+('[1]unhcr oda constant'!T131*'[1]oda contribs constant'!$AS$109)+('[1]oda contribs constant'!$AT$109*'[1]unrwa oda constant'!T131)+('[1]oda contribs constant'!$AU$109*'[1]wfp oda constant adj'!T131)+('[1]eu multilat shares constant'!Q$76*'[1]eu total ha constant'!T131)+'[1]Imputed CERF'!T131</f>
        <v>0</v>
      </c>
      <c r="R163" s="88">
        <f t="shared" si="5"/>
        <v>0</v>
      </c>
    </row>
    <row r="164" spans="1:18" ht="13.5">
      <c r="A164" s="4" t="s">
        <v>78</v>
      </c>
      <c r="B164" s="13" t="s">
        <v>20</v>
      </c>
      <c r="C164" s="12">
        <f>'[1]bilat constant'!F203+('[1]unhcr oda constant'!F203*'[1]oda contribs constant'!$C$109)+('[1]oda contribs constant'!$D$109*'[1]unrwa oda constant'!F203)+('[1]oda contribs constant'!$E$109*'[1]wfp oda constant adj'!F203)+('[1]eu multilat shares constant'!C$76*'[1]eu total ha constant'!F203)+'[1]Imputed CERF'!F203</f>
        <v>0</v>
      </c>
      <c r="D164" s="12">
        <f>'[1]bilat constant'!G203+('[1]unhcr oda constant'!G203*'[1]oda contribs constant'!$F$109)+('[1]oda contribs constant'!$G$109*'[1]unrwa oda constant'!G203)+('[1]oda contribs constant'!$H$109*'[1]wfp oda constant adj'!G203)+('[1]eu multilat shares constant'!D$76*'[1]eu total ha constant'!G203)+'[1]Imputed CERF'!G203</f>
        <v>0</v>
      </c>
      <c r="E164" s="12">
        <f>'[1]bilat constant'!H203+('[1]unhcr oda constant'!H203*'[1]oda contribs constant'!$I$109)+('[1]oda contribs constant'!$J$109*'[1]unrwa oda constant'!H203)+('[1]oda contribs constant'!$K$109*'[1]wfp oda constant adj'!H203)+('[1]eu multilat shares constant'!E$76*'[1]eu total ha constant'!H203)+'[1]Imputed CERF'!H203</f>
        <v>0</v>
      </c>
      <c r="F164" s="12">
        <f>'[1]bilat constant'!I203+('[1]unhcr oda constant'!I203*'[1]oda contribs constant'!$L$109)+('[1]oda contribs constant'!$M$109*'[1]unrwa oda constant'!I203)+('[1]oda contribs constant'!$N$109*'[1]wfp oda constant adj'!I203)+('[1]eu multilat shares constant'!F$76*'[1]eu total ha constant'!I203)+'[1]Imputed CERF'!I203</f>
        <v>0</v>
      </c>
      <c r="G164" s="12">
        <f>'[1]bilat constant'!J203+('[1]unhcr oda constant'!J203*'[1]oda contribs constant'!$O$109)+('[1]oda contribs constant'!$P$109*'[1]unrwa oda constant'!J203)+('[1]oda contribs constant'!$Q$109*'[1]wfp oda constant adj'!J203)+('[1]eu multilat shares constant'!G$76*'[1]eu total ha constant'!J203)+'[1]Imputed CERF'!J203</f>
        <v>0</v>
      </c>
      <c r="H164" s="12">
        <f>'[1]bilat constant'!K203+('[1]unhcr oda constant'!K203*'[1]oda contribs constant'!$R$109)+('[1]oda contribs constant'!$S$109*'[1]unrwa oda constant'!K203)+('[1]oda contribs constant'!$T$109*'[1]wfp oda constant adj'!K203)+('[1]eu multilat shares constant'!H$76*'[1]eu total ha constant'!K203)+'[1]Imputed CERF'!K203</f>
        <v>0</v>
      </c>
      <c r="I164" s="12">
        <f>'[1]bilat constant'!L203+('[1]unhcr oda constant'!L203*'[1]oda contribs constant'!$U$109)+('[1]oda contribs constant'!$V$109*'[1]unrwa oda constant'!L203)+('[1]oda contribs constant'!$W$109*'[1]wfp oda constant adj'!L203)+('[1]eu multilat shares constant'!I$76*'[1]eu total ha constant'!L203)+'[1]Imputed CERF'!L203</f>
        <v>0</v>
      </c>
      <c r="J164" s="12">
        <f>'[1]bilat constant'!M203+('[1]unhcr oda constant'!M203*'[1]oda contribs constant'!$X$109)+('[1]oda contribs constant'!$Y$109*'[1]unrwa oda constant'!M203)+('[1]oda contribs constant'!$Z$109*'[1]wfp oda constant adj'!M203)+('[1]eu multilat shares constant'!J$76*'[1]eu total ha constant'!M203)+'[1]Imputed CERF'!M203</f>
        <v>0</v>
      </c>
      <c r="K164" s="12">
        <f>'[1]bilat constant'!N203+('[1]unhcr oda constant'!N203*'[1]oda contribs constant'!$AA$109)+('[1]oda contribs constant'!$AB$109*'[1]unrwa oda constant'!N203)+('[1]oda contribs constant'!$AC$109*'[1]wfp oda constant adj'!N203)+('[1]eu multilat shares constant'!K$76*'[1]eu total ha constant'!N203)+'[1]Imputed CERF'!N203</f>
        <v>0</v>
      </c>
      <c r="L164" s="12">
        <f>'[1]bilat constant'!O203+('[1]unhcr oda constant'!O203*'[1]oda contribs constant'!$AD$109)+('[1]oda contribs constant'!$AE$109*'[1]unrwa oda constant'!O203)+('[1]oda contribs constant'!$AF$109*'[1]wfp oda constant adj'!O203)+('[1]eu multilat shares constant'!L$76*'[1]eu total ha constant'!O203)+'[1]Imputed CERF'!O203</f>
        <v>0</v>
      </c>
      <c r="M164" s="12">
        <f>'[1]bilat constant'!P203+('[1]unhcr oda constant'!P203*'[1]oda contribs constant'!$AG$109)+('[1]oda contribs constant'!$AH$109*'[1]unrwa oda constant'!P203)+('[1]oda contribs constant'!$AI$109*'[1]wfp oda constant adj'!P203)+('[1]eu multilat shares constant'!M$76*'[1]eu total ha constant'!P203)+'[1]Imputed CERF'!P203</f>
        <v>0</v>
      </c>
      <c r="N164" s="12">
        <f>'[1]bilat constant'!Q203+('[1]unhcr oda constant'!Q203*'[1]oda contribs constant'!$AJ$109)+('[1]oda contribs constant'!$AK$109*'[1]unrwa oda constant'!Q203)+('[1]oda contribs constant'!$AL$109*'[1]wfp oda constant adj'!Q203)+('[1]eu multilat shares constant'!N$76*'[1]eu total ha constant'!Q203)+'[1]Imputed CERF'!Q203</f>
        <v>0</v>
      </c>
      <c r="O164" s="12">
        <f>'[1]bilat constant'!R203+('[1]unhcr oda constant'!R203*'[1]oda contribs constant'!$AM$109)+('[1]oda contribs constant'!$AN$109*'[1]unrwa oda constant'!R203)+('[1]oda contribs constant'!$AO$109*'[1]wfp oda constant adj'!R203)+('[1]eu multilat shares constant'!O$76*'[1]eu total ha constant'!R203)+'[1]Imputed CERF'!R203</f>
        <v>0</v>
      </c>
      <c r="P164" s="15">
        <f>'[1]bilat constant'!S203+('[1]unhcr oda constant'!S203*'[1]oda contribs constant'!$AP$109)+('[1]oda contribs constant'!$AQ$109*'[1]unrwa oda constant'!S203)+('[1]oda contribs constant'!$AR$109*'[1]wfp oda constant adj'!S203)+('[1]eu multilat shares constant'!P$76*'[1]eu total ha constant'!S203)+'[1]Imputed CERF'!S203</f>
        <v>0</v>
      </c>
      <c r="Q164" s="12">
        <f>'[1]bilat constant'!T203+('[1]unhcr oda constant'!T203*'[1]oda contribs constant'!$AS$109)+('[1]oda contribs constant'!$AT$109*'[1]unrwa oda constant'!T203)+('[1]oda contribs constant'!$AU$109*'[1]wfp oda constant adj'!T203)+('[1]eu multilat shares constant'!Q$76*'[1]eu total ha constant'!T203)+'[1]Imputed CERF'!T203</f>
        <v>0</v>
      </c>
      <c r="R164" s="88">
        <f t="shared" si="5"/>
        <v>0</v>
      </c>
    </row>
    <row r="165" spans="1:18" ht="13.5">
      <c r="A165" s="4" t="s">
        <v>83</v>
      </c>
      <c r="B165" s="13" t="s">
        <v>20</v>
      </c>
      <c r="C165" s="12">
        <f>'[1]bilat constant'!F17+('[1]unhcr oda constant'!F17*'[1]oda contribs constant'!$C$109)+('[1]oda contribs constant'!$D$109*'[1]unrwa oda constant'!F17)+('[1]oda contribs constant'!$E$109*'[1]wfp oda constant adj'!F17)+('[1]eu multilat shares constant'!C$76*'[1]eu total ha constant'!F17)+'[1]Imputed CERF'!F17</f>
        <v>0</v>
      </c>
      <c r="D165" s="12">
        <f>'[1]bilat constant'!G17+('[1]unhcr oda constant'!G17*'[1]oda contribs constant'!$F$109)+('[1]oda contribs constant'!$G$109*'[1]unrwa oda constant'!G17)+('[1]oda contribs constant'!$H$109*'[1]wfp oda constant adj'!G17)+('[1]eu multilat shares constant'!D$76*'[1]eu total ha constant'!G17)+'[1]Imputed CERF'!G17</f>
        <v>0</v>
      </c>
      <c r="E165" s="12">
        <f>'[1]bilat constant'!H17+('[1]unhcr oda constant'!H17*'[1]oda contribs constant'!$I$109)+('[1]oda contribs constant'!$J$109*'[1]unrwa oda constant'!H17)+('[1]oda contribs constant'!$K$109*'[1]wfp oda constant adj'!H17)+('[1]eu multilat shares constant'!E$76*'[1]eu total ha constant'!H17)+'[1]Imputed CERF'!H17</f>
        <v>0</v>
      </c>
      <c r="F165" s="12">
        <f>'[1]bilat constant'!I17+('[1]unhcr oda constant'!I17*'[1]oda contribs constant'!$L$109)+('[1]oda contribs constant'!$M$109*'[1]unrwa oda constant'!I17)+('[1]oda contribs constant'!$N$109*'[1]wfp oda constant adj'!I17)+('[1]eu multilat shares constant'!F$76*'[1]eu total ha constant'!I17)+'[1]Imputed CERF'!I17</f>
        <v>0</v>
      </c>
      <c r="G165" s="12">
        <f>'[1]bilat constant'!J17+('[1]unhcr oda constant'!J17*'[1]oda contribs constant'!$O$109)+('[1]oda contribs constant'!$P$109*'[1]unrwa oda constant'!J17)+('[1]oda contribs constant'!$Q$109*'[1]wfp oda constant adj'!J17)+('[1]eu multilat shares constant'!G$76*'[1]eu total ha constant'!J17)+'[1]Imputed CERF'!J17</f>
        <v>0</v>
      </c>
      <c r="H165" s="12">
        <f>'[1]bilat constant'!K17+('[1]unhcr oda constant'!K17*'[1]oda contribs constant'!$R$109)+('[1]oda contribs constant'!$S$109*'[1]unrwa oda constant'!K17)+('[1]oda contribs constant'!$T$109*'[1]wfp oda constant adj'!K17)+('[1]eu multilat shares constant'!H$76*'[1]eu total ha constant'!K17)+'[1]Imputed CERF'!K17</f>
        <v>0</v>
      </c>
      <c r="I165" s="12">
        <f>'[1]bilat constant'!L17+('[1]unhcr oda constant'!L17*'[1]oda contribs constant'!$U$109)+('[1]oda contribs constant'!$V$109*'[1]unrwa oda constant'!L17)+('[1]oda contribs constant'!$W$109*'[1]wfp oda constant adj'!L17)+('[1]eu multilat shares constant'!I$76*'[1]eu total ha constant'!L17)+'[1]Imputed CERF'!L17</f>
        <v>0</v>
      </c>
      <c r="J165" s="12">
        <f>'[1]bilat constant'!M17+('[1]unhcr oda constant'!M17*'[1]oda contribs constant'!$X$109)+('[1]oda contribs constant'!$Y$109*'[1]unrwa oda constant'!M17)+('[1]oda contribs constant'!$Z$109*'[1]wfp oda constant adj'!M17)+('[1]eu multilat shares constant'!J$76*'[1]eu total ha constant'!M17)+'[1]Imputed CERF'!M17</f>
        <v>0</v>
      </c>
      <c r="K165" s="12">
        <f>'[1]bilat constant'!N17+('[1]unhcr oda constant'!N17*'[1]oda contribs constant'!$AA$109)+('[1]oda contribs constant'!$AB$109*'[1]unrwa oda constant'!N17)+('[1]oda contribs constant'!$AC$109*'[1]wfp oda constant adj'!N17)+('[1]eu multilat shares constant'!K$76*'[1]eu total ha constant'!N17)+'[1]Imputed CERF'!N17</f>
        <v>0</v>
      </c>
      <c r="L165" s="12">
        <f>'[1]bilat constant'!O17+('[1]unhcr oda constant'!O17*'[1]oda contribs constant'!$AD$109)+('[1]oda contribs constant'!$AE$109*'[1]unrwa oda constant'!O17)+('[1]oda contribs constant'!$AF$109*'[1]wfp oda constant adj'!O17)+('[1]eu multilat shares constant'!L$76*'[1]eu total ha constant'!O17)+'[1]Imputed CERF'!O17</f>
        <v>0</v>
      </c>
      <c r="M165" s="12">
        <f>'[1]bilat constant'!P17+('[1]unhcr oda constant'!P17*'[1]oda contribs constant'!$AG$109)+('[1]oda contribs constant'!$AH$109*'[1]unrwa oda constant'!P17)+('[1]oda contribs constant'!$AI$109*'[1]wfp oda constant adj'!P17)+('[1]eu multilat shares constant'!M$76*'[1]eu total ha constant'!P17)+'[1]Imputed CERF'!P17</f>
        <v>0</v>
      </c>
      <c r="N165" s="12">
        <f>'[1]bilat constant'!Q17+('[1]unhcr oda constant'!Q17*'[1]oda contribs constant'!$AJ$109)+('[1]oda contribs constant'!$AK$109*'[1]unrwa oda constant'!Q17)+('[1]oda contribs constant'!$AL$109*'[1]wfp oda constant adj'!Q17)+('[1]eu multilat shares constant'!N$76*'[1]eu total ha constant'!Q17)+'[1]Imputed CERF'!Q17</f>
        <v>0</v>
      </c>
      <c r="O165" s="12">
        <f>'[1]bilat constant'!R17+('[1]unhcr oda constant'!R17*'[1]oda contribs constant'!$AM$109)+('[1]oda contribs constant'!$AN$109*'[1]unrwa oda constant'!R17)+('[1]oda contribs constant'!$AO$109*'[1]wfp oda constant adj'!R17)+('[1]eu multilat shares constant'!O$76*'[1]eu total ha constant'!R17)+'[1]Imputed CERF'!R17</f>
        <v>0</v>
      </c>
      <c r="P165" s="15">
        <f>'[1]bilat constant'!S17+('[1]unhcr oda constant'!S17*'[1]oda contribs constant'!$AP$109)+('[1]oda contribs constant'!$AQ$109*'[1]unrwa oda constant'!S17)+('[1]oda contribs constant'!$AR$109*'[1]wfp oda constant adj'!S17)+('[1]eu multilat shares constant'!P$76*'[1]eu total ha constant'!S17)+'[1]Imputed CERF'!S17</f>
        <v>0</v>
      </c>
      <c r="Q165" s="12">
        <f>'[1]bilat constant'!T17+('[1]unhcr oda constant'!T17*'[1]oda contribs constant'!$AS$109)+('[1]oda contribs constant'!$AT$109*'[1]unrwa oda constant'!T17)+('[1]oda contribs constant'!$AU$109*'[1]wfp oda constant adj'!T17)+('[1]eu multilat shares constant'!Q$76*'[1]eu total ha constant'!T17)+'[1]Imputed CERF'!T17</f>
        <v>0</v>
      </c>
      <c r="R165" s="88">
        <f t="shared" si="5"/>
        <v>0</v>
      </c>
    </row>
    <row r="166" spans="1:18" ht="13.5">
      <c r="A166" s="4" t="s">
        <v>84</v>
      </c>
      <c r="B166" s="13" t="s">
        <v>20</v>
      </c>
      <c r="C166" s="12">
        <f>'[1]bilat constant'!F106+('[1]unhcr oda constant'!F106*'[1]oda contribs constant'!$C$109)+('[1]oda contribs constant'!$D$109*'[1]unrwa oda constant'!F106)+('[1]oda contribs constant'!$E$109*'[1]wfp oda constant adj'!F106)+('[1]eu multilat shares constant'!C$76*'[1]eu total ha constant'!F106)+'[1]Imputed CERF'!F106</f>
        <v>0</v>
      </c>
      <c r="D166" s="12">
        <f>'[1]bilat constant'!G106+('[1]unhcr oda constant'!G106*'[1]oda contribs constant'!$F$109)+('[1]oda contribs constant'!$G$109*'[1]unrwa oda constant'!G106)+('[1]oda contribs constant'!$H$109*'[1]wfp oda constant adj'!G106)+('[1]eu multilat shares constant'!D$76*'[1]eu total ha constant'!G106)+'[1]Imputed CERF'!G106</f>
        <v>0</v>
      </c>
      <c r="E166" s="12">
        <f>'[1]bilat constant'!H106+('[1]unhcr oda constant'!H106*'[1]oda contribs constant'!$I$109)+('[1]oda contribs constant'!$J$109*'[1]unrwa oda constant'!H106)+('[1]oda contribs constant'!$K$109*'[1]wfp oda constant adj'!H106)+('[1]eu multilat shares constant'!E$76*'[1]eu total ha constant'!H106)+'[1]Imputed CERF'!H106</f>
        <v>0</v>
      </c>
      <c r="F166" s="12">
        <f>'[1]bilat constant'!I106+('[1]unhcr oda constant'!I106*'[1]oda contribs constant'!$L$109)+('[1]oda contribs constant'!$M$109*'[1]unrwa oda constant'!I106)+('[1]oda contribs constant'!$N$109*'[1]wfp oda constant adj'!I106)+('[1]eu multilat shares constant'!F$76*'[1]eu total ha constant'!I106)+'[1]Imputed CERF'!I106</f>
        <v>0</v>
      </c>
      <c r="G166" s="12">
        <f>'[1]bilat constant'!J106+('[1]unhcr oda constant'!J106*'[1]oda contribs constant'!$O$109)+('[1]oda contribs constant'!$P$109*'[1]unrwa oda constant'!J106)+('[1]oda contribs constant'!$Q$109*'[1]wfp oda constant adj'!J106)+('[1]eu multilat shares constant'!G$76*'[1]eu total ha constant'!J106)+'[1]Imputed CERF'!J106</f>
        <v>0</v>
      </c>
      <c r="H166" s="12">
        <f>'[1]bilat constant'!K106+('[1]unhcr oda constant'!K106*'[1]oda contribs constant'!$R$109)+('[1]oda contribs constant'!$S$109*'[1]unrwa oda constant'!K106)+('[1]oda contribs constant'!$T$109*'[1]wfp oda constant adj'!K106)+('[1]eu multilat shares constant'!H$76*'[1]eu total ha constant'!K106)+'[1]Imputed CERF'!K106</f>
        <v>0</v>
      </c>
      <c r="I166" s="12">
        <f>'[1]bilat constant'!L106+('[1]unhcr oda constant'!L106*'[1]oda contribs constant'!$U$109)+('[1]oda contribs constant'!$V$109*'[1]unrwa oda constant'!L106)+('[1]oda contribs constant'!$W$109*'[1]wfp oda constant adj'!L106)+('[1]eu multilat shares constant'!I$76*'[1]eu total ha constant'!L106)+'[1]Imputed CERF'!L106</f>
        <v>0</v>
      </c>
      <c r="J166" s="12">
        <f>'[1]bilat constant'!M106+('[1]unhcr oda constant'!M106*'[1]oda contribs constant'!$X$109)+('[1]oda contribs constant'!$Y$109*'[1]unrwa oda constant'!M106)+('[1]oda contribs constant'!$Z$109*'[1]wfp oda constant adj'!M106)+('[1]eu multilat shares constant'!J$76*'[1]eu total ha constant'!M106)+'[1]Imputed CERF'!M106</f>
        <v>0</v>
      </c>
      <c r="K166" s="12">
        <f>'[1]bilat constant'!N106+('[1]unhcr oda constant'!N106*'[1]oda contribs constant'!$AA$109)+('[1]oda contribs constant'!$AB$109*'[1]unrwa oda constant'!N106)+('[1]oda contribs constant'!$AC$109*'[1]wfp oda constant adj'!N106)+('[1]eu multilat shares constant'!K$76*'[1]eu total ha constant'!N106)+'[1]Imputed CERF'!N106</f>
        <v>0</v>
      </c>
      <c r="L166" s="12">
        <f>'[1]bilat constant'!O106+('[1]unhcr oda constant'!O106*'[1]oda contribs constant'!$AD$109)+('[1]oda contribs constant'!$AE$109*'[1]unrwa oda constant'!O106)+('[1]oda contribs constant'!$AF$109*'[1]wfp oda constant adj'!O106)+('[1]eu multilat shares constant'!L$76*'[1]eu total ha constant'!O106)+'[1]Imputed CERF'!O106</f>
        <v>0</v>
      </c>
      <c r="M166" s="12">
        <f>'[1]bilat constant'!P106+('[1]unhcr oda constant'!P106*'[1]oda contribs constant'!$AG$109)+('[1]oda contribs constant'!$AH$109*'[1]unrwa oda constant'!P106)+('[1]oda contribs constant'!$AI$109*'[1]wfp oda constant adj'!P106)+('[1]eu multilat shares constant'!M$76*'[1]eu total ha constant'!P106)+'[1]Imputed CERF'!P106</f>
        <v>0</v>
      </c>
      <c r="N166" s="12">
        <f>'[1]bilat constant'!Q106+('[1]unhcr oda constant'!Q106*'[1]oda contribs constant'!$AJ$109)+('[1]oda contribs constant'!$AK$109*'[1]unrwa oda constant'!Q106)+('[1]oda contribs constant'!$AL$109*'[1]wfp oda constant adj'!Q106)+('[1]eu multilat shares constant'!N$76*'[1]eu total ha constant'!Q106)+'[1]Imputed CERF'!Q106</f>
        <v>0</v>
      </c>
      <c r="O166" s="12">
        <f>'[1]bilat constant'!R106+('[1]unhcr oda constant'!R106*'[1]oda contribs constant'!$AM$109)+('[1]oda contribs constant'!$AN$109*'[1]unrwa oda constant'!R106)+('[1]oda contribs constant'!$AO$109*'[1]wfp oda constant adj'!R106)+('[1]eu multilat shares constant'!O$76*'[1]eu total ha constant'!R106)+'[1]Imputed CERF'!R106</f>
        <v>0</v>
      </c>
      <c r="P166" s="15">
        <f>'[1]bilat constant'!S106+('[1]unhcr oda constant'!S106*'[1]oda contribs constant'!$AP$109)+('[1]oda contribs constant'!$AQ$109*'[1]unrwa oda constant'!S106)+('[1]oda contribs constant'!$AR$109*'[1]wfp oda constant adj'!S106)+('[1]eu multilat shares constant'!P$76*'[1]eu total ha constant'!S106)+'[1]Imputed CERF'!S106</f>
        <v>0</v>
      </c>
      <c r="Q166" s="12">
        <f>'[1]bilat constant'!T106+('[1]unhcr oda constant'!T106*'[1]oda contribs constant'!$AS$109)+('[1]oda contribs constant'!$AT$109*'[1]unrwa oda constant'!T106)+('[1]oda contribs constant'!$AU$109*'[1]wfp oda constant adj'!T106)+('[1]eu multilat shares constant'!Q$76*'[1]eu total ha constant'!T106)+'[1]Imputed CERF'!T106</f>
        <v>0</v>
      </c>
      <c r="R166" s="88">
        <f t="shared" si="5"/>
        <v>0</v>
      </c>
    </row>
    <row r="167" spans="1:18" ht="13.5">
      <c r="A167" s="4" t="s">
        <v>94</v>
      </c>
      <c r="B167" s="13" t="s">
        <v>20</v>
      </c>
      <c r="C167" s="12">
        <f>'[1]bilat constant'!F169+('[1]unhcr oda constant'!F169*'[1]oda contribs constant'!$C$109)+('[1]oda contribs constant'!$D$109*'[1]unrwa oda constant'!F169)+('[1]oda contribs constant'!$E$109*'[1]wfp oda constant adj'!F169)+('[1]eu multilat shares constant'!C$76*'[1]eu total ha constant'!F169)+'[1]Imputed CERF'!F169</f>
        <v>0</v>
      </c>
      <c r="D167" s="12">
        <f>'[1]bilat constant'!G169+('[1]unhcr oda constant'!G169*'[1]oda contribs constant'!$F$109)+('[1]oda contribs constant'!$G$109*'[1]unrwa oda constant'!G169)+('[1]oda contribs constant'!$H$109*'[1]wfp oda constant adj'!G169)+('[1]eu multilat shares constant'!D$76*'[1]eu total ha constant'!G169)+'[1]Imputed CERF'!G169</f>
        <v>0</v>
      </c>
      <c r="E167" s="12">
        <f>'[1]bilat constant'!H169+('[1]unhcr oda constant'!H169*'[1]oda contribs constant'!$I$109)+('[1]oda contribs constant'!$J$109*'[1]unrwa oda constant'!H169)+('[1]oda contribs constant'!$K$109*'[1]wfp oda constant adj'!H169)+('[1]eu multilat shares constant'!E$76*'[1]eu total ha constant'!H169)+'[1]Imputed CERF'!H169</f>
        <v>0</v>
      </c>
      <c r="F167" s="12">
        <f>'[1]bilat constant'!I169+('[1]unhcr oda constant'!I169*'[1]oda contribs constant'!$L$109)+('[1]oda contribs constant'!$M$109*'[1]unrwa oda constant'!I169)+('[1]oda contribs constant'!$N$109*'[1]wfp oda constant adj'!I169)+('[1]eu multilat shares constant'!F$76*'[1]eu total ha constant'!I169)+'[1]Imputed CERF'!I169</f>
        <v>0</v>
      </c>
      <c r="G167" s="12">
        <f>'[1]bilat constant'!J169+('[1]unhcr oda constant'!J169*'[1]oda contribs constant'!$O$109)+('[1]oda contribs constant'!$P$109*'[1]unrwa oda constant'!J169)+('[1]oda contribs constant'!$Q$109*'[1]wfp oda constant adj'!J169)+('[1]eu multilat shares constant'!G$76*'[1]eu total ha constant'!J169)+'[1]Imputed CERF'!J169</f>
        <v>0</v>
      </c>
      <c r="H167" s="12">
        <f>'[1]bilat constant'!K169+('[1]unhcr oda constant'!K169*'[1]oda contribs constant'!$R$109)+('[1]oda contribs constant'!$S$109*'[1]unrwa oda constant'!K169)+('[1]oda contribs constant'!$T$109*'[1]wfp oda constant adj'!K169)+('[1]eu multilat shares constant'!H$76*'[1]eu total ha constant'!K169)+'[1]Imputed CERF'!K169</f>
        <v>0</v>
      </c>
      <c r="I167" s="12">
        <f>'[1]bilat constant'!L169+('[1]unhcr oda constant'!L169*'[1]oda contribs constant'!$U$109)+('[1]oda contribs constant'!$V$109*'[1]unrwa oda constant'!L169)+('[1]oda contribs constant'!$W$109*'[1]wfp oda constant adj'!L169)+('[1]eu multilat shares constant'!I$76*'[1]eu total ha constant'!L169)+'[1]Imputed CERF'!L169</f>
        <v>0</v>
      </c>
      <c r="J167" s="12">
        <f>'[1]bilat constant'!M169+('[1]unhcr oda constant'!M169*'[1]oda contribs constant'!$X$109)+('[1]oda contribs constant'!$Y$109*'[1]unrwa oda constant'!M169)+('[1]oda contribs constant'!$Z$109*'[1]wfp oda constant adj'!M169)+('[1]eu multilat shares constant'!J$76*'[1]eu total ha constant'!M169)+'[1]Imputed CERF'!M169</f>
        <v>0</v>
      </c>
      <c r="K167" s="12">
        <f>'[1]bilat constant'!N169+('[1]unhcr oda constant'!N169*'[1]oda contribs constant'!$AA$109)+('[1]oda contribs constant'!$AB$109*'[1]unrwa oda constant'!N169)+('[1]oda contribs constant'!$AC$109*'[1]wfp oda constant adj'!N169)+('[1]eu multilat shares constant'!K$76*'[1]eu total ha constant'!N169)+'[1]Imputed CERF'!N169</f>
        <v>0</v>
      </c>
      <c r="L167" s="12">
        <f>'[1]bilat constant'!O169+('[1]unhcr oda constant'!O169*'[1]oda contribs constant'!$AD$109)+('[1]oda contribs constant'!$AE$109*'[1]unrwa oda constant'!O169)+('[1]oda contribs constant'!$AF$109*'[1]wfp oda constant adj'!O169)+('[1]eu multilat shares constant'!L$76*'[1]eu total ha constant'!O169)+'[1]Imputed CERF'!O169</f>
        <v>0</v>
      </c>
      <c r="M167" s="12">
        <f>'[1]bilat constant'!P169+('[1]unhcr oda constant'!P169*'[1]oda contribs constant'!$AG$109)+('[1]oda contribs constant'!$AH$109*'[1]unrwa oda constant'!P169)+('[1]oda contribs constant'!$AI$109*'[1]wfp oda constant adj'!P169)+('[1]eu multilat shares constant'!M$76*'[1]eu total ha constant'!P169)+'[1]Imputed CERF'!P169</f>
        <v>0</v>
      </c>
      <c r="N167" s="12">
        <f>'[1]bilat constant'!Q169+('[1]unhcr oda constant'!Q169*'[1]oda contribs constant'!$AJ$109)+('[1]oda contribs constant'!$AK$109*'[1]unrwa oda constant'!Q169)+('[1]oda contribs constant'!$AL$109*'[1]wfp oda constant adj'!Q169)+('[1]eu multilat shares constant'!N$76*'[1]eu total ha constant'!Q169)+'[1]Imputed CERF'!Q169</f>
        <v>0</v>
      </c>
      <c r="O167" s="12">
        <f>'[1]bilat constant'!R169+('[1]unhcr oda constant'!R169*'[1]oda contribs constant'!$AM$109)+('[1]oda contribs constant'!$AN$109*'[1]unrwa oda constant'!R169)+('[1]oda contribs constant'!$AO$109*'[1]wfp oda constant adj'!R169)+('[1]eu multilat shares constant'!O$76*'[1]eu total ha constant'!R169)+'[1]Imputed CERF'!R169</f>
        <v>0</v>
      </c>
      <c r="P167" s="15">
        <f>'[1]bilat constant'!S169+('[1]unhcr oda constant'!S169*'[1]oda contribs constant'!$AP$109)+('[1]oda contribs constant'!$AQ$109*'[1]unrwa oda constant'!S169)+('[1]oda contribs constant'!$AR$109*'[1]wfp oda constant adj'!S169)+('[1]eu multilat shares constant'!P$76*'[1]eu total ha constant'!S169)+'[1]Imputed CERF'!S169</f>
        <v>0</v>
      </c>
      <c r="Q167" s="12">
        <f>'[1]bilat constant'!T169+('[1]unhcr oda constant'!T169*'[1]oda contribs constant'!$AS$109)+('[1]oda contribs constant'!$AT$109*'[1]unrwa oda constant'!T169)+('[1]oda contribs constant'!$AU$109*'[1]wfp oda constant adj'!T169)+('[1]eu multilat shares constant'!Q$76*'[1]eu total ha constant'!T169)+'[1]Imputed CERF'!T169</f>
        <v>0</v>
      </c>
      <c r="R167" s="88">
        <f t="shared" si="5"/>
        <v>0</v>
      </c>
    </row>
    <row r="168" spans="1:18" ht="13.5">
      <c r="A168" s="4" t="s">
        <v>97</v>
      </c>
      <c r="B168" s="13" t="s">
        <v>20</v>
      </c>
      <c r="C168" s="12">
        <f>'[1]bilat constant'!F187+('[1]unhcr oda constant'!F187*'[1]oda contribs constant'!$C$109)+('[1]oda contribs constant'!$D$109*'[1]unrwa oda constant'!F187)+('[1]oda contribs constant'!$E$109*'[1]wfp oda constant adj'!F187)+('[1]eu multilat shares constant'!C$76*'[1]eu total ha constant'!F187)+'[1]Imputed CERF'!F187</f>
        <v>0</v>
      </c>
      <c r="D168" s="12">
        <f>'[1]bilat constant'!G187+('[1]unhcr oda constant'!G187*'[1]oda contribs constant'!$F$109)+('[1]oda contribs constant'!$G$109*'[1]unrwa oda constant'!G187)+('[1]oda contribs constant'!$H$109*'[1]wfp oda constant adj'!G187)+('[1]eu multilat shares constant'!D$76*'[1]eu total ha constant'!G187)+'[1]Imputed CERF'!G187</f>
        <v>0</v>
      </c>
      <c r="E168" s="12">
        <f>'[1]bilat constant'!H187+('[1]unhcr oda constant'!H187*'[1]oda contribs constant'!$I$109)+('[1]oda contribs constant'!$J$109*'[1]unrwa oda constant'!H187)+('[1]oda contribs constant'!$K$109*'[1]wfp oda constant adj'!H187)+('[1]eu multilat shares constant'!E$76*'[1]eu total ha constant'!H187)+'[1]Imputed CERF'!H187</f>
        <v>0</v>
      </c>
      <c r="F168" s="12">
        <f>'[1]bilat constant'!I187+('[1]unhcr oda constant'!I187*'[1]oda contribs constant'!$L$109)+('[1]oda contribs constant'!$M$109*'[1]unrwa oda constant'!I187)+('[1]oda contribs constant'!$N$109*'[1]wfp oda constant adj'!I187)+('[1]eu multilat shares constant'!F$76*'[1]eu total ha constant'!I187)+'[1]Imputed CERF'!I187</f>
        <v>0</v>
      </c>
      <c r="G168" s="12">
        <f>'[1]bilat constant'!J187+('[1]unhcr oda constant'!J187*'[1]oda contribs constant'!$O$109)+('[1]oda contribs constant'!$P$109*'[1]unrwa oda constant'!J187)+('[1]oda contribs constant'!$Q$109*'[1]wfp oda constant adj'!J187)+('[1]eu multilat shares constant'!G$76*'[1]eu total ha constant'!J187)+'[1]Imputed CERF'!J187</f>
        <v>0</v>
      </c>
      <c r="H168" s="12">
        <f>'[1]bilat constant'!K187+('[1]unhcr oda constant'!K187*'[1]oda contribs constant'!$R$109)+('[1]oda contribs constant'!$S$109*'[1]unrwa oda constant'!K187)+('[1]oda contribs constant'!$T$109*'[1]wfp oda constant adj'!K187)+('[1]eu multilat shares constant'!H$76*'[1]eu total ha constant'!K187)+'[1]Imputed CERF'!K187</f>
        <v>0</v>
      </c>
      <c r="I168" s="12">
        <f>'[1]bilat constant'!L187+('[1]unhcr oda constant'!L187*'[1]oda contribs constant'!$U$109)+('[1]oda contribs constant'!$V$109*'[1]unrwa oda constant'!L187)+('[1]oda contribs constant'!$W$109*'[1]wfp oda constant adj'!L187)+('[1]eu multilat shares constant'!I$76*'[1]eu total ha constant'!L187)+'[1]Imputed CERF'!L187</f>
        <v>0</v>
      </c>
      <c r="J168" s="12">
        <f>'[1]bilat constant'!M187+('[1]unhcr oda constant'!M187*'[1]oda contribs constant'!$X$109)+('[1]oda contribs constant'!$Y$109*'[1]unrwa oda constant'!M187)+('[1]oda contribs constant'!$Z$109*'[1]wfp oda constant adj'!M187)+('[1]eu multilat shares constant'!J$76*'[1]eu total ha constant'!M187)+'[1]Imputed CERF'!M187</f>
        <v>0</v>
      </c>
      <c r="K168" s="12">
        <f>'[1]bilat constant'!N187+('[1]unhcr oda constant'!N187*'[1]oda contribs constant'!$AA$109)+('[1]oda contribs constant'!$AB$109*'[1]unrwa oda constant'!N187)+('[1]oda contribs constant'!$AC$109*'[1]wfp oda constant adj'!N187)+('[1]eu multilat shares constant'!K$76*'[1]eu total ha constant'!N187)+'[1]Imputed CERF'!N187</f>
        <v>0</v>
      </c>
      <c r="L168" s="12">
        <f>'[1]bilat constant'!O187+('[1]unhcr oda constant'!O187*'[1]oda contribs constant'!$AD$109)+('[1]oda contribs constant'!$AE$109*'[1]unrwa oda constant'!O187)+('[1]oda contribs constant'!$AF$109*'[1]wfp oda constant adj'!O187)+('[1]eu multilat shares constant'!L$76*'[1]eu total ha constant'!O187)+'[1]Imputed CERF'!O187</f>
        <v>0</v>
      </c>
      <c r="M168" s="12">
        <f>'[1]bilat constant'!P187+('[1]unhcr oda constant'!P187*'[1]oda contribs constant'!$AG$109)+('[1]oda contribs constant'!$AH$109*'[1]unrwa oda constant'!P187)+('[1]oda contribs constant'!$AI$109*'[1]wfp oda constant adj'!P187)+('[1]eu multilat shares constant'!M$76*'[1]eu total ha constant'!P187)+'[1]Imputed CERF'!P187</f>
        <v>0</v>
      </c>
      <c r="N168" s="12">
        <f>'[1]bilat constant'!Q187+('[1]unhcr oda constant'!Q187*'[1]oda contribs constant'!$AJ$109)+('[1]oda contribs constant'!$AK$109*'[1]unrwa oda constant'!Q187)+('[1]oda contribs constant'!$AL$109*'[1]wfp oda constant adj'!Q187)+('[1]eu multilat shares constant'!N$76*'[1]eu total ha constant'!Q187)+'[1]Imputed CERF'!Q187</f>
        <v>0</v>
      </c>
      <c r="O168" s="12">
        <f>'[1]bilat constant'!R187+('[1]unhcr oda constant'!R187*'[1]oda contribs constant'!$AM$109)+('[1]oda contribs constant'!$AN$109*'[1]unrwa oda constant'!R187)+('[1]oda contribs constant'!$AO$109*'[1]wfp oda constant adj'!R187)+('[1]eu multilat shares constant'!O$76*'[1]eu total ha constant'!R187)+'[1]Imputed CERF'!R187</f>
        <v>0</v>
      </c>
      <c r="P168" s="15">
        <f>'[1]bilat constant'!S187+('[1]unhcr oda constant'!S187*'[1]oda contribs constant'!$AP$109)+('[1]oda contribs constant'!$AQ$109*'[1]unrwa oda constant'!S187)+('[1]oda contribs constant'!$AR$109*'[1]wfp oda constant adj'!S187)+('[1]eu multilat shares constant'!P$76*'[1]eu total ha constant'!S187)+'[1]Imputed CERF'!S187</f>
        <v>0</v>
      </c>
      <c r="Q168" s="12">
        <f>'[1]bilat constant'!T187+('[1]unhcr oda constant'!T187*'[1]oda contribs constant'!$AS$109)+('[1]oda contribs constant'!$AT$109*'[1]unrwa oda constant'!T187)+('[1]oda contribs constant'!$AU$109*'[1]wfp oda constant adj'!T187)+('[1]eu multilat shares constant'!Q$76*'[1]eu total ha constant'!T187)+'[1]Imputed CERF'!T187</f>
        <v>0</v>
      </c>
      <c r="R168" s="88">
        <f t="shared" si="5"/>
        <v>0</v>
      </c>
    </row>
    <row r="169" spans="1:18" ht="13.5">
      <c r="A169" s="4" t="s">
        <v>102</v>
      </c>
      <c r="B169" s="13" t="s">
        <v>20</v>
      </c>
      <c r="C169" s="12">
        <f>'[1]bilat constant'!F204+('[1]unhcr oda constant'!F204*'[1]oda contribs constant'!$C$109)+('[1]oda contribs constant'!$D$109*'[1]unrwa oda constant'!F204)+('[1]oda contribs constant'!$E$109*'[1]wfp oda constant adj'!F204)+('[1]eu multilat shares constant'!C$76*'[1]eu total ha constant'!F204)+'[1]Imputed CERF'!F204</f>
        <v>0</v>
      </c>
      <c r="D169" s="12">
        <f>'[1]bilat constant'!G204+('[1]unhcr oda constant'!G204*'[1]oda contribs constant'!$F$109)+('[1]oda contribs constant'!$G$109*'[1]unrwa oda constant'!G204)+('[1]oda contribs constant'!$H$109*'[1]wfp oda constant adj'!G204)+('[1]eu multilat shares constant'!D$76*'[1]eu total ha constant'!G204)+'[1]Imputed CERF'!G204</f>
        <v>0</v>
      </c>
      <c r="E169" s="12">
        <f>'[1]bilat constant'!H204+('[1]unhcr oda constant'!H204*'[1]oda contribs constant'!$I$109)+('[1]oda contribs constant'!$J$109*'[1]unrwa oda constant'!H204)+('[1]oda contribs constant'!$K$109*'[1]wfp oda constant adj'!H204)+('[1]eu multilat shares constant'!E$76*'[1]eu total ha constant'!H204)+'[1]Imputed CERF'!H204</f>
        <v>0</v>
      </c>
      <c r="F169" s="12">
        <f>'[1]bilat constant'!I204+('[1]unhcr oda constant'!I204*'[1]oda contribs constant'!$L$109)+('[1]oda contribs constant'!$M$109*'[1]unrwa oda constant'!I204)+('[1]oda contribs constant'!$N$109*'[1]wfp oda constant adj'!I204)+('[1]eu multilat shares constant'!F$76*'[1]eu total ha constant'!I204)+'[1]Imputed CERF'!I204</f>
        <v>0</v>
      </c>
      <c r="G169" s="12">
        <f>'[1]bilat constant'!J204+('[1]unhcr oda constant'!J204*'[1]oda contribs constant'!$O$109)+('[1]oda contribs constant'!$P$109*'[1]unrwa oda constant'!J204)+('[1]oda contribs constant'!$Q$109*'[1]wfp oda constant adj'!J204)+('[1]eu multilat shares constant'!G$76*'[1]eu total ha constant'!J204)+'[1]Imputed CERF'!J204</f>
        <v>0</v>
      </c>
      <c r="H169" s="12">
        <f>'[1]bilat constant'!K204+('[1]unhcr oda constant'!K204*'[1]oda contribs constant'!$R$109)+('[1]oda contribs constant'!$S$109*'[1]unrwa oda constant'!K204)+('[1]oda contribs constant'!$T$109*'[1]wfp oda constant adj'!K204)+('[1]eu multilat shares constant'!H$76*'[1]eu total ha constant'!K204)+'[1]Imputed CERF'!K204</f>
        <v>0</v>
      </c>
      <c r="I169" s="12">
        <f>'[1]bilat constant'!L204+('[1]unhcr oda constant'!L204*'[1]oda contribs constant'!$U$109)+('[1]oda contribs constant'!$V$109*'[1]unrwa oda constant'!L204)+('[1]oda contribs constant'!$W$109*'[1]wfp oda constant adj'!L204)+('[1]eu multilat shares constant'!I$76*'[1]eu total ha constant'!L204)+'[1]Imputed CERF'!L204</f>
        <v>0</v>
      </c>
      <c r="J169" s="12">
        <f>'[1]bilat constant'!M204+('[1]unhcr oda constant'!M204*'[1]oda contribs constant'!$X$109)+('[1]oda contribs constant'!$Y$109*'[1]unrwa oda constant'!M204)+('[1]oda contribs constant'!$Z$109*'[1]wfp oda constant adj'!M204)+('[1]eu multilat shares constant'!J$76*'[1]eu total ha constant'!M204)+'[1]Imputed CERF'!M204</f>
        <v>0</v>
      </c>
      <c r="K169" s="12">
        <f>'[1]bilat constant'!N204+('[1]unhcr oda constant'!N204*'[1]oda contribs constant'!$AA$109)+('[1]oda contribs constant'!$AB$109*'[1]unrwa oda constant'!N204)+('[1]oda contribs constant'!$AC$109*'[1]wfp oda constant adj'!N204)+('[1]eu multilat shares constant'!K$76*'[1]eu total ha constant'!N204)+'[1]Imputed CERF'!N204</f>
        <v>0</v>
      </c>
      <c r="L169" s="12">
        <f>'[1]bilat constant'!O204+('[1]unhcr oda constant'!O204*'[1]oda contribs constant'!$AD$109)+('[1]oda contribs constant'!$AE$109*'[1]unrwa oda constant'!O204)+('[1]oda contribs constant'!$AF$109*'[1]wfp oda constant adj'!O204)+('[1]eu multilat shares constant'!L$76*'[1]eu total ha constant'!O204)+'[1]Imputed CERF'!O204</f>
        <v>0</v>
      </c>
      <c r="M169" s="12">
        <f>'[1]bilat constant'!P204+('[1]unhcr oda constant'!P204*'[1]oda contribs constant'!$AG$109)+('[1]oda contribs constant'!$AH$109*'[1]unrwa oda constant'!P204)+('[1]oda contribs constant'!$AI$109*'[1]wfp oda constant adj'!P204)+('[1]eu multilat shares constant'!M$76*'[1]eu total ha constant'!P204)+'[1]Imputed CERF'!P204</f>
        <v>0</v>
      </c>
      <c r="N169" s="12">
        <f>'[1]bilat constant'!Q204+('[1]unhcr oda constant'!Q204*'[1]oda contribs constant'!$AJ$109)+('[1]oda contribs constant'!$AK$109*'[1]unrwa oda constant'!Q204)+('[1]oda contribs constant'!$AL$109*'[1]wfp oda constant adj'!Q204)+('[1]eu multilat shares constant'!N$76*'[1]eu total ha constant'!Q204)+'[1]Imputed CERF'!Q204</f>
        <v>0</v>
      </c>
      <c r="O169" s="12">
        <f>'[1]bilat constant'!R204+('[1]unhcr oda constant'!R204*'[1]oda contribs constant'!$AM$109)+('[1]oda contribs constant'!$AN$109*'[1]unrwa oda constant'!R204)+('[1]oda contribs constant'!$AO$109*'[1]wfp oda constant adj'!R204)+('[1]eu multilat shares constant'!O$76*'[1]eu total ha constant'!R204)+'[1]Imputed CERF'!R204</f>
        <v>0</v>
      </c>
      <c r="P169" s="15">
        <f>'[1]bilat constant'!S204+('[1]unhcr oda constant'!S204*'[1]oda contribs constant'!$AP$109)+('[1]oda contribs constant'!$AQ$109*'[1]unrwa oda constant'!S204)+('[1]oda contribs constant'!$AR$109*'[1]wfp oda constant adj'!S204)+('[1]eu multilat shares constant'!P$76*'[1]eu total ha constant'!S204)+'[1]Imputed CERF'!S204</f>
        <v>0</v>
      </c>
      <c r="Q169" s="12">
        <f>'[1]bilat constant'!T204+('[1]unhcr oda constant'!T204*'[1]oda contribs constant'!$AS$109)+('[1]oda contribs constant'!$AT$109*'[1]unrwa oda constant'!T204)+('[1]oda contribs constant'!$AU$109*'[1]wfp oda constant adj'!T204)+('[1]eu multilat shares constant'!Q$76*'[1]eu total ha constant'!T204)+'[1]Imputed CERF'!T204</f>
        <v>0</v>
      </c>
      <c r="R169" s="88">
        <f t="shared" si="5"/>
        <v>0</v>
      </c>
    </row>
    <row r="170" spans="1:18" ht="13.5">
      <c r="A170" s="4" t="s">
        <v>112</v>
      </c>
      <c r="B170" s="13" t="s">
        <v>20</v>
      </c>
      <c r="C170" s="12">
        <f>'[1]bilat constant'!F151+('[1]unhcr oda constant'!F151*'[1]oda contribs constant'!$C$109)+('[1]oda contribs constant'!$D$109*'[1]unrwa oda constant'!F151)+('[1]oda contribs constant'!$E$109*'[1]wfp oda constant adj'!F151)+('[1]eu multilat shares constant'!C$76*'[1]eu total ha constant'!F151)+'[1]Imputed CERF'!F151</f>
        <v>0</v>
      </c>
      <c r="D170" s="12">
        <f>'[1]bilat constant'!G151+('[1]unhcr oda constant'!G151*'[1]oda contribs constant'!$F$109)+('[1]oda contribs constant'!$G$109*'[1]unrwa oda constant'!G151)+('[1]oda contribs constant'!$H$109*'[1]wfp oda constant adj'!G151)+('[1]eu multilat shares constant'!D$76*'[1]eu total ha constant'!G151)+'[1]Imputed CERF'!G151</f>
        <v>0</v>
      </c>
      <c r="E170" s="12">
        <f>'[1]bilat constant'!H151+('[1]unhcr oda constant'!H151*'[1]oda contribs constant'!$I$109)+('[1]oda contribs constant'!$J$109*'[1]unrwa oda constant'!H151)+('[1]oda contribs constant'!$K$109*'[1]wfp oda constant adj'!H151)+('[1]eu multilat shares constant'!E$76*'[1]eu total ha constant'!H151)+'[1]Imputed CERF'!H151</f>
        <v>0</v>
      </c>
      <c r="F170" s="12">
        <f>'[1]bilat constant'!I151+('[1]unhcr oda constant'!I151*'[1]oda contribs constant'!$L$109)+('[1]oda contribs constant'!$M$109*'[1]unrwa oda constant'!I151)+('[1]oda contribs constant'!$N$109*'[1]wfp oda constant adj'!I151)+('[1]eu multilat shares constant'!F$76*'[1]eu total ha constant'!I151)+'[1]Imputed CERF'!I151</f>
        <v>0</v>
      </c>
      <c r="G170" s="12">
        <f>'[1]bilat constant'!J151+('[1]unhcr oda constant'!J151*'[1]oda contribs constant'!$O$109)+('[1]oda contribs constant'!$P$109*'[1]unrwa oda constant'!J151)+('[1]oda contribs constant'!$Q$109*'[1]wfp oda constant adj'!J151)+('[1]eu multilat shares constant'!G$76*'[1]eu total ha constant'!J151)+'[1]Imputed CERF'!J151</f>
        <v>0</v>
      </c>
      <c r="H170" s="12">
        <f>'[1]bilat constant'!K151+('[1]unhcr oda constant'!K151*'[1]oda contribs constant'!$R$109)+('[1]oda contribs constant'!$S$109*'[1]unrwa oda constant'!K151)+('[1]oda contribs constant'!$T$109*'[1]wfp oda constant adj'!K151)+('[1]eu multilat shares constant'!H$76*'[1]eu total ha constant'!K151)+'[1]Imputed CERF'!K151</f>
        <v>0</v>
      </c>
      <c r="I170" s="12">
        <f>'[1]bilat constant'!L151+('[1]unhcr oda constant'!L151*'[1]oda contribs constant'!$U$109)+('[1]oda contribs constant'!$V$109*'[1]unrwa oda constant'!L151)+('[1]oda contribs constant'!$W$109*'[1]wfp oda constant adj'!L151)+('[1]eu multilat shares constant'!I$76*'[1]eu total ha constant'!L151)+'[1]Imputed CERF'!L151</f>
        <v>0</v>
      </c>
      <c r="J170" s="12">
        <f>'[1]bilat constant'!M151+('[1]unhcr oda constant'!M151*'[1]oda contribs constant'!$X$109)+('[1]oda contribs constant'!$Y$109*'[1]unrwa oda constant'!M151)+('[1]oda contribs constant'!$Z$109*'[1]wfp oda constant adj'!M151)+('[1]eu multilat shares constant'!J$76*'[1]eu total ha constant'!M151)+'[1]Imputed CERF'!M151</f>
        <v>0</v>
      </c>
      <c r="K170" s="12">
        <f>'[1]bilat constant'!N151+('[1]unhcr oda constant'!N151*'[1]oda contribs constant'!$AA$109)+('[1]oda contribs constant'!$AB$109*'[1]unrwa oda constant'!N151)+('[1]oda contribs constant'!$AC$109*'[1]wfp oda constant adj'!N151)+('[1]eu multilat shares constant'!K$76*'[1]eu total ha constant'!N151)+'[1]Imputed CERF'!N151</f>
        <v>0</v>
      </c>
      <c r="L170" s="12">
        <f>'[1]bilat constant'!O151+('[1]unhcr oda constant'!O151*'[1]oda contribs constant'!$AD$109)+('[1]oda contribs constant'!$AE$109*'[1]unrwa oda constant'!O151)+('[1]oda contribs constant'!$AF$109*'[1]wfp oda constant adj'!O151)+('[1]eu multilat shares constant'!L$76*'[1]eu total ha constant'!O151)+'[1]Imputed CERF'!O151</f>
        <v>0</v>
      </c>
      <c r="M170" s="12">
        <f>'[1]bilat constant'!P151+('[1]unhcr oda constant'!P151*'[1]oda contribs constant'!$AG$109)+('[1]oda contribs constant'!$AH$109*'[1]unrwa oda constant'!P151)+('[1]oda contribs constant'!$AI$109*'[1]wfp oda constant adj'!P151)+('[1]eu multilat shares constant'!M$76*'[1]eu total ha constant'!P151)+'[1]Imputed CERF'!P151</f>
        <v>0</v>
      </c>
      <c r="N170" s="12">
        <f>'[1]bilat constant'!Q151+('[1]unhcr oda constant'!Q151*'[1]oda contribs constant'!$AJ$109)+('[1]oda contribs constant'!$AK$109*'[1]unrwa oda constant'!Q151)+('[1]oda contribs constant'!$AL$109*'[1]wfp oda constant adj'!Q151)+('[1]eu multilat shares constant'!N$76*'[1]eu total ha constant'!Q151)+'[1]Imputed CERF'!Q151</f>
        <v>0</v>
      </c>
      <c r="O170" s="12">
        <f>'[1]bilat constant'!R151+('[1]unhcr oda constant'!R151*'[1]oda contribs constant'!$AM$109)+('[1]oda contribs constant'!$AN$109*'[1]unrwa oda constant'!R151)+('[1]oda contribs constant'!$AO$109*'[1]wfp oda constant adj'!R151)+('[1]eu multilat shares constant'!O$76*'[1]eu total ha constant'!R151)+'[1]Imputed CERF'!R151</f>
        <v>0</v>
      </c>
      <c r="P170" s="15">
        <f>'[1]bilat constant'!S151+('[1]unhcr oda constant'!S151*'[1]oda contribs constant'!$AP$109)+('[1]oda contribs constant'!$AQ$109*'[1]unrwa oda constant'!S151)+('[1]oda contribs constant'!$AR$109*'[1]wfp oda constant adj'!S151)+('[1]eu multilat shares constant'!P$76*'[1]eu total ha constant'!S151)+'[1]Imputed CERF'!S151</f>
        <v>0</v>
      </c>
      <c r="Q170" s="12">
        <f>'[1]bilat constant'!T151+('[1]unhcr oda constant'!T151*'[1]oda contribs constant'!$AS$109)+('[1]oda contribs constant'!$AT$109*'[1]unrwa oda constant'!T151)+('[1]oda contribs constant'!$AU$109*'[1]wfp oda constant adj'!T151)+('[1]eu multilat shares constant'!Q$76*'[1]eu total ha constant'!T151)+'[1]Imputed CERF'!T151</f>
        <v>0</v>
      </c>
      <c r="R170" s="88">
        <f t="shared" si="5"/>
        <v>0</v>
      </c>
    </row>
    <row r="171" spans="1:18" ht="13.5">
      <c r="A171" s="4" t="s">
        <v>123</v>
      </c>
      <c r="B171" s="13" t="s">
        <v>20</v>
      </c>
      <c r="C171" s="12">
        <f>'[1]bilat constant'!F69+('[1]unhcr oda constant'!F69*'[1]oda contribs constant'!$C$109)+('[1]oda contribs constant'!$D$109*'[1]unrwa oda constant'!F69)+('[1]oda contribs constant'!$E$109*'[1]wfp oda constant adj'!F69)+('[1]eu multilat shares constant'!C$76*'[1]eu total ha constant'!F69)+'[1]Imputed CERF'!F69</f>
        <v>0</v>
      </c>
      <c r="D171" s="12">
        <f>'[1]bilat constant'!G69+('[1]unhcr oda constant'!G69*'[1]oda contribs constant'!$F$109)+('[1]oda contribs constant'!$G$109*'[1]unrwa oda constant'!G69)+('[1]oda contribs constant'!$H$109*'[1]wfp oda constant adj'!G69)+('[1]eu multilat shares constant'!D$76*'[1]eu total ha constant'!G69)+'[1]Imputed CERF'!G69</f>
        <v>0</v>
      </c>
      <c r="E171" s="12">
        <f>'[1]bilat constant'!H69+('[1]unhcr oda constant'!H69*'[1]oda contribs constant'!$I$109)+('[1]oda contribs constant'!$J$109*'[1]unrwa oda constant'!H69)+('[1]oda contribs constant'!$K$109*'[1]wfp oda constant adj'!H69)+('[1]eu multilat shares constant'!E$76*'[1]eu total ha constant'!H69)+'[1]Imputed CERF'!H69</f>
        <v>0</v>
      </c>
      <c r="F171" s="12">
        <f>'[1]bilat constant'!I69+('[1]unhcr oda constant'!I69*'[1]oda contribs constant'!$L$109)+('[1]oda contribs constant'!$M$109*'[1]unrwa oda constant'!I69)+('[1]oda contribs constant'!$N$109*'[1]wfp oda constant adj'!I69)+('[1]eu multilat shares constant'!F$76*'[1]eu total ha constant'!I69)+'[1]Imputed CERF'!I69</f>
        <v>0</v>
      </c>
      <c r="G171" s="12">
        <f>'[1]bilat constant'!J69+('[1]unhcr oda constant'!J69*'[1]oda contribs constant'!$O$109)+('[1]oda contribs constant'!$P$109*'[1]unrwa oda constant'!J69)+('[1]oda contribs constant'!$Q$109*'[1]wfp oda constant adj'!J69)+('[1]eu multilat shares constant'!G$76*'[1]eu total ha constant'!J69)+'[1]Imputed CERF'!J69</f>
        <v>0</v>
      </c>
      <c r="H171" s="12">
        <f>'[1]bilat constant'!K69+('[1]unhcr oda constant'!K69*'[1]oda contribs constant'!$R$109)+('[1]oda contribs constant'!$S$109*'[1]unrwa oda constant'!K69)+('[1]oda contribs constant'!$T$109*'[1]wfp oda constant adj'!K69)+('[1]eu multilat shares constant'!H$76*'[1]eu total ha constant'!K69)+'[1]Imputed CERF'!K69</f>
        <v>0</v>
      </c>
      <c r="I171" s="12">
        <f>'[1]bilat constant'!L69+('[1]unhcr oda constant'!L69*'[1]oda contribs constant'!$U$109)+('[1]oda contribs constant'!$V$109*'[1]unrwa oda constant'!L69)+('[1]oda contribs constant'!$W$109*'[1]wfp oda constant adj'!L69)+('[1]eu multilat shares constant'!I$76*'[1]eu total ha constant'!L69)+'[1]Imputed CERF'!L69</f>
        <v>0</v>
      </c>
      <c r="J171" s="12">
        <f>'[1]bilat constant'!M69+('[1]unhcr oda constant'!M69*'[1]oda contribs constant'!$X$109)+('[1]oda contribs constant'!$Y$109*'[1]unrwa oda constant'!M69)+('[1]oda contribs constant'!$Z$109*'[1]wfp oda constant adj'!M69)+('[1]eu multilat shares constant'!J$76*'[1]eu total ha constant'!M69)+'[1]Imputed CERF'!M69</f>
        <v>0</v>
      </c>
      <c r="K171" s="12">
        <f>'[1]bilat constant'!N69+('[1]unhcr oda constant'!N69*'[1]oda contribs constant'!$AA$109)+('[1]oda contribs constant'!$AB$109*'[1]unrwa oda constant'!N69)+('[1]oda contribs constant'!$AC$109*'[1]wfp oda constant adj'!N69)+('[1]eu multilat shares constant'!K$76*'[1]eu total ha constant'!N69)+'[1]Imputed CERF'!N69</f>
        <v>0</v>
      </c>
      <c r="L171" s="12">
        <f>'[1]bilat constant'!O69+('[1]unhcr oda constant'!O69*'[1]oda contribs constant'!$AD$109)+('[1]oda contribs constant'!$AE$109*'[1]unrwa oda constant'!O69)+('[1]oda contribs constant'!$AF$109*'[1]wfp oda constant adj'!O69)+('[1]eu multilat shares constant'!L$76*'[1]eu total ha constant'!O69)+'[1]Imputed CERF'!O69</f>
        <v>0</v>
      </c>
      <c r="M171" s="12">
        <f>'[1]bilat constant'!P69+('[1]unhcr oda constant'!P69*'[1]oda contribs constant'!$AG$109)+('[1]oda contribs constant'!$AH$109*'[1]unrwa oda constant'!P69)+('[1]oda contribs constant'!$AI$109*'[1]wfp oda constant adj'!P69)+('[1]eu multilat shares constant'!M$76*'[1]eu total ha constant'!P69)+'[1]Imputed CERF'!P69</f>
        <v>0</v>
      </c>
      <c r="N171" s="12">
        <f>'[1]bilat constant'!Q69+('[1]unhcr oda constant'!Q69*'[1]oda contribs constant'!$AJ$109)+('[1]oda contribs constant'!$AK$109*'[1]unrwa oda constant'!Q69)+('[1]oda contribs constant'!$AL$109*'[1]wfp oda constant adj'!Q69)+('[1]eu multilat shares constant'!N$76*'[1]eu total ha constant'!Q69)+'[1]Imputed CERF'!Q69</f>
        <v>0</v>
      </c>
      <c r="O171" s="12">
        <f>'[1]bilat constant'!R69+('[1]unhcr oda constant'!R69*'[1]oda contribs constant'!$AM$109)+('[1]oda contribs constant'!$AN$109*'[1]unrwa oda constant'!R69)+('[1]oda contribs constant'!$AO$109*'[1]wfp oda constant adj'!R69)+('[1]eu multilat shares constant'!O$76*'[1]eu total ha constant'!R69)+'[1]Imputed CERF'!R69</f>
        <v>0</v>
      </c>
      <c r="P171" s="15">
        <f>'[1]bilat constant'!S69+('[1]unhcr oda constant'!S69*'[1]oda contribs constant'!$AP$109)+('[1]oda contribs constant'!$AQ$109*'[1]unrwa oda constant'!S69)+('[1]oda contribs constant'!$AR$109*'[1]wfp oda constant adj'!S69)+('[1]eu multilat shares constant'!P$76*'[1]eu total ha constant'!S69)+'[1]Imputed CERF'!S69</f>
        <v>0</v>
      </c>
      <c r="Q171" s="12">
        <f>'[1]bilat constant'!T69+('[1]unhcr oda constant'!T69*'[1]oda contribs constant'!$AS$109)+('[1]oda contribs constant'!$AT$109*'[1]unrwa oda constant'!T69)+('[1]oda contribs constant'!$AU$109*'[1]wfp oda constant adj'!T69)+('[1]eu multilat shares constant'!Q$76*'[1]eu total ha constant'!T69)+'[1]Imputed CERF'!T69</f>
        <v>0</v>
      </c>
      <c r="R171" s="88">
        <f t="shared" si="5"/>
        <v>0</v>
      </c>
    </row>
    <row r="172" spans="1:18" ht="13.5">
      <c r="A172" s="4" t="s">
        <v>124</v>
      </c>
      <c r="B172" s="13" t="s">
        <v>20</v>
      </c>
      <c r="C172" s="12">
        <f>'[1]bilat constant'!F153+('[1]unhcr oda constant'!F153*'[1]oda contribs constant'!$C$109)+('[1]oda contribs constant'!$D$109*'[1]unrwa oda constant'!F153)+('[1]oda contribs constant'!$E$109*'[1]wfp oda constant adj'!F153)+('[1]eu multilat shares constant'!C$76*'[1]eu total ha constant'!F153)+'[1]Imputed CERF'!F153</f>
        <v>0</v>
      </c>
      <c r="D172" s="12">
        <f>'[1]bilat constant'!G153+('[1]unhcr oda constant'!G153*'[1]oda contribs constant'!$F$109)+('[1]oda contribs constant'!$G$109*'[1]unrwa oda constant'!G153)+('[1]oda contribs constant'!$H$109*'[1]wfp oda constant adj'!G153)+('[1]eu multilat shares constant'!D$76*'[1]eu total ha constant'!G153)+'[1]Imputed CERF'!G153</f>
        <v>0</v>
      </c>
      <c r="E172" s="12">
        <f>'[1]bilat constant'!H153+('[1]unhcr oda constant'!H153*'[1]oda contribs constant'!$I$109)+('[1]oda contribs constant'!$J$109*'[1]unrwa oda constant'!H153)+('[1]oda contribs constant'!$K$109*'[1]wfp oda constant adj'!H153)+('[1]eu multilat shares constant'!E$76*'[1]eu total ha constant'!H153)+'[1]Imputed CERF'!H153</f>
        <v>0</v>
      </c>
      <c r="F172" s="12">
        <f>'[1]bilat constant'!I153+('[1]unhcr oda constant'!I153*'[1]oda contribs constant'!$L$109)+('[1]oda contribs constant'!$M$109*'[1]unrwa oda constant'!I153)+('[1]oda contribs constant'!$N$109*'[1]wfp oda constant adj'!I153)+('[1]eu multilat shares constant'!F$76*'[1]eu total ha constant'!I153)+'[1]Imputed CERF'!I153</f>
        <v>0</v>
      </c>
      <c r="G172" s="12">
        <f>'[1]bilat constant'!J153+('[1]unhcr oda constant'!J153*'[1]oda contribs constant'!$O$109)+('[1]oda contribs constant'!$P$109*'[1]unrwa oda constant'!J153)+('[1]oda contribs constant'!$Q$109*'[1]wfp oda constant adj'!J153)+('[1]eu multilat shares constant'!G$76*'[1]eu total ha constant'!J153)+'[1]Imputed CERF'!J153</f>
        <v>0</v>
      </c>
      <c r="H172" s="12">
        <f>'[1]bilat constant'!K153+('[1]unhcr oda constant'!K153*'[1]oda contribs constant'!$R$109)+('[1]oda contribs constant'!$S$109*'[1]unrwa oda constant'!K153)+('[1]oda contribs constant'!$T$109*'[1]wfp oda constant adj'!K153)+('[1]eu multilat shares constant'!H$76*'[1]eu total ha constant'!K153)+'[1]Imputed CERF'!K153</f>
        <v>0</v>
      </c>
      <c r="I172" s="12">
        <f>'[1]bilat constant'!L153+('[1]unhcr oda constant'!L153*'[1]oda contribs constant'!$U$109)+('[1]oda contribs constant'!$V$109*'[1]unrwa oda constant'!L153)+('[1]oda contribs constant'!$W$109*'[1]wfp oda constant adj'!L153)+('[1]eu multilat shares constant'!I$76*'[1]eu total ha constant'!L153)+'[1]Imputed CERF'!L153</f>
        <v>0</v>
      </c>
      <c r="J172" s="12">
        <f>'[1]bilat constant'!M153+('[1]unhcr oda constant'!M153*'[1]oda contribs constant'!$X$109)+('[1]oda contribs constant'!$Y$109*'[1]unrwa oda constant'!M153)+('[1]oda contribs constant'!$Z$109*'[1]wfp oda constant adj'!M153)+('[1]eu multilat shares constant'!J$76*'[1]eu total ha constant'!M153)+'[1]Imputed CERF'!M153</f>
        <v>0</v>
      </c>
      <c r="K172" s="12">
        <f>'[1]bilat constant'!N153+('[1]unhcr oda constant'!N153*'[1]oda contribs constant'!$AA$109)+('[1]oda contribs constant'!$AB$109*'[1]unrwa oda constant'!N153)+('[1]oda contribs constant'!$AC$109*'[1]wfp oda constant adj'!N153)+('[1]eu multilat shares constant'!K$76*'[1]eu total ha constant'!N153)+'[1]Imputed CERF'!N153</f>
        <v>0</v>
      </c>
      <c r="L172" s="12">
        <f>'[1]bilat constant'!O153+('[1]unhcr oda constant'!O153*'[1]oda contribs constant'!$AD$109)+('[1]oda contribs constant'!$AE$109*'[1]unrwa oda constant'!O153)+('[1]oda contribs constant'!$AF$109*'[1]wfp oda constant adj'!O153)+('[1]eu multilat shares constant'!L$76*'[1]eu total ha constant'!O153)+'[1]Imputed CERF'!O153</f>
        <v>0</v>
      </c>
      <c r="M172" s="12">
        <f>'[1]bilat constant'!P153+('[1]unhcr oda constant'!P153*'[1]oda contribs constant'!$AG$109)+('[1]oda contribs constant'!$AH$109*'[1]unrwa oda constant'!P153)+('[1]oda contribs constant'!$AI$109*'[1]wfp oda constant adj'!P153)+('[1]eu multilat shares constant'!M$76*'[1]eu total ha constant'!P153)+'[1]Imputed CERF'!P153</f>
        <v>0</v>
      </c>
      <c r="N172" s="12">
        <f>'[1]bilat constant'!Q153+('[1]unhcr oda constant'!Q153*'[1]oda contribs constant'!$AJ$109)+('[1]oda contribs constant'!$AK$109*'[1]unrwa oda constant'!Q153)+('[1]oda contribs constant'!$AL$109*'[1]wfp oda constant adj'!Q153)+('[1]eu multilat shares constant'!N$76*'[1]eu total ha constant'!Q153)+'[1]Imputed CERF'!Q153</f>
        <v>0</v>
      </c>
      <c r="O172" s="12">
        <f>'[1]bilat constant'!R153+('[1]unhcr oda constant'!R153*'[1]oda contribs constant'!$AM$109)+('[1]oda contribs constant'!$AN$109*'[1]unrwa oda constant'!R153)+('[1]oda contribs constant'!$AO$109*'[1]wfp oda constant adj'!R153)+('[1]eu multilat shares constant'!O$76*'[1]eu total ha constant'!R153)+'[1]Imputed CERF'!R153</f>
        <v>0</v>
      </c>
      <c r="P172" s="15">
        <f>'[1]bilat constant'!S153+('[1]unhcr oda constant'!S153*'[1]oda contribs constant'!$AP$109)+('[1]oda contribs constant'!$AQ$109*'[1]unrwa oda constant'!S153)+('[1]oda contribs constant'!$AR$109*'[1]wfp oda constant adj'!S153)+('[1]eu multilat shares constant'!P$76*'[1]eu total ha constant'!S153)+'[1]Imputed CERF'!S153</f>
        <v>0</v>
      </c>
      <c r="Q172" s="12">
        <f>'[1]bilat constant'!T153+('[1]unhcr oda constant'!T153*'[1]oda contribs constant'!$AS$109)+('[1]oda contribs constant'!$AT$109*'[1]unrwa oda constant'!T153)+('[1]oda contribs constant'!$AU$109*'[1]wfp oda constant adj'!T153)+('[1]eu multilat shares constant'!Q$76*'[1]eu total ha constant'!T153)+'[1]Imputed CERF'!T153</f>
        <v>0</v>
      </c>
      <c r="R172" s="88">
        <f t="shared" si="5"/>
        <v>0</v>
      </c>
    </row>
    <row r="173" spans="1:18" ht="13.5">
      <c r="A173" s="4" t="s">
        <v>126</v>
      </c>
      <c r="B173" s="13" t="s">
        <v>20</v>
      </c>
      <c r="C173" s="12">
        <f>'[1]bilat constant'!F206+('[1]unhcr oda constant'!F206*'[1]oda contribs constant'!$C$109)+('[1]oda contribs constant'!$D$109*'[1]unrwa oda constant'!F206)+('[1]oda contribs constant'!$E$109*'[1]wfp oda constant adj'!F206)+('[1]eu multilat shares constant'!C$76*'[1]eu total ha constant'!F206)+'[1]Imputed CERF'!F206</f>
        <v>0</v>
      </c>
      <c r="D173" s="12">
        <f>'[1]bilat constant'!G206+('[1]unhcr oda constant'!G206*'[1]oda contribs constant'!$F$109)+('[1]oda contribs constant'!$G$109*'[1]unrwa oda constant'!G206)+('[1]oda contribs constant'!$H$109*'[1]wfp oda constant adj'!G206)+('[1]eu multilat shares constant'!D$76*'[1]eu total ha constant'!G206)+'[1]Imputed CERF'!G206</f>
        <v>0</v>
      </c>
      <c r="E173" s="12">
        <f>'[1]bilat constant'!H206+('[1]unhcr oda constant'!H206*'[1]oda contribs constant'!$I$109)+('[1]oda contribs constant'!$J$109*'[1]unrwa oda constant'!H206)+('[1]oda contribs constant'!$K$109*'[1]wfp oda constant adj'!H206)+('[1]eu multilat shares constant'!E$76*'[1]eu total ha constant'!H206)+'[1]Imputed CERF'!H206</f>
        <v>0</v>
      </c>
      <c r="F173" s="12">
        <f>'[1]bilat constant'!I206+('[1]unhcr oda constant'!I206*'[1]oda contribs constant'!$L$109)+('[1]oda contribs constant'!$M$109*'[1]unrwa oda constant'!I206)+('[1]oda contribs constant'!$N$109*'[1]wfp oda constant adj'!I206)+('[1]eu multilat shares constant'!F$76*'[1]eu total ha constant'!I206)+'[1]Imputed CERF'!I206</f>
        <v>0</v>
      </c>
      <c r="G173" s="12">
        <f>'[1]bilat constant'!J206+('[1]unhcr oda constant'!J206*'[1]oda contribs constant'!$O$109)+('[1]oda contribs constant'!$P$109*'[1]unrwa oda constant'!J206)+('[1]oda contribs constant'!$Q$109*'[1]wfp oda constant adj'!J206)+('[1]eu multilat shares constant'!G$76*'[1]eu total ha constant'!J206)+'[1]Imputed CERF'!J206</f>
        <v>0</v>
      </c>
      <c r="H173" s="12">
        <f>'[1]bilat constant'!K206+('[1]unhcr oda constant'!K206*'[1]oda contribs constant'!$R$109)+('[1]oda contribs constant'!$S$109*'[1]unrwa oda constant'!K206)+('[1]oda contribs constant'!$T$109*'[1]wfp oda constant adj'!K206)+('[1]eu multilat shares constant'!H$76*'[1]eu total ha constant'!K206)+'[1]Imputed CERF'!K206</f>
        <v>0</v>
      </c>
      <c r="I173" s="12">
        <f>'[1]bilat constant'!L206+('[1]unhcr oda constant'!L206*'[1]oda contribs constant'!$U$109)+('[1]oda contribs constant'!$V$109*'[1]unrwa oda constant'!L206)+('[1]oda contribs constant'!$W$109*'[1]wfp oda constant adj'!L206)+('[1]eu multilat shares constant'!I$76*'[1]eu total ha constant'!L206)+'[1]Imputed CERF'!L206</f>
        <v>0</v>
      </c>
      <c r="J173" s="12">
        <f>'[1]bilat constant'!M206+('[1]unhcr oda constant'!M206*'[1]oda contribs constant'!$X$109)+('[1]oda contribs constant'!$Y$109*'[1]unrwa oda constant'!M206)+('[1]oda contribs constant'!$Z$109*'[1]wfp oda constant adj'!M206)+('[1]eu multilat shares constant'!J$76*'[1]eu total ha constant'!M206)+'[1]Imputed CERF'!M206</f>
        <v>0</v>
      </c>
      <c r="K173" s="12">
        <f>'[1]bilat constant'!N206+('[1]unhcr oda constant'!N206*'[1]oda contribs constant'!$AA$109)+('[1]oda contribs constant'!$AB$109*'[1]unrwa oda constant'!N206)+('[1]oda contribs constant'!$AC$109*'[1]wfp oda constant adj'!N206)+('[1]eu multilat shares constant'!K$76*'[1]eu total ha constant'!N206)+'[1]Imputed CERF'!N206</f>
        <v>0</v>
      </c>
      <c r="L173" s="12">
        <f>'[1]bilat constant'!O206+('[1]unhcr oda constant'!O206*'[1]oda contribs constant'!$AD$109)+('[1]oda contribs constant'!$AE$109*'[1]unrwa oda constant'!O206)+('[1]oda contribs constant'!$AF$109*'[1]wfp oda constant adj'!O206)+('[1]eu multilat shares constant'!L$76*'[1]eu total ha constant'!O206)+'[1]Imputed CERF'!O206</f>
        <v>0</v>
      </c>
      <c r="M173" s="12">
        <f>'[1]bilat constant'!P206+('[1]unhcr oda constant'!P206*'[1]oda contribs constant'!$AG$109)+('[1]oda contribs constant'!$AH$109*'[1]unrwa oda constant'!P206)+('[1]oda contribs constant'!$AI$109*'[1]wfp oda constant adj'!P206)+('[1]eu multilat shares constant'!M$76*'[1]eu total ha constant'!P206)+'[1]Imputed CERF'!P206</f>
        <v>0</v>
      </c>
      <c r="N173" s="12">
        <f>'[1]bilat constant'!Q206+('[1]unhcr oda constant'!Q206*'[1]oda contribs constant'!$AJ$109)+('[1]oda contribs constant'!$AK$109*'[1]unrwa oda constant'!Q206)+('[1]oda contribs constant'!$AL$109*'[1]wfp oda constant adj'!Q206)+('[1]eu multilat shares constant'!N$76*'[1]eu total ha constant'!Q206)+'[1]Imputed CERF'!Q206</f>
        <v>0</v>
      </c>
      <c r="O173" s="12">
        <f>'[1]bilat constant'!R206+('[1]unhcr oda constant'!R206*'[1]oda contribs constant'!$AM$109)+('[1]oda contribs constant'!$AN$109*'[1]unrwa oda constant'!R206)+('[1]oda contribs constant'!$AO$109*'[1]wfp oda constant adj'!R206)+('[1]eu multilat shares constant'!O$76*'[1]eu total ha constant'!R206)+'[1]Imputed CERF'!R206</f>
        <v>0</v>
      </c>
      <c r="P173" s="15">
        <f>'[1]bilat constant'!S206+('[1]unhcr oda constant'!S206*'[1]oda contribs constant'!$AP$109)+('[1]oda contribs constant'!$AQ$109*'[1]unrwa oda constant'!S206)+('[1]oda contribs constant'!$AR$109*'[1]wfp oda constant adj'!S206)+('[1]eu multilat shares constant'!P$76*'[1]eu total ha constant'!S206)+'[1]Imputed CERF'!S206</f>
        <v>0</v>
      </c>
      <c r="Q173" s="12">
        <f>'[1]bilat constant'!T206+('[1]unhcr oda constant'!T206*'[1]oda contribs constant'!$AS$109)+('[1]oda contribs constant'!$AT$109*'[1]unrwa oda constant'!T206)+('[1]oda contribs constant'!$AU$109*'[1]wfp oda constant adj'!T206)+('[1]eu multilat shares constant'!Q$76*'[1]eu total ha constant'!T206)+'[1]Imputed CERF'!T206</f>
        <v>0</v>
      </c>
      <c r="R173" s="88">
        <f aca="true" t="shared" si="6" ref="R173:R195">SUM(C173:Q173)</f>
        <v>0</v>
      </c>
    </row>
    <row r="174" spans="1:18" ht="13.5">
      <c r="A174" s="4" t="s">
        <v>130</v>
      </c>
      <c r="B174" s="13" t="s">
        <v>20</v>
      </c>
      <c r="C174" s="12">
        <f>'[1]bilat constant'!F112+('[1]unhcr oda constant'!F112*'[1]oda contribs constant'!$C$109)+('[1]oda contribs constant'!$D$109*'[1]unrwa oda constant'!F112)+('[1]oda contribs constant'!$E$109*'[1]wfp oda constant adj'!F112)+('[1]eu multilat shares constant'!C$76*'[1]eu total ha constant'!F112)+'[1]Imputed CERF'!F112</f>
        <v>0</v>
      </c>
      <c r="D174" s="12">
        <f>'[1]bilat constant'!G112+('[1]unhcr oda constant'!G112*'[1]oda contribs constant'!$F$109)+('[1]oda contribs constant'!$G$109*'[1]unrwa oda constant'!G112)+('[1]oda contribs constant'!$H$109*'[1]wfp oda constant adj'!G112)+('[1]eu multilat shares constant'!D$76*'[1]eu total ha constant'!G112)+'[1]Imputed CERF'!G112</f>
        <v>0</v>
      </c>
      <c r="E174" s="12">
        <f>'[1]bilat constant'!H112+('[1]unhcr oda constant'!H112*'[1]oda contribs constant'!$I$109)+('[1]oda contribs constant'!$J$109*'[1]unrwa oda constant'!H112)+('[1]oda contribs constant'!$K$109*'[1]wfp oda constant adj'!H112)+('[1]eu multilat shares constant'!E$76*'[1]eu total ha constant'!H112)+'[1]Imputed CERF'!H112</f>
        <v>0</v>
      </c>
      <c r="F174" s="12">
        <f>'[1]bilat constant'!I112+('[1]unhcr oda constant'!I112*'[1]oda contribs constant'!$L$109)+('[1]oda contribs constant'!$M$109*'[1]unrwa oda constant'!I112)+('[1]oda contribs constant'!$N$109*'[1]wfp oda constant adj'!I112)+('[1]eu multilat shares constant'!F$76*'[1]eu total ha constant'!I112)+'[1]Imputed CERF'!I112</f>
        <v>0</v>
      </c>
      <c r="G174" s="12">
        <f>'[1]bilat constant'!J112+('[1]unhcr oda constant'!J112*'[1]oda contribs constant'!$O$109)+('[1]oda contribs constant'!$P$109*'[1]unrwa oda constant'!J112)+('[1]oda contribs constant'!$Q$109*'[1]wfp oda constant adj'!J112)+('[1]eu multilat shares constant'!G$76*'[1]eu total ha constant'!J112)+'[1]Imputed CERF'!J112</f>
        <v>0</v>
      </c>
      <c r="H174" s="12">
        <f>'[1]bilat constant'!K112+('[1]unhcr oda constant'!K112*'[1]oda contribs constant'!$R$109)+('[1]oda contribs constant'!$S$109*'[1]unrwa oda constant'!K112)+('[1]oda contribs constant'!$T$109*'[1]wfp oda constant adj'!K112)+('[1]eu multilat shares constant'!H$76*'[1]eu total ha constant'!K112)+'[1]Imputed CERF'!K112</f>
        <v>0</v>
      </c>
      <c r="I174" s="12">
        <f>'[1]bilat constant'!L112+('[1]unhcr oda constant'!L112*'[1]oda contribs constant'!$U$109)+('[1]oda contribs constant'!$V$109*'[1]unrwa oda constant'!L112)+('[1]oda contribs constant'!$W$109*'[1]wfp oda constant adj'!L112)+('[1]eu multilat shares constant'!I$76*'[1]eu total ha constant'!L112)+'[1]Imputed CERF'!L112</f>
        <v>0</v>
      </c>
      <c r="J174" s="12">
        <f>'[1]bilat constant'!M112+('[1]unhcr oda constant'!M112*'[1]oda contribs constant'!$X$109)+('[1]oda contribs constant'!$Y$109*'[1]unrwa oda constant'!M112)+('[1]oda contribs constant'!$Z$109*'[1]wfp oda constant adj'!M112)+('[1]eu multilat shares constant'!J$76*'[1]eu total ha constant'!M112)+'[1]Imputed CERF'!M112</f>
        <v>0</v>
      </c>
      <c r="K174" s="12">
        <f>'[1]bilat constant'!N112+('[1]unhcr oda constant'!N112*'[1]oda contribs constant'!$AA$109)+('[1]oda contribs constant'!$AB$109*'[1]unrwa oda constant'!N112)+('[1]oda contribs constant'!$AC$109*'[1]wfp oda constant adj'!N112)+('[1]eu multilat shares constant'!K$76*'[1]eu total ha constant'!N112)+'[1]Imputed CERF'!N112</f>
        <v>0</v>
      </c>
      <c r="L174" s="12">
        <f>'[1]bilat constant'!O112+('[1]unhcr oda constant'!O112*'[1]oda contribs constant'!$AD$109)+('[1]oda contribs constant'!$AE$109*'[1]unrwa oda constant'!O112)+('[1]oda contribs constant'!$AF$109*'[1]wfp oda constant adj'!O112)+('[1]eu multilat shares constant'!L$76*'[1]eu total ha constant'!O112)+'[1]Imputed CERF'!O112</f>
        <v>0</v>
      </c>
      <c r="M174" s="12">
        <f>'[1]bilat constant'!P112+('[1]unhcr oda constant'!P112*'[1]oda contribs constant'!$AG$109)+('[1]oda contribs constant'!$AH$109*'[1]unrwa oda constant'!P112)+('[1]oda contribs constant'!$AI$109*'[1]wfp oda constant adj'!P112)+('[1]eu multilat shares constant'!M$76*'[1]eu total ha constant'!P112)+'[1]Imputed CERF'!P112</f>
        <v>0</v>
      </c>
      <c r="N174" s="12">
        <f>'[1]bilat constant'!Q112+('[1]unhcr oda constant'!Q112*'[1]oda contribs constant'!$AJ$109)+('[1]oda contribs constant'!$AK$109*'[1]unrwa oda constant'!Q112)+('[1]oda contribs constant'!$AL$109*'[1]wfp oda constant adj'!Q112)+('[1]eu multilat shares constant'!N$76*'[1]eu total ha constant'!Q112)+'[1]Imputed CERF'!Q112</f>
        <v>0</v>
      </c>
      <c r="O174" s="12">
        <f>'[1]bilat constant'!R112+('[1]unhcr oda constant'!R112*'[1]oda contribs constant'!$AM$109)+('[1]oda contribs constant'!$AN$109*'[1]unrwa oda constant'!R112)+('[1]oda contribs constant'!$AO$109*'[1]wfp oda constant adj'!R112)+('[1]eu multilat shares constant'!O$76*'[1]eu total ha constant'!R112)+'[1]Imputed CERF'!R112</f>
        <v>0</v>
      </c>
      <c r="P174" s="15">
        <f>'[1]bilat constant'!S112+('[1]unhcr oda constant'!S112*'[1]oda contribs constant'!$AP$109)+('[1]oda contribs constant'!$AQ$109*'[1]unrwa oda constant'!S112)+('[1]oda contribs constant'!$AR$109*'[1]wfp oda constant adj'!S112)+('[1]eu multilat shares constant'!P$76*'[1]eu total ha constant'!S112)+'[1]Imputed CERF'!S112</f>
        <v>0</v>
      </c>
      <c r="Q174" s="12">
        <f>'[1]bilat constant'!T112+('[1]unhcr oda constant'!T112*'[1]oda contribs constant'!$AS$109)+('[1]oda contribs constant'!$AT$109*'[1]unrwa oda constant'!T112)+('[1]oda contribs constant'!$AU$109*'[1]wfp oda constant adj'!T112)+('[1]eu multilat shares constant'!Q$76*'[1]eu total ha constant'!T112)+'[1]Imputed CERF'!T112</f>
        <v>0</v>
      </c>
      <c r="R174" s="88">
        <f t="shared" si="6"/>
        <v>0</v>
      </c>
    </row>
    <row r="175" spans="1:18" ht="13.5">
      <c r="A175" s="4" t="s">
        <v>135</v>
      </c>
      <c r="B175" s="13" t="s">
        <v>20</v>
      </c>
      <c r="C175" s="12">
        <f>'[1]bilat constant'!F207+('[1]unhcr oda constant'!F207*'[1]oda contribs constant'!$C$109)+('[1]oda contribs constant'!$D$109*'[1]unrwa oda constant'!F207)+('[1]oda contribs constant'!$E$109*'[1]wfp oda constant adj'!F207)+('[1]eu multilat shares constant'!C$76*'[1]eu total ha constant'!F207)+'[1]Imputed CERF'!F207</f>
        <v>0</v>
      </c>
      <c r="D175" s="12">
        <f>'[1]bilat constant'!G207+('[1]unhcr oda constant'!G207*'[1]oda contribs constant'!$F$109)+('[1]oda contribs constant'!$G$109*'[1]unrwa oda constant'!G207)+('[1]oda contribs constant'!$H$109*'[1]wfp oda constant adj'!G207)+('[1]eu multilat shares constant'!D$76*'[1]eu total ha constant'!G207)+'[1]Imputed CERF'!G207</f>
        <v>0</v>
      </c>
      <c r="E175" s="12">
        <f>'[1]bilat constant'!H207+('[1]unhcr oda constant'!H207*'[1]oda contribs constant'!$I$109)+('[1]oda contribs constant'!$J$109*'[1]unrwa oda constant'!H207)+('[1]oda contribs constant'!$K$109*'[1]wfp oda constant adj'!H207)+('[1]eu multilat shares constant'!E$76*'[1]eu total ha constant'!H207)+'[1]Imputed CERF'!H207</f>
        <v>0</v>
      </c>
      <c r="F175" s="12">
        <f>'[1]bilat constant'!I207+('[1]unhcr oda constant'!I207*'[1]oda contribs constant'!$L$109)+('[1]oda contribs constant'!$M$109*'[1]unrwa oda constant'!I207)+('[1]oda contribs constant'!$N$109*'[1]wfp oda constant adj'!I207)+('[1]eu multilat shares constant'!F$76*'[1]eu total ha constant'!I207)+'[1]Imputed CERF'!I207</f>
        <v>0</v>
      </c>
      <c r="G175" s="12">
        <f>'[1]bilat constant'!J207+('[1]unhcr oda constant'!J207*'[1]oda contribs constant'!$O$109)+('[1]oda contribs constant'!$P$109*'[1]unrwa oda constant'!J207)+('[1]oda contribs constant'!$Q$109*'[1]wfp oda constant adj'!J207)+('[1]eu multilat shares constant'!G$76*'[1]eu total ha constant'!J207)+'[1]Imputed CERF'!J207</f>
        <v>0</v>
      </c>
      <c r="H175" s="12">
        <f>'[1]bilat constant'!K207+('[1]unhcr oda constant'!K207*'[1]oda contribs constant'!$R$109)+('[1]oda contribs constant'!$S$109*'[1]unrwa oda constant'!K207)+('[1]oda contribs constant'!$T$109*'[1]wfp oda constant adj'!K207)+('[1]eu multilat shares constant'!H$76*'[1]eu total ha constant'!K207)+'[1]Imputed CERF'!K207</f>
        <v>0</v>
      </c>
      <c r="I175" s="12">
        <f>'[1]bilat constant'!L207+('[1]unhcr oda constant'!L207*'[1]oda contribs constant'!$U$109)+('[1]oda contribs constant'!$V$109*'[1]unrwa oda constant'!L207)+('[1]oda contribs constant'!$W$109*'[1]wfp oda constant adj'!L207)+('[1]eu multilat shares constant'!I$76*'[1]eu total ha constant'!L207)+'[1]Imputed CERF'!L207</f>
        <v>0</v>
      </c>
      <c r="J175" s="12">
        <f>'[1]bilat constant'!M207+('[1]unhcr oda constant'!M207*'[1]oda contribs constant'!$X$109)+('[1]oda contribs constant'!$Y$109*'[1]unrwa oda constant'!M207)+('[1]oda contribs constant'!$Z$109*'[1]wfp oda constant adj'!M207)+('[1]eu multilat shares constant'!J$76*'[1]eu total ha constant'!M207)+'[1]Imputed CERF'!M207</f>
        <v>0</v>
      </c>
      <c r="K175" s="12">
        <f>'[1]bilat constant'!N207+('[1]unhcr oda constant'!N207*'[1]oda contribs constant'!$AA$109)+('[1]oda contribs constant'!$AB$109*'[1]unrwa oda constant'!N207)+('[1]oda contribs constant'!$AC$109*'[1]wfp oda constant adj'!N207)+('[1]eu multilat shares constant'!K$76*'[1]eu total ha constant'!N207)+'[1]Imputed CERF'!N207</f>
        <v>0</v>
      </c>
      <c r="L175" s="12">
        <f>'[1]bilat constant'!O207+('[1]unhcr oda constant'!O207*'[1]oda contribs constant'!$AD$109)+('[1]oda contribs constant'!$AE$109*'[1]unrwa oda constant'!O207)+('[1]oda contribs constant'!$AF$109*'[1]wfp oda constant adj'!O207)+('[1]eu multilat shares constant'!L$76*'[1]eu total ha constant'!O207)+'[1]Imputed CERF'!O207</f>
        <v>0</v>
      </c>
      <c r="M175" s="12">
        <f>'[1]bilat constant'!P207+('[1]unhcr oda constant'!P207*'[1]oda contribs constant'!$AG$109)+('[1]oda contribs constant'!$AH$109*'[1]unrwa oda constant'!P207)+('[1]oda contribs constant'!$AI$109*'[1]wfp oda constant adj'!P207)+('[1]eu multilat shares constant'!M$76*'[1]eu total ha constant'!P207)+'[1]Imputed CERF'!P207</f>
        <v>0</v>
      </c>
      <c r="N175" s="12">
        <f>'[1]bilat constant'!Q207+('[1]unhcr oda constant'!Q207*'[1]oda contribs constant'!$AJ$109)+('[1]oda contribs constant'!$AK$109*'[1]unrwa oda constant'!Q207)+('[1]oda contribs constant'!$AL$109*'[1]wfp oda constant adj'!Q207)+('[1]eu multilat shares constant'!N$76*'[1]eu total ha constant'!Q207)+'[1]Imputed CERF'!Q207</f>
        <v>0</v>
      </c>
      <c r="O175" s="12">
        <f>'[1]bilat constant'!R207+('[1]unhcr oda constant'!R207*'[1]oda contribs constant'!$AM$109)+('[1]oda contribs constant'!$AN$109*'[1]unrwa oda constant'!R207)+('[1]oda contribs constant'!$AO$109*'[1]wfp oda constant adj'!R207)+('[1]eu multilat shares constant'!O$76*'[1]eu total ha constant'!R207)+'[1]Imputed CERF'!R207</f>
        <v>0</v>
      </c>
      <c r="P175" s="15">
        <f>'[1]bilat constant'!S207+('[1]unhcr oda constant'!S207*'[1]oda contribs constant'!$AP$109)+('[1]oda contribs constant'!$AQ$109*'[1]unrwa oda constant'!S207)+('[1]oda contribs constant'!$AR$109*'[1]wfp oda constant adj'!S207)+('[1]eu multilat shares constant'!P$76*'[1]eu total ha constant'!S207)+'[1]Imputed CERF'!S207</f>
        <v>0</v>
      </c>
      <c r="Q175" s="12">
        <f>'[1]bilat constant'!T207+('[1]unhcr oda constant'!T207*'[1]oda contribs constant'!$AS$109)+('[1]oda contribs constant'!$AT$109*'[1]unrwa oda constant'!T207)+('[1]oda contribs constant'!$AU$109*'[1]wfp oda constant adj'!T207)+('[1]eu multilat shares constant'!Q$76*'[1]eu total ha constant'!T207)+'[1]Imputed CERF'!T207</f>
        <v>0</v>
      </c>
      <c r="R175" s="88">
        <f t="shared" si="6"/>
        <v>0</v>
      </c>
    </row>
    <row r="176" spans="1:18" ht="13.5">
      <c r="A176" s="4" t="s">
        <v>137</v>
      </c>
      <c r="B176" s="13" t="s">
        <v>20</v>
      </c>
      <c r="C176" s="12">
        <f>'[1]bilat constant'!F113+('[1]unhcr oda constant'!F113*'[1]oda contribs constant'!$C$109)+('[1]oda contribs constant'!$D$109*'[1]unrwa oda constant'!F113)+('[1]oda contribs constant'!$E$109*'[1]wfp oda constant adj'!F113)+('[1]eu multilat shares constant'!C$76*'[1]eu total ha constant'!F113)+'[1]Imputed CERF'!F113</f>
        <v>0</v>
      </c>
      <c r="D176" s="12">
        <f>'[1]bilat constant'!G113+('[1]unhcr oda constant'!G113*'[1]oda contribs constant'!$F$109)+('[1]oda contribs constant'!$G$109*'[1]unrwa oda constant'!G113)+('[1]oda contribs constant'!$H$109*'[1]wfp oda constant adj'!G113)+('[1]eu multilat shares constant'!D$76*'[1]eu total ha constant'!G113)+'[1]Imputed CERF'!G113</f>
        <v>0</v>
      </c>
      <c r="E176" s="12">
        <f>'[1]bilat constant'!H113+('[1]unhcr oda constant'!H113*'[1]oda contribs constant'!$I$109)+('[1]oda contribs constant'!$J$109*'[1]unrwa oda constant'!H113)+('[1]oda contribs constant'!$K$109*'[1]wfp oda constant adj'!H113)+('[1]eu multilat shares constant'!E$76*'[1]eu total ha constant'!H113)+'[1]Imputed CERF'!H113</f>
        <v>0</v>
      </c>
      <c r="F176" s="12">
        <f>'[1]bilat constant'!I113+('[1]unhcr oda constant'!I113*'[1]oda contribs constant'!$L$109)+('[1]oda contribs constant'!$M$109*'[1]unrwa oda constant'!I113)+('[1]oda contribs constant'!$N$109*'[1]wfp oda constant adj'!I113)+('[1]eu multilat shares constant'!F$76*'[1]eu total ha constant'!I113)+'[1]Imputed CERF'!I113</f>
        <v>0</v>
      </c>
      <c r="G176" s="12">
        <f>'[1]bilat constant'!J113+('[1]unhcr oda constant'!J113*'[1]oda contribs constant'!$O$109)+('[1]oda contribs constant'!$P$109*'[1]unrwa oda constant'!J113)+('[1]oda contribs constant'!$Q$109*'[1]wfp oda constant adj'!J113)+('[1]eu multilat shares constant'!G$76*'[1]eu total ha constant'!J113)+'[1]Imputed CERF'!J113</f>
        <v>0</v>
      </c>
      <c r="H176" s="12">
        <f>'[1]bilat constant'!K113+('[1]unhcr oda constant'!K113*'[1]oda contribs constant'!$R$109)+('[1]oda contribs constant'!$S$109*'[1]unrwa oda constant'!K113)+('[1]oda contribs constant'!$T$109*'[1]wfp oda constant adj'!K113)+('[1]eu multilat shares constant'!H$76*'[1]eu total ha constant'!K113)+'[1]Imputed CERF'!K113</f>
        <v>0</v>
      </c>
      <c r="I176" s="12">
        <f>'[1]bilat constant'!L113+('[1]unhcr oda constant'!L113*'[1]oda contribs constant'!$U$109)+('[1]oda contribs constant'!$V$109*'[1]unrwa oda constant'!L113)+('[1]oda contribs constant'!$W$109*'[1]wfp oda constant adj'!L113)+('[1]eu multilat shares constant'!I$76*'[1]eu total ha constant'!L113)+'[1]Imputed CERF'!L113</f>
        <v>0</v>
      </c>
      <c r="J176" s="12">
        <f>'[1]bilat constant'!M113+('[1]unhcr oda constant'!M113*'[1]oda contribs constant'!$X$109)+('[1]oda contribs constant'!$Y$109*'[1]unrwa oda constant'!M113)+('[1]oda contribs constant'!$Z$109*'[1]wfp oda constant adj'!M113)+('[1]eu multilat shares constant'!J$76*'[1]eu total ha constant'!M113)+'[1]Imputed CERF'!M113</f>
        <v>0</v>
      </c>
      <c r="K176" s="12">
        <f>'[1]bilat constant'!N113+('[1]unhcr oda constant'!N113*'[1]oda contribs constant'!$AA$109)+('[1]oda contribs constant'!$AB$109*'[1]unrwa oda constant'!N113)+('[1]oda contribs constant'!$AC$109*'[1]wfp oda constant adj'!N113)+('[1]eu multilat shares constant'!K$76*'[1]eu total ha constant'!N113)+'[1]Imputed CERF'!N113</f>
        <v>0</v>
      </c>
      <c r="L176" s="12">
        <f>'[1]bilat constant'!O113+('[1]unhcr oda constant'!O113*'[1]oda contribs constant'!$AD$109)+('[1]oda contribs constant'!$AE$109*'[1]unrwa oda constant'!O113)+('[1]oda contribs constant'!$AF$109*'[1]wfp oda constant adj'!O113)+('[1]eu multilat shares constant'!L$76*'[1]eu total ha constant'!O113)+'[1]Imputed CERF'!O113</f>
        <v>0</v>
      </c>
      <c r="M176" s="12">
        <f>'[1]bilat constant'!P113+('[1]unhcr oda constant'!P113*'[1]oda contribs constant'!$AG$109)+('[1]oda contribs constant'!$AH$109*'[1]unrwa oda constant'!P113)+('[1]oda contribs constant'!$AI$109*'[1]wfp oda constant adj'!P113)+('[1]eu multilat shares constant'!M$76*'[1]eu total ha constant'!P113)+'[1]Imputed CERF'!P113</f>
        <v>0</v>
      </c>
      <c r="N176" s="12">
        <f>'[1]bilat constant'!Q113+('[1]unhcr oda constant'!Q113*'[1]oda contribs constant'!$AJ$109)+('[1]oda contribs constant'!$AK$109*'[1]unrwa oda constant'!Q113)+('[1]oda contribs constant'!$AL$109*'[1]wfp oda constant adj'!Q113)+('[1]eu multilat shares constant'!N$76*'[1]eu total ha constant'!Q113)+'[1]Imputed CERF'!Q113</f>
        <v>0</v>
      </c>
      <c r="O176" s="12">
        <f>'[1]bilat constant'!R113+('[1]unhcr oda constant'!R113*'[1]oda contribs constant'!$AM$109)+('[1]oda contribs constant'!$AN$109*'[1]unrwa oda constant'!R113)+('[1]oda contribs constant'!$AO$109*'[1]wfp oda constant adj'!R113)+('[1]eu multilat shares constant'!O$76*'[1]eu total ha constant'!R113)+'[1]Imputed CERF'!R113</f>
        <v>0</v>
      </c>
      <c r="P176" s="15">
        <f>'[1]bilat constant'!S113+('[1]unhcr oda constant'!S113*'[1]oda contribs constant'!$AP$109)+('[1]oda contribs constant'!$AQ$109*'[1]unrwa oda constant'!S113)+('[1]oda contribs constant'!$AR$109*'[1]wfp oda constant adj'!S113)+('[1]eu multilat shares constant'!P$76*'[1]eu total ha constant'!S113)+'[1]Imputed CERF'!S113</f>
        <v>0</v>
      </c>
      <c r="Q176" s="12">
        <f>'[1]bilat constant'!T113+('[1]unhcr oda constant'!T113*'[1]oda contribs constant'!$AS$109)+('[1]oda contribs constant'!$AT$109*'[1]unrwa oda constant'!T113)+('[1]oda contribs constant'!$AU$109*'[1]wfp oda constant adj'!T113)+('[1]eu multilat shares constant'!Q$76*'[1]eu total ha constant'!T113)+'[1]Imputed CERF'!T113</f>
        <v>0</v>
      </c>
      <c r="R176" s="88">
        <f t="shared" si="6"/>
        <v>0</v>
      </c>
    </row>
    <row r="177" spans="1:18" ht="13.5">
      <c r="A177" s="14" t="s">
        <v>138</v>
      </c>
      <c r="B177" s="13" t="s">
        <v>20</v>
      </c>
      <c r="C177" s="12">
        <f>'[1]bilat constant'!F208+('[1]unhcr oda constant'!F208*'[1]oda contribs constant'!$C$109)+('[1]oda contribs constant'!$D$109*'[1]unrwa oda constant'!F208)+('[1]oda contribs constant'!$E$109*'[1]wfp oda constant adj'!F208)+('[1]eu multilat shares constant'!C$76*'[1]eu total ha constant'!F208)+'[1]Imputed CERF'!F208</f>
        <v>0</v>
      </c>
      <c r="D177" s="12">
        <f>'[1]bilat constant'!G208+('[1]unhcr oda constant'!G208*'[1]oda contribs constant'!$F$109)+('[1]oda contribs constant'!$G$109*'[1]unrwa oda constant'!G208)+('[1]oda contribs constant'!$H$109*'[1]wfp oda constant adj'!G208)+('[1]eu multilat shares constant'!D$76*'[1]eu total ha constant'!G208)+'[1]Imputed CERF'!G208</f>
        <v>0</v>
      </c>
      <c r="E177" s="12">
        <f>'[1]bilat constant'!H208+('[1]unhcr oda constant'!H208*'[1]oda contribs constant'!$I$109)+('[1]oda contribs constant'!$J$109*'[1]unrwa oda constant'!H208)+('[1]oda contribs constant'!$K$109*'[1]wfp oda constant adj'!H208)+('[1]eu multilat shares constant'!E$76*'[1]eu total ha constant'!H208)+'[1]Imputed CERF'!H208</f>
        <v>0</v>
      </c>
      <c r="F177" s="12">
        <f>'[1]bilat constant'!I208+('[1]unhcr oda constant'!I208*'[1]oda contribs constant'!$L$109)+('[1]oda contribs constant'!$M$109*'[1]unrwa oda constant'!I208)+('[1]oda contribs constant'!$N$109*'[1]wfp oda constant adj'!I208)+('[1]eu multilat shares constant'!F$76*'[1]eu total ha constant'!I208)+'[1]Imputed CERF'!I208</f>
        <v>0</v>
      </c>
      <c r="G177" s="12">
        <f>'[1]bilat constant'!J208+('[1]unhcr oda constant'!J208*'[1]oda contribs constant'!$O$109)+('[1]oda contribs constant'!$P$109*'[1]unrwa oda constant'!J208)+('[1]oda contribs constant'!$Q$109*'[1]wfp oda constant adj'!J208)+('[1]eu multilat shares constant'!G$76*'[1]eu total ha constant'!J208)+'[1]Imputed CERF'!J208</f>
        <v>0</v>
      </c>
      <c r="H177" s="12">
        <f>'[1]bilat constant'!K208+('[1]unhcr oda constant'!K208*'[1]oda contribs constant'!$R$109)+('[1]oda contribs constant'!$S$109*'[1]unrwa oda constant'!K208)+('[1]oda contribs constant'!$T$109*'[1]wfp oda constant adj'!K208)+('[1]eu multilat shares constant'!H$76*'[1]eu total ha constant'!K208)+'[1]Imputed CERF'!K208</f>
        <v>0</v>
      </c>
      <c r="I177" s="12">
        <f>'[1]bilat constant'!L208+('[1]unhcr oda constant'!L208*'[1]oda contribs constant'!$U$109)+('[1]oda contribs constant'!$V$109*'[1]unrwa oda constant'!L208)+('[1]oda contribs constant'!$W$109*'[1]wfp oda constant adj'!L208)+('[1]eu multilat shares constant'!I$76*'[1]eu total ha constant'!L208)+'[1]Imputed CERF'!L208</f>
        <v>0</v>
      </c>
      <c r="J177" s="12">
        <f>'[1]bilat constant'!M208+('[1]unhcr oda constant'!M208*'[1]oda contribs constant'!$X$109)+('[1]oda contribs constant'!$Y$109*'[1]unrwa oda constant'!M208)+('[1]oda contribs constant'!$Z$109*'[1]wfp oda constant adj'!M208)+('[1]eu multilat shares constant'!J$76*'[1]eu total ha constant'!M208)+'[1]Imputed CERF'!M208</f>
        <v>0</v>
      </c>
      <c r="K177" s="12">
        <f>'[1]bilat constant'!N208+('[1]unhcr oda constant'!N208*'[1]oda contribs constant'!$AA$109)+('[1]oda contribs constant'!$AB$109*'[1]unrwa oda constant'!N208)+('[1]oda contribs constant'!$AC$109*'[1]wfp oda constant adj'!N208)+('[1]eu multilat shares constant'!K$76*'[1]eu total ha constant'!N208)+'[1]Imputed CERF'!N208</f>
        <v>0</v>
      </c>
      <c r="L177" s="12">
        <f>'[1]bilat constant'!O208+('[1]unhcr oda constant'!O208*'[1]oda contribs constant'!$AD$109)+('[1]oda contribs constant'!$AE$109*'[1]unrwa oda constant'!O208)+('[1]oda contribs constant'!$AF$109*'[1]wfp oda constant adj'!O208)+('[1]eu multilat shares constant'!L$76*'[1]eu total ha constant'!O208)+'[1]Imputed CERF'!O208</f>
        <v>0</v>
      </c>
      <c r="M177" s="12">
        <f>'[1]bilat constant'!P208+('[1]unhcr oda constant'!P208*'[1]oda contribs constant'!$AG$109)+('[1]oda contribs constant'!$AH$109*'[1]unrwa oda constant'!P208)+('[1]oda contribs constant'!$AI$109*'[1]wfp oda constant adj'!P208)+('[1]eu multilat shares constant'!M$76*'[1]eu total ha constant'!P208)+'[1]Imputed CERF'!P208</f>
        <v>0</v>
      </c>
      <c r="N177" s="12">
        <f>'[1]bilat constant'!Q208+('[1]unhcr oda constant'!Q208*'[1]oda contribs constant'!$AJ$109)+('[1]oda contribs constant'!$AK$109*'[1]unrwa oda constant'!Q208)+('[1]oda contribs constant'!$AL$109*'[1]wfp oda constant adj'!Q208)+('[1]eu multilat shares constant'!N$76*'[1]eu total ha constant'!Q208)+'[1]Imputed CERF'!Q208</f>
        <v>0</v>
      </c>
      <c r="O177" s="12">
        <f>'[1]bilat constant'!R208+('[1]unhcr oda constant'!R208*'[1]oda contribs constant'!$AM$109)+('[1]oda contribs constant'!$AN$109*'[1]unrwa oda constant'!R208)+('[1]oda contribs constant'!$AO$109*'[1]wfp oda constant adj'!R208)+('[1]eu multilat shares constant'!O$76*'[1]eu total ha constant'!R208)+'[1]Imputed CERF'!R208</f>
        <v>0</v>
      </c>
      <c r="P177" s="15">
        <f>'[1]bilat constant'!S208+('[1]unhcr oda constant'!S208*'[1]oda contribs constant'!$AP$109)+('[1]oda contribs constant'!$AQ$109*'[1]unrwa oda constant'!S208)+('[1]oda contribs constant'!$AR$109*'[1]wfp oda constant adj'!S208)+('[1]eu multilat shares constant'!P$76*'[1]eu total ha constant'!S208)+'[1]Imputed CERF'!S208</f>
        <v>0</v>
      </c>
      <c r="Q177" s="12">
        <f>'[1]bilat constant'!T208+('[1]unhcr oda constant'!T208*'[1]oda contribs constant'!$AS$109)+('[1]oda contribs constant'!$AT$109*'[1]unrwa oda constant'!T208)+('[1]oda contribs constant'!$AU$109*'[1]wfp oda constant adj'!T208)+('[1]eu multilat shares constant'!Q$76*'[1]eu total ha constant'!T208)+'[1]Imputed CERF'!T208</f>
        <v>0</v>
      </c>
      <c r="R177" s="88">
        <f t="shared" si="6"/>
        <v>0</v>
      </c>
    </row>
    <row r="178" spans="1:18" ht="13.5">
      <c r="A178" s="14" t="s">
        <v>142</v>
      </c>
      <c r="B178" s="13" t="s">
        <v>20</v>
      </c>
      <c r="C178" s="12">
        <f>'[1]bilat constant'!F209+('[1]unhcr oda constant'!F209*'[1]oda contribs constant'!$C$109)+('[1]oda contribs constant'!$D$109*'[1]unrwa oda constant'!F209)+('[1]oda contribs constant'!$E$109*'[1]wfp oda constant adj'!F209)+('[1]eu multilat shares constant'!C$76*'[1]eu total ha constant'!F209)+'[1]Imputed CERF'!F209</f>
        <v>0</v>
      </c>
      <c r="D178" s="12">
        <f>'[1]bilat constant'!G209+('[1]unhcr oda constant'!G209*'[1]oda contribs constant'!$F$109)+('[1]oda contribs constant'!$G$109*'[1]unrwa oda constant'!G209)+('[1]oda contribs constant'!$H$109*'[1]wfp oda constant adj'!G209)+('[1]eu multilat shares constant'!D$76*'[1]eu total ha constant'!G209)+'[1]Imputed CERF'!G209</f>
        <v>0</v>
      </c>
      <c r="E178" s="12">
        <f>'[1]bilat constant'!H209+('[1]unhcr oda constant'!H209*'[1]oda contribs constant'!$I$109)+('[1]oda contribs constant'!$J$109*'[1]unrwa oda constant'!H209)+('[1]oda contribs constant'!$K$109*'[1]wfp oda constant adj'!H209)+('[1]eu multilat shares constant'!E$76*'[1]eu total ha constant'!H209)+'[1]Imputed CERF'!H209</f>
        <v>0</v>
      </c>
      <c r="F178" s="12">
        <f>'[1]bilat constant'!I209+('[1]unhcr oda constant'!I209*'[1]oda contribs constant'!$L$109)+('[1]oda contribs constant'!$M$109*'[1]unrwa oda constant'!I209)+('[1]oda contribs constant'!$N$109*'[1]wfp oda constant adj'!I209)+('[1]eu multilat shares constant'!F$76*'[1]eu total ha constant'!I209)+'[1]Imputed CERF'!I209</f>
        <v>0</v>
      </c>
      <c r="G178" s="12">
        <f>'[1]bilat constant'!J209+('[1]unhcr oda constant'!J209*'[1]oda contribs constant'!$O$109)+('[1]oda contribs constant'!$P$109*'[1]unrwa oda constant'!J209)+('[1]oda contribs constant'!$Q$109*'[1]wfp oda constant adj'!J209)+('[1]eu multilat shares constant'!G$76*'[1]eu total ha constant'!J209)+'[1]Imputed CERF'!J209</f>
        <v>0</v>
      </c>
      <c r="H178" s="12">
        <f>'[1]bilat constant'!K209+('[1]unhcr oda constant'!K209*'[1]oda contribs constant'!$R$109)+('[1]oda contribs constant'!$S$109*'[1]unrwa oda constant'!K209)+('[1]oda contribs constant'!$T$109*'[1]wfp oda constant adj'!K209)+('[1]eu multilat shares constant'!H$76*'[1]eu total ha constant'!K209)+'[1]Imputed CERF'!K209</f>
        <v>0</v>
      </c>
      <c r="I178" s="12">
        <f>'[1]bilat constant'!L209+('[1]unhcr oda constant'!L209*'[1]oda contribs constant'!$U$109)+('[1]oda contribs constant'!$V$109*'[1]unrwa oda constant'!L209)+('[1]oda contribs constant'!$W$109*'[1]wfp oda constant adj'!L209)+('[1]eu multilat shares constant'!I$76*'[1]eu total ha constant'!L209)+'[1]Imputed CERF'!L209</f>
        <v>0</v>
      </c>
      <c r="J178" s="12">
        <f>'[1]bilat constant'!M209+('[1]unhcr oda constant'!M209*'[1]oda contribs constant'!$X$109)+('[1]oda contribs constant'!$Y$109*'[1]unrwa oda constant'!M209)+('[1]oda contribs constant'!$Z$109*'[1]wfp oda constant adj'!M209)+('[1]eu multilat shares constant'!J$76*'[1]eu total ha constant'!M209)+'[1]Imputed CERF'!M209</f>
        <v>0</v>
      </c>
      <c r="K178" s="12">
        <f>'[1]bilat constant'!N209+('[1]unhcr oda constant'!N209*'[1]oda contribs constant'!$AA$109)+('[1]oda contribs constant'!$AB$109*'[1]unrwa oda constant'!N209)+('[1]oda contribs constant'!$AC$109*'[1]wfp oda constant adj'!N209)+('[1]eu multilat shares constant'!K$76*'[1]eu total ha constant'!N209)+'[1]Imputed CERF'!N209</f>
        <v>0</v>
      </c>
      <c r="L178" s="12">
        <f>'[1]bilat constant'!O209+('[1]unhcr oda constant'!O209*'[1]oda contribs constant'!$AD$109)+('[1]oda contribs constant'!$AE$109*'[1]unrwa oda constant'!O209)+('[1]oda contribs constant'!$AF$109*'[1]wfp oda constant adj'!O209)+('[1]eu multilat shares constant'!L$76*'[1]eu total ha constant'!O209)+'[1]Imputed CERF'!O209</f>
        <v>0</v>
      </c>
      <c r="M178" s="12">
        <f>'[1]bilat constant'!P209+('[1]unhcr oda constant'!P209*'[1]oda contribs constant'!$AG$109)+('[1]oda contribs constant'!$AH$109*'[1]unrwa oda constant'!P209)+('[1]oda contribs constant'!$AI$109*'[1]wfp oda constant adj'!P209)+('[1]eu multilat shares constant'!M$76*'[1]eu total ha constant'!P209)+'[1]Imputed CERF'!P209</f>
        <v>0</v>
      </c>
      <c r="N178" s="12">
        <f>'[1]bilat constant'!Q209+('[1]unhcr oda constant'!Q209*'[1]oda contribs constant'!$AJ$109)+('[1]oda contribs constant'!$AK$109*'[1]unrwa oda constant'!Q209)+('[1]oda contribs constant'!$AL$109*'[1]wfp oda constant adj'!Q209)+('[1]eu multilat shares constant'!N$76*'[1]eu total ha constant'!Q209)+'[1]Imputed CERF'!Q209</f>
        <v>0</v>
      </c>
      <c r="O178" s="12">
        <f>'[1]bilat constant'!R209+('[1]unhcr oda constant'!R209*'[1]oda contribs constant'!$AM$109)+('[1]oda contribs constant'!$AN$109*'[1]unrwa oda constant'!R209)+('[1]oda contribs constant'!$AO$109*'[1]wfp oda constant adj'!R209)+('[1]eu multilat shares constant'!O$76*'[1]eu total ha constant'!R209)+'[1]Imputed CERF'!R209</f>
        <v>0</v>
      </c>
      <c r="P178" s="15">
        <f>'[1]bilat constant'!S209+('[1]unhcr oda constant'!S209*'[1]oda contribs constant'!$AP$109)+('[1]oda contribs constant'!$AQ$109*'[1]unrwa oda constant'!S209)+('[1]oda contribs constant'!$AR$109*'[1]wfp oda constant adj'!S209)+('[1]eu multilat shares constant'!P$76*'[1]eu total ha constant'!S209)+'[1]Imputed CERF'!S209</f>
        <v>0</v>
      </c>
      <c r="Q178" s="12">
        <f>'[1]bilat constant'!T209+('[1]unhcr oda constant'!T209*'[1]oda contribs constant'!$AS$109)+('[1]oda contribs constant'!$AT$109*'[1]unrwa oda constant'!T209)+('[1]oda contribs constant'!$AU$109*'[1]wfp oda constant adj'!T209)+('[1]eu multilat shares constant'!Q$76*'[1]eu total ha constant'!T209)+'[1]Imputed CERF'!T209</f>
        <v>0</v>
      </c>
      <c r="R178" s="88">
        <f t="shared" si="6"/>
        <v>0</v>
      </c>
    </row>
    <row r="179" spans="1:18" ht="13.5">
      <c r="A179" s="14" t="s">
        <v>143</v>
      </c>
      <c r="B179" s="13" t="s">
        <v>20</v>
      </c>
      <c r="C179" s="12">
        <f>'[1]bilat constant'!F210+('[1]unhcr oda constant'!F210*'[1]oda contribs constant'!$C$109)+('[1]oda contribs constant'!$D$109*'[1]unrwa oda constant'!F210)+('[1]oda contribs constant'!$E$109*'[1]wfp oda constant adj'!F210)+('[1]eu multilat shares constant'!C$76*'[1]eu total ha constant'!F210)+'[1]Imputed CERF'!F210</f>
        <v>0</v>
      </c>
      <c r="D179" s="12">
        <f>'[1]bilat constant'!G210+('[1]unhcr oda constant'!G210*'[1]oda contribs constant'!$F$109)+('[1]oda contribs constant'!$G$109*'[1]unrwa oda constant'!G210)+('[1]oda contribs constant'!$H$109*'[1]wfp oda constant adj'!G210)+('[1]eu multilat shares constant'!D$76*'[1]eu total ha constant'!G210)+'[1]Imputed CERF'!G210</f>
        <v>0</v>
      </c>
      <c r="E179" s="12">
        <f>'[1]bilat constant'!H210+('[1]unhcr oda constant'!H210*'[1]oda contribs constant'!$I$109)+('[1]oda contribs constant'!$J$109*'[1]unrwa oda constant'!H210)+('[1]oda contribs constant'!$K$109*'[1]wfp oda constant adj'!H210)+('[1]eu multilat shares constant'!E$76*'[1]eu total ha constant'!H210)+'[1]Imputed CERF'!H210</f>
        <v>0</v>
      </c>
      <c r="F179" s="12">
        <f>'[1]bilat constant'!I210+('[1]unhcr oda constant'!I210*'[1]oda contribs constant'!$L$109)+('[1]oda contribs constant'!$M$109*'[1]unrwa oda constant'!I210)+('[1]oda contribs constant'!$N$109*'[1]wfp oda constant adj'!I210)+('[1]eu multilat shares constant'!F$76*'[1]eu total ha constant'!I210)+'[1]Imputed CERF'!I210</f>
        <v>0</v>
      </c>
      <c r="G179" s="12">
        <f>'[1]bilat constant'!J210+('[1]unhcr oda constant'!J210*'[1]oda contribs constant'!$O$109)+('[1]oda contribs constant'!$P$109*'[1]unrwa oda constant'!J210)+('[1]oda contribs constant'!$Q$109*'[1]wfp oda constant adj'!J210)+('[1]eu multilat shares constant'!G$76*'[1]eu total ha constant'!J210)+'[1]Imputed CERF'!J210</f>
        <v>0</v>
      </c>
      <c r="H179" s="12">
        <f>'[1]bilat constant'!K210+('[1]unhcr oda constant'!K210*'[1]oda contribs constant'!$R$109)+('[1]oda contribs constant'!$S$109*'[1]unrwa oda constant'!K210)+('[1]oda contribs constant'!$T$109*'[1]wfp oda constant adj'!K210)+('[1]eu multilat shares constant'!H$76*'[1]eu total ha constant'!K210)+'[1]Imputed CERF'!K210</f>
        <v>0</v>
      </c>
      <c r="I179" s="12">
        <f>'[1]bilat constant'!L210+('[1]unhcr oda constant'!L210*'[1]oda contribs constant'!$U$109)+('[1]oda contribs constant'!$V$109*'[1]unrwa oda constant'!L210)+('[1]oda contribs constant'!$W$109*'[1]wfp oda constant adj'!L210)+('[1]eu multilat shares constant'!I$76*'[1]eu total ha constant'!L210)+'[1]Imputed CERF'!L210</f>
        <v>0</v>
      </c>
      <c r="J179" s="12">
        <f>'[1]bilat constant'!M210+('[1]unhcr oda constant'!M210*'[1]oda contribs constant'!$X$109)+('[1]oda contribs constant'!$Y$109*'[1]unrwa oda constant'!M210)+('[1]oda contribs constant'!$Z$109*'[1]wfp oda constant adj'!M210)+('[1]eu multilat shares constant'!J$76*'[1]eu total ha constant'!M210)+'[1]Imputed CERF'!M210</f>
        <v>0</v>
      </c>
      <c r="K179" s="12">
        <f>'[1]bilat constant'!N210+('[1]unhcr oda constant'!N210*'[1]oda contribs constant'!$AA$109)+('[1]oda contribs constant'!$AB$109*'[1]unrwa oda constant'!N210)+('[1]oda contribs constant'!$AC$109*'[1]wfp oda constant adj'!N210)+('[1]eu multilat shares constant'!K$76*'[1]eu total ha constant'!N210)+'[1]Imputed CERF'!N210</f>
        <v>0</v>
      </c>
      <c r="L179" s="12">
        <f>'[1]bilat constant'!O210+('[1]unhcr oda constant'!O210*'[1]oda contribs constant'!$AD$109)+('[1]oda contribs constant'!$AE$109*'[1]unrwa oda constant'!O210)+('[1]oda contribs constant'!$AF$109*'[1]wfp oda constant adj'!O210)+('[1]eu multilat shares constant'!L$76*'[1]eu total ha constant'!O210)+'[1]Imputed CERF'!O210</f>
        <v>0</v>
      </c>
      <c r="M179" s="12">
        <f>'[1]bilat constant'!P210+('[1]unhcr oda constant'!P210*'[1]oda contribs constant'!$AG$109)+('[1]oda contribs constant'!$AH$109*'[1]unrwa oda constant'!P210)+('[1]oda contribs constant'!$AI$109*'[1]wfp oda constant adj'!P210)+('[1]eu multilat shares constant'!M$76*'[1]eu total ha constant'!P210)+'[1]Imputed CERF'!P210</f>
        <v>0</v>
      </c>
      <c r="N179" s="12">
        <f>'[1]bilat constant'!Q210+('[1]unhcr oda constant'!Q210*'[1]oda contribs constant'!$AJ$109)+('[1]oda contribs constant'!$AK$109*'[1]unrwa oda constant'!Q210)+('[1]oda contribs constant'!$AL$109*'[1]wfp oda constant adj'!Q210)+('[1]eu multilat shares constant'!N$76*'[1]eu total ha constant'!Q210)+'[1]Imputed CERF'!Q210</f>
        <v>0</v>
      </c>
      <c r="O179" s="12">
        <f>'[1]bilat constant'!R210+('[1]unhcr oda constant'!R210*'[1]oda contribs constant'!$AM$109)+('[1]oda contribs constant'!$AN$109*'[1]unrwa oda constant'!R210)+('[1]oda contribs constant'!$AO$109*'[1]wfp oda constant adj'!R210)+('[1]eu multilat shares constant'!O$76*'[1]eu total ha constant'!R210)+'[1]Imputed CERF'!R210</f>
        <v>0</v>
      </c>
      <c r="P179" s="15">
        <f>'[1]bilat constant'!S210+('[1]unhcr oda constant'!S210*'[1]oda contribs constant'!$AP$109)+('[1]oda contribs constant'!$AQ$109*'[1]unrwa oda constant'!S210)+('[1]oda contribs constant'!$AR$109*'[1]wfp oda constant adj'!S210)+('[1]eu multilat shares constant'!P$76*'[1]eu total ha constant'!S210)+'[1]Imputed CERF'!S210</f>
        <v>0</v>
      </c>
      <c r="Q179" s="12">
        <f>'[1]bilat constant'!T210+('[1]unhcr oda constant'!T210*'[1]oda contribs constant'!$AS$109)+('[1]oda contribs constant'!$AT$109*'[1]unrwa oda constant'!T210)+('[1]oda contribs constant'!$AU$109*'[1]wfp oda constant adj'!T210)+('[1]eu multilat shares constant'!Q$76*'[1]eu total ha constant'!T210)+'[1]Imputed CERF'!T210</f>
        <v>0</v>
      </c>
      <c r="R179" s="88">
        <f t="shared" si="6"/>
        <v>0</v>
      </c>
    </row>
    <row r="180" spans="1:18" ht="13.5">
      <c r="A180" s="14" t="s">
        <v>144</v>
      </c>
      <c r="B180" s="13" t="s">
        <v>20</v>
      </c>
      <c r="C180" s="12">
        <f>'[1]bilat constant'!F191+('[1]unhcr oda constant'!F191*'[1]oda contribs constant'!$C$109)+('[1]oda contribs constant'!$D$109*'[1]unrwa oda constant'!F191)+('[1]oda contribs constant'!$E$109*'[1]wfp oda constant adj'!F191)+('[1]eu multilat shares constant'!C$76*'[1]eu total ha constant'!F191)+'[1]Imputed CERF'!F191</f>
        <v>0</v>
      </c>
      <c r="D180" s="12">
        <f>'[1]bilat constant'!G191+('[1]unhcr oda constant'!G191*'[1]oda contribs constant'!$F$109)+('[1]oda contribs constant'!$G$109*'[1]unrwa oda constant'!G191)+('[1]oda contribs constant'!$H$109*'[1]wfp oda constant adj'!G191)+('[1]eu multilat shares constant'!D$76*'[1]eu total ha constant'!G191)+'[1]Imputed CERF'!G191</f>
        <v>0</v>
      </c>
      <c r="E180" s="12">
        <f>'[1]bilat constant'!H191+('[1]unhcr oda constant'!H191*'[1]oda contribs constant'!$I$109)+('[1]oda contribs constant'!$J$109*'[1]unrwa oda constant'!H191)+('[1]oda contribs constant'!$K$109*'[1]wfp oda constant adj'!H191)+('[1]eu multilat shares constant'!E$76*'[1]eu total ha constant'!H191)+'[1]Imputed CERF'!H191</f>
        <v>0</v>
      </c>
      <c r="F180" s="12">
        <f>'[1]bilat constant'!I191+('[1]unhcr oda constant'!I191*'[1]oda contribs constant'!$L$109)+('[1]oda contribs constant'!$M$109*'[1]unrwa oda constant'!I191)+('[1]oda contribs constant'!$N$109*'[1]wfp oda constant adj'!I191)+('[1]eu multilat shares constant'!F$76*'[1]eu total ha constant'!I191)+'[1]Imputed CERF'!I191</f>
        <v>0</v>
      </c>
      <c r="G180" s="12">
        <f>'[1]bilat constant'!J191+('[1]unhcr oda constant'!J191*'[1]oda contribs constant'!$O$109)+('[1]oda contribs constant'!$P$109*'[1]unrwa oda constant'!J191)+('[1]oda contribs constant'!$Q$109*'[1]wfp oda constant adj'!J191)+('[1]eu multilat shares constant'!G$76*'[1]eu total ha constant'!J191)+'[1]Imputed CERF'!J191</f>
        <v>0</v>
      </c>
      <c r="H180" s="12">
        <f>'[1]bilat constant'!K191+('[1]unhcr oda constant'!K191*'[1]oda contribs constant'!$R$109)+('[1]oda contribs constant'!$S$109*'[1]unrwa oda constant'!K191)+('[1]oda contribs constant'!$T$109*'[1]wfp oda constant adj'!K191)+('[1]eu multilat shares constant'!H$76*'[1]eu total ha constant'!K191)+'[1]Imputed CERF'!K191</f>
        <v>0</v>
      </c>
      <c r="I180" s="12">
        <f>'[1]bilat constant'!L191+('[1]unhcr oda constant'!L191*'[1]oda contribs constant'!$U$109)+('[1]oda contribs constant'!$V$109*'[1]unrwa oda constant'!L191)+('[1]oda contribs constant'!$W$109*'[1]wfp oda constant adj'!L191)+('[1]eu multilat shares constant'!I$76*'[1]eu total ha constant'!L191)+'[1]Imputed CERF'!L191</f>
        <v>0</v>
      </c>
      <c r="J180" s="12">
        <f>'[1]bilat constant'!M191+('[1]unhcr oda constant'!M191*'[1]oda contribs constant'!$X$109)+('[1]oda contribs constant'!$Y$109*'[1]unrwa oda constant'!M191)+('[1]oda contribs constant'!$Z$109*'[1]wfp oda constant adj'!M191)+('[1]eu multilat shares constant'!J$76*'[1]eu total ha constant'!M191)+'[1]Imputed CERF'!M191</f>
        <v>0</v>
      </c>
      <c r="K180" s="12">
        <f>'[1]bilat constant'!N191+('[1]unhcr oda constant'!N191*'[1]oda contribs constant'!$AA$109)+('[1]oda contribs constant'!$AB$109*'[1]unrwa oda constant'!N191)+('[1]oda contribs constant'!$AC$109*'[1]wfp oda constant adj'!N191)+('[1]eu multilat shares constant'!K$76*'[1]eu total ha constant'!N191)+'[1]Imputed CERF'!N191</f>
        <v>0</v>
      </c>
      <c r="L180" s="12">
        <f>'[1]bilat constant'!O191+('[1]unhcr oda constant'!O191*'[1]oda contribs constant'!$AD$109)+('[1]oda contribs constant'!$AE$109*'[1]unrwa oda constant'!O191)+('[1]oda contribs constant'!$AF$109*'[1]wfp oda constant adj'!O191)+('[1]eu multilat shares constant'!L$76*'[1]eu total ha constant'!O191)+'[1]Imputed CERF'!O191</f>
        <v>0</v>
      </c>
      <c r="M180" s="12">
        <f>'[1]bilat constant'!P191+('[1]unhcr oda constant'!P191*'[1]oda contribs constant'!$AG$109)+('[1]oda contribs constant'!$AH$109*'[1]unrwa oda constant'!P191)+('[1]oda contribs constant'!$AI$109*'[1]wfp oda constant adj'!P191)+('[1]eu multilat shares constant'!M$76*'[1]eu total ha constant'!P191)+'[1]Imputed CERF'!P191</f>
        <v>0</v>
      </c>
      <c r="N180" s="12">
        <f>'[1]bilat constant'!Q191+('[1]unhcr oda constant'!Q191*'[1]oda contribs constant'!$AJ$109)+('[1]oda contribs constant'!$AK$109*'[1]unrwa oda constant'!Q191)+('[1]oda contribs constant'!$AL$109*'[1]wfp oda constant adj'!Q191)+('[1]eu multilat shares constant'!N$76*'[1]eu total ha constant'!Q191)+'[1]Imputed CERF'!Q191</f>
        <v>0</v>
      </c>
      <c r="O180" s="12">
        <f>'[1]bilat constant'!R191+('[1]unhcr oda constant'!R191*'[1]oda contribs constant'!$AM$109)+('[1]oda contribs constant'!$AN$109*'[1]unrwa oda constant'!R191)+('[1]oda contribs constant'!$AO$109*'[1]wfp oda constant adj'!R191)+('[1]eu multilat shares constant'!O$76*'[1]eu total ha constant'!R191)+'[1]Imputed CERF'!R191</f>
        <v>0</v>
      </c>
      <c r="P180" s="15">
        <f>'[1]bilat constant'!S191+('[1]unhcr oda constant'!S191*'[1]oda contribs constant'!$AP$109)+('[1]oda contribs constant'!$AQ$109*'[1]unrwa oda constant'!S191)+('[1]oda contribs constant'!$AR$109*'[1]wfp oda constant adj'!S191)+('[1]eu multilat shares constant'!P$76*'[1]eu total ha constant'!S191)+'[1]Imputed CERF'!S191</f>
        <v>0</v>
      </c>
      <c r="Q180" s="12">
        <f>'[1]bilat constant'!T191+('[1]unhcr oda constant'!T191*'[1]oda contribs constant'!$AS$109)+('[1]oda contribs constant'!$AT$109*'[1]unrwa oda constant'!T191)+('[1]oda contribs constant'!$AU$109*'[1]wfp oda constant adj'!T191)+('[1]eu multilat shares constant'!Q$76*'[1]eu total ha constant'!T191)+'[1]Imputed CERF'!T191</f>
        <v>0</v>
      </c>
      <c r="R180" s="88">
        <f t="shared" si="6"/>
        <v>0</v>
      </c>
    </row>
    <row r="181" spans="1:18" ht="13.5">
      <c r="A181" s="14" t="s">
        <v>146</v>
      </c>
      <c r="B181" s="13" t="s">
        <v>20</v>
      </c>
      <c r="C181" s="12">
        <f>'[1]bilat constant'!F211+('[1]unhcr oda constant'!F211*'[1]oda contribs constant'!$C$109)+('[1]oda contribs constant'!$D$109*'[1]unrwa oda constant'!F211)+('[1]oda contribs constant'!$E$109*'[1]wfp oda constant adj'!F211)+('[1]eu multilat shares constant'!C$76*'[1]eu total ha constant'!F211)+'[1]Imputed CERF'!F211</f>
        <v>0</v>
      </c>
      <c r="D181" s="12">
        <f>'[1]bilat constant'!G211+('[1]unhcr oda constant'!G211*'[1]oda contribs constant'!$F$109)+('[1]oda contribs constant'!$G$109*'[1]unrwa oda constant'!G211)+('[1]oda contribs constant'!$H$109*'[1]wfp oda constant adj'!G211)+('[1]eu multilat shares constant'!D$76*'[1]eu total ha constant'!G211)+'[1]Imputed CERF'!G211</f>
        <v>0</v>
      </c>
      <c r="E181" s="12">
        <f>'[1]bilat constant'!H211+('[1]unhcr oda constant'!H211*'[1]oda contribs constant'!$I$109)+('[1]oda contribs constant'!$J$109*'[1]unrwa oda constant'!H211)+('[1]oda contribs constant'!$K$109*'[1]wfp oda constant adj'!H211)+('[1]eu multilat shares constant'!E$76*'[1]eu total ha constant'!H211)+'[1]Imputed CERF'!H211</f>
        <v>0</v>
      </c>
      <c r="F181" s="12">
        <f>'[1]bilat constant'!I211+('[1]unhcr oda constant'!I211*'[1]oda contribs constant'!$L$109)+('[1]oda contribs constant'!$M$109*'[1]unrwa oda constant'!I211)+('[1]oda contribs constant'!$N$109*'[1]wfp oda constant adj'!I211)+('[1]eu multilat shares constant'!F$76*'[1]eu total ha constant'!I211)+'[1]Imputed CERF'!I211</f>
        <v>0</v>
      </c>
      <c r="G181" s="12">
        <f>'[1]bilat constant'!J211+('[1]unhcr oda constant'!J211*'[1]oda contribs constant'!$O$109)+('[1]oda contribs constant'!$P$109*'[1]unrwa oda constant'!J211)+('[1]oda contribs constant'!$Q$109*'[1]wfp oda constant adj'!J211)+('[1]eu multilat shares constant'!G$76*'[1]eu total ha constant'!J211)+'[1]Imputed CERF'!J211</f>
        <v>0</v>
      </c>
      <c r="H181" s="12">
        <f>'[1]bilat constant'!K211+('[1]unhcr oda constant'!K211*'[1]oda contribs constant'!$R$109)+('[1]oda contribs constant'!$S$109*'[1]unrwa oda constant'!K211)+('[1]oda contribs constant'!$T$109*'[1]wfp oda constant adj'!K211)+('[1]eu multilat shares constant'!H$76*'[1]eu total ha constant'!K211)+'[1]Imputed CERF'!K211</f>
        <v>0</v>
      </c>
      <c r="I181" s="12">
        <f>'[1]bilat constant'!L211+('[1]unhcr oda constant'!L211*'[1]oda contribs constant'!$U$109)+('[1]oda contribs constant'!$V$109*'[1]unrwa oda constant'!L211)+('[1]oda contribs constant'!$W$109*'[1]wfp oda constant adj'!L211)+('[1]eu multilat shares constant'!I$76*'[1]eu total ha constant'!L211)+'[1]Imputed CERF'!L211</f>
        <v>0</v>
      </c>
      <c r="J181" s="12">
        <f>'[1]bilat constant'!M211+('[1]unhcr oda constant'!M211*'[1]oda contribs constant'!$X$109)+('[1]oda contribs constant'!$Y$109*'[1]unrwa oda constant'!M211)+('[1]oda contribs constant'!$Z$109*'[1]wfp oda constant adj'!M211)+('[1]eu multilat shares constant'!J$76*'[1]eu total ha constant'!M211)+'[1]Imputed CERF'!M211</f>
        <v>0</v>
      </c>
      <c r="K181" s="12">
        <f>'[1]bilat constant'!N211+('[1]unhcr oda constant'!N211*'[1]oda contribs constant'!$AA$109)+('[1]oda contribs constant'!$AB$109*'[1]unrwa oda constant'!N211)+('[1]oda contribs constant'!$AC$109*'[1]wfp oda constant adj'!N211)+('[1]eu multilat shares constant'!K$76*'[1]eu total ha constant'!N211)+'[1]Imputed CERF'!N211</f>
        <v>0</v>
      </c>
      <c r="L181" s="12">
        <f>'[1]bilat constant'!O211+('[1]unhcr oda constant'!O211*'[1]oda contribs constant'!$AD$109)+('[1]oda contribs constant'!$AE$109*'[1]unrwa oda constant'!O211)+('[1]oda contribs constant'!$AF$109*'[1]wfp oda constant adj'!O211)+('[1]eu multilat shares constant'!L$76*'[1]eu total ha constant'!O211)+'[1]Imputed CERF'!O211</f>
        <v>0</v>
      </c>
      <c r="M181" s="12">
        <f>'[1]bilat constant'!P211+('[1]unhcr oda constant'!P211*'[1]oda contribs constant'!$AG$109)+('[1]oda contribs constant'!$AH$109*'[1]unrwa oda constant'!P211)+('[1]oda contribs constant'!$AI$109*'[1]wfp oda constant adj'!P211)+('[1]eu multilat shares constant'!M$76*'[1]eu total ha constant'!P211)+'[1]Imputed CERF'!P211</f>
        <v>0</v>
      </c>
      <c r="N181" s="12">
        <f>'[1]bilat constant'!Q211+('[1]unhcr oda constant'!Q211*'[1]oda contribs constant'!$AJ$109)+('[1]oda contribs constant'!$AK$109*'[1]unrwa oda constant'!Q211)+('[1]oda contribs constant'!$AL$109*'[1]wfp oda constant adj'!Q211)+('[1]eu multilat shares constant'!N$76*'[1]eu total ha constant'!Q211)+'[1]Imputed CERF'!Q211</f>
        <v>0</v>
      </c>
      <c r="O181" s="12">
        <f>'[1]bilat constant'!R211+('[1]unhcr oda constant'!R211*'[1]oda contribs constant'!$AM$109)+('[1]oda contribs constant'!$AN$109*'[1]unrwa oda constant'!R211)+('[1]oda contribs constant'!$AO$109*'[1]wfp oda constant adj'!R211)+('[1]eu multilat shares constant'!O$76*'[1]eu total ha constant'!R211)+'[1]Imputed CERF'!R211</f>
        <v>0</v>
      </c>
      <c r="P181" s="15">
        <f>'[1]bilat constant'!S211+('[1]unhcr oda constant'!S211*'[1]oda contribs constant'!$AP$109)+('[1]oda contribs constant'!$AQ$109*'[1]unrwa oda constant'!S211)+('[1]oda contribs constant'!$AR$109*'[1]wfp oda constant adj'!S211)+('[1]eu multilat shares constant'!P$76*'[1]eu total ha constant'!S211)+'[1]Imputed CERF'!S211</f>
        <v>0</v>
      </c>
      <c r="Q181" s="12">
        <f>'[1]bilat constant'!T211+('[1]unhcr oda constant'!T211*'[1]oda contribs constant'!$AS$109)+('[1]oda contribs constant'!$AT$109*'[1]unrwa oda constant'!T211)+('[1]oda contribs constant'!$AU$109*'[1]wfp oda constant adj'!T211)+('[1]eu multilat shares constant'!Q$76*'[1]eu total ha constant'!T211)+'[1]Imputed CERF'!T211</f>
        <v>0</v>
      </c>
      <c r="R181" s="88">
        <f t="shared" si="6"/>
        <v>0</v>
      </c>
    </row>
    <row r="182" spans="1:18" ht="13.5">
      <c r="A182" s="14" t="s">
        <v>153</v>
      </c>
      <c r="B182" s="13" t="s">
        <v>20</v>
      </c>
      <c r="C182" s="12">
        <f>'[1]bilat constant'!F193+('[1]unhcr oda constant'!F193*'[1]oda contribs constant'!$C$109)+('[1]oda contribs constant'!$D$109*'[1]unrwa oda constant'!F193)+('[1]oda contribs constant'!$E$109*'[1]wfp oda constant adj'!F193)+('[1]eu multilat shares constant'!C$76*'[1]eu total ha constant'!F193)+'[1]Imputed CERF'!F193</f>
        <v>0</v>
      </c>
      <c r="D182" s="12">
        <f>'[1]bilat constant'!G193+('[1]unhcr oda constant'!G193*'[1]oda contribs constant'!$F$109)+('[1]oda contribs constant'!$G$109*'[1]unrwa oda constant'!G193)+('[1]oda contribs constant'!$H$109*'[1]wfp oda constant adj'!G193)+('[1]eu multilat shares constant'!D$76*'[1]eu total ha constant'!G193)+'[1]Imputed CERF'!G193</f>
        <v>0</v>
      </c>
      <c r="E182" s="12">
        <f>'[1]bilat constant'!H193+('[1]unhcr oda constant'!H193*'[1]oda contribs constant'!$I$109)+('[1]oda contribs constant'!$J$109*'[1]unrwa oda constant'!H193)+('[1]oda contribs constant'!$K$109*'[1]wfp oda constant adj'!H193)+('[1]eu multilat shares constant'!E$76*'[1]eu total ha constant'!H193)+'[1]Imputed CERF'!H193</f>
        <v>0</v>
      </c>
      <c r="F182" s="12">
        <f>'[1]bilat constant'!I193+('[1]unhcr oda constant'!I193*'[1]oda contribs constant'!$L$109)+('[1]oda contribs constant'!$M$109*'[1]unrwa oda constant'!I193)+('[1]oda contribs constant'!$N$109*'[1]wfp oda constant adj'!I193)+('[1]eu multilat shares constant'!F$76*'[1]eu total ha constant'!I193)+'[1]Imputed CERF'!I193</f>
        <v>0</v>
      </c>
      <c r="G182" s="12">
        <f>'[1]bilat constant'!J193+('[1]unhcr oda constant'!J193*'[1]oda contribs constant'!$O$109)+('[1]oda contribs constant'!$P$109*'[1]unrwa oda constant'!J193)+('[1]oda contribs constant'!$Q$109*'[1]wfp oda constant adj'!J193)+('[1]eu multilat shares constant'!G$76*'[1]eu total ha constant'!J193)+'[1]Imputed CERF'!J193</f>
        <v>0</v>
      </c>
      <c r="H182" s="12">
        <f>'[1]bilat constant'!K193+('[1]unhcr oda constant'!K193*'[1]oda contribs constant'!$R$109)+('[1]oda contribs constant'!$S$109*'[1]unrwa oda constant'!K193)+('[1]oda contribs constant'!$T$109*'[1]wfp oda constant adj'!K193)+('[1]eu multilat shares constant'!H$76*'[1]eu total ha constant'!K193)+'[1]Imputed CERF'!K193</f>
        <v>0</v>
      </c>
      <c r="I182" s="12">
        <f>'[1]bilat constant'!L193+('[1]unhcr oda constant'!L193*'[1]oda contribs constant'!$U$109)+('[1]oda contribs constant'!$V$109*'[1]unrwa oda constant'!L193)+('[1]oda contribs constant'!$W$109*'[1]wfp oda constant adj'!L193)+('[1]eu multilat shares constant'!I$76*'[1]eu total ha constant'!L193)+'[1]Imputed CERF'!L193</f>
        <v>0</v>
      </c>
      <c r="J182" s="12">
        <f>'[1]bilat constant'!M193+('[1]unhcr oda constant'!M193*'[1]oda contribs constant'!$X$109)+('[1]oda contribs constant'!$Y$109*'[1]unrwa oda constant'!M193)+('[1]oda contribs constant'!$Z$109*'[1]wfp oda constant adj'!M193)+('[1]eu multilat shares constant'!J$76*'[1]eu total ha constant'!M193)+'[1]Imputed CERF'!M193</f>
        <v>0</v>
      </c>
      <c r="K182" s="12">
        <f>'[1]bilat constant'!N193+('[1]unhcr oda constant'!N193*'[1]oda contribs constant'!$AA$109)+('[1]oda contribs constant'!$AB$109*'[1]unrwa oda constant'!N193)+('[1]oda contribs constant'!$AC$109*'[1]wfp oda constant adj'!N193)+('[1]eu multilat shares constant'!K$76*'[1]eu total ha constant'!N193)+'[1]Imputed CERF'!N193</f>
        <v>0</v>
      </c>
      <c r="L182" s="12">
        <f>'[1]bilat constant'!O193+('[1]unhcr oda constant'!O193*'[1]oda contribs constant'!$AD$109)+('[1]oda contribs constant'!$AE$109*'[1]unrwa oda constant'!O193)+('[1]oda contribs constant'!$AF$109*'[1]wfp oda constant adj'!O193)+('[1]eu multilat shares constant'!L$76*'[1]eu total ha constant'!O193)+'[1]Imputed CERF'!O193</f>
        <v>0</v>
      </c>
      <c r="M182" s="12">
        <f>'[1]bilat constant'!P193+('[1]unhcr oda constant'!P193*'[1]oda contribs constant'!$AG$109)+('[1]oda contribs constant'!$AH$109*'[1]unrwa oda constant'!P193)+('[1]oda contribs constant'!$AI$109*'[1]wfp oda constant adj'!P193)+('[1]eu multilat shares constant'!M$76*'[1]eu total ha constant'!P193)+'[1]Imputed CERF'!P193</f>
        <v>0</v>
      </c>
      <c r="N182" s="12">
        <f>'[1]bilat constant'!Q193+('[1]unhcr oda constant'!Q193*'[1]oda contribs constant'!$AJ$109)+('[1]oda contribs constant'!$AK$109*'[1]unrwa oda constant'!Q193)+('[1]oda contribs constant'!$AL$109*'[1]wfp oda constant adj'!Q193)+('[1]eu multilat shares constant'!N$76*'[1]eu total ha constant'!Q193)+'[1]Imputed CERF'!Q193</f>
        <v>0</v>
      </c>
      <c r="O182" s="12">
        <f>'[1]bilat constant'!R193+('[1]unhcr oda constant'!R193*'[1]oda contribs constant'!$AM$109)+('[1]oda contribs constant'!$AN$109*'[1]unrwa oda constant'!R193)+('[1]oda contribs constant'!$AO$109*'[1]wfp oda constant adj'!R193)+('[1]eu multilat shares constant'!O$76*'[1]eu total ha constant'!R193)+'[1]Imputed CERF'!R193</f>
        <v>0</v>
      </c>
      <c r="P182" s="15">
        <f>'[1]bilat constant'!S193+('[1]unhcr oda constant'!S193*'[1]oda contribs constant'!$AP$109)+('[1]oda contribs constant'!$AQ$109*'[1]unrwa oda constant'!S193)+('[1]oda contribs constant'!$AR$109*'[1]wfp oda constant adj'!S193)+('[1]eu multilat shares constant'!P$76*'[1]eu total ha constant'!S193)+'[1]Imputed CERF'!S193</f>
        <v>0</v>
      </c>
      <c r="Q182" s="12">
        <f>'[1]bilat constant'!T193+('[1]unhcr oda constant'!T193*'[1]oda contribs constant'!$AS$109)+('[1]oda contribs constant'!$AT$109*'[1]unrwa oda constant'!T193)+('[1]oda contribs constant'!$AU$109*'[1]wfp oda constant adj'!T193)+('[1]eu multilat shares constant'!Q$76*'[1]eu total ha constant'!T193)+'[1]Imputed CERF'!T193</f>
        <v>0</v>
      </c>
      <c r="R182" s="88">
        <f t="shared" si="6"/>
        <v>0</v>
      </c>
    </row>
    <row r="183" spans="1:18" ht="13.5">
      <c r="A183" s="14" t="s">
        <v>155</v>
      </c>
      <c r="B183" s="13" t="s">
        <v>20</v>
      </c>
      <c r="C183" s="12">
        <f>'[1]bilat constant'!F213+('[1]unhcr oda constant'!F213*'[1]oda contribs constant'!$C$109)+('[1]oda contribs constant'!$D$109*'[1]unrwa oda constant'!F213)+('[1]oda contribs constant'!$E$109*'[1]wfp oda constant adj'!F213)+('[1]eu multilat shares constant'!C$76*'[1]eu total ha constant'!F213)+'[1]Imputed CERF'!F213</f>
        <v>0</v>
      </c>
      <c r="D183" s="12">
        <f>'[1]bilat constant'!G213+('[1]unhcr oda constant'!G213*'[1]oda contribs constant'!$F$109)+('[1]oda contribs constant'!$G$109*'[1]unrwa oda constant'!G213)+('[1]oda contribs constant'!$H$109*'[1]wfp oda constant adj'!G213)+('[1]eu multilat shares constant'!D$76*'[1]eu total ha constant'!G213)+'[1]Imputed CERF'!G213</f>
        <v>0</v>
      </c>
      <c r="E183" s="12">
        <f>'[1]bilat constant'!H213+('[1]unhcr oda constant'!H213*'[1]oda contribs constant'!$I$109)+('[1]oda contribs constant'!$J$109*'[1]unrwa oda constant'!H213)+('[1]oda contribs constant'!$K$109*'[1]wfp oda constant adj'!H213)+('[1]eu multilat shares constant'!E$76*'[1]eu total ha constant'!H213)+'[1]Imputed CERF'!H213</f>
        <v>0</v>
      </c>
      <c r="F183" s="12">
        <f>'[1]bilat constant'!I213+('[1]unhcr oda constant'!I213*'[1]oda contribs constant'!$L$109)+('[1]oda contribs constant'!$M$109*'[1]unrwa oda constant'!I213)+('[1]oda contribs constant'!$N$109*'[1]wfp oda constant adj'!I213)+('[1]eu multilat shares constant'!F$76*'[1]eu total ha constant'!I213)+'[1]Imputed CERF'!I213</f>
        <v>0</v>
      </c>
      <c r="G183" s="12">
        <f>'[1]bilat constant'!J213+('[1]unhcr oda constant'!J213*'[1]oda contribs constant'!$O$109)+('[1]oda contribs constant'!$P$109*'[1]unrwa oda constant'!J213)+('[1]oda contribs constant'!$Q$109*'[1]wfp oda constant adj'!J213)+('[1]eu multilat shares constant'!G$76*'[1]eu total ha constant'!J213)+'[1]Imputed CERF'!J213</f>
        <v>0</v>
      </c>
      <c r="H183" s="12">
        <f>'[1]bilat constant'!K213+('[1]unhcr oda constant'!K213*'[1]oda contribs constant'!$R$109)+('[1]oda contribs constant'!$S$109*'[1]unrwa oda constant'!K213)+('[1]oda contribs constant'!$T$109*'[1]wfp oda constant adj'!K213)+('[1]eu multilat shares constant'!H$76*'[1]eu total ha constant'!K213)+'[1]Imputed CERF'!K213</f>
        <v>0</v>
      </c>
      <c r="I183" s="12">
        <f>'[1]bilat constant'!L213+('[1]unhcr oda constant'!L213*'[1]oda contribs constant'!$U$109)+('[1]oda contribs constant'!$V$109*'[1]unrwa oda constant'!L213)+('[1]oda contribs constant'!$W$109*'[1]wfp oda constant adj'!L213)+('[1]eu multilat shares constant'!I$76*'[1]eu total ha constant'!L213)+'[1]Imputed CERF'!L213</f>
        <v>0</v>
      </c>
      <c r="J183" s="12">
        <f>'[1]bilat constant'!M213+('[1]unhcr oda constant'!M213*'[1]oda contribs constant'!$X$109)+('[1]oda contribs constant'!$Y$109*'[1]unrwa oda constant'!M213)+('[1]oda contribs constant'!$Z$109*'[1]wfp oda constant adj'!M213)+('[1]eu multilat shares constant'!J$76*'[1]eu total ha constant'!M213)+'[1]Imputed CERF'!M213</f>
        <v>0</v>
      </c>
      <c r="K183" s="12">
        <f>'[1]bilat constant'!N213+('[1]unhcr oda constant'!N213*'[1]oda contribs constant'!$AA$109)+('[1]oda contribs constant'!$AB$109*'[1]unrwa oda constant'!N213)+('[1]oda contribs constant'!$AC$109*'[1]wfp oda constant adj'!N213)+('[1]eu multilat shares constant'!K$76*'[1]eu total ha constant'!N213)+'[1]Imputed CERF'!N213</f>
        <v>0</v>
      </c>
      <c r="L183" s="12">
        <f>'[1]bilat constant'!O213+('[1]unhcr oda constant'!O213*'[1]oda contribs constant'!$AD$109)+('[1]oda contribs constant'!$AE$109*'[1]unrwa oda constant'!O213)+('[1]oda contribs constant'!$AF$109*'[1]wfp oda constant adj'!O213)+('[1]eu multilat shares constant'!L$76*'[1]eu total ha constant'!O213)+'[1]Imputed CERF'!O213</f>
        <v>0</v>
      </c>
      <c r="M183" s="12">
        <f>'[1]bilat constant'!P213+('[1]unhcr oda constant'!P213*'[1]oda contribs constant'!$AG$109)+('[1]oda contribs constant'!$AH$109*'[1]unrwa oda constant'!P213)+('[1]oda contribs constant'!$AI$109*'[1]wfp oda constant adj'!P213)+('[1]eu multilat shares constant'!M$76*'[1]eu total ha constant'!P213)+'[1]Imputed CERF'!P213</f>
        <v>0</v>
      </c>
      <c r="N183" s="12">
        <f>'[1]bilat constant'!Q213+('[1]unhcr oda constant'!Q213*'[1]oda contribs constant'!$AJ$109)+('[1]oda contribs constant'!$AK$109*'[1]unrwa oda constant'!Q213)+('[1]oda contribs constant'!$AL$109*'[1]wfp oda constant adj'!Q213)+('[1]eu multilat shares constant'!N$76*'[1]eu total ha constant'!Q213)+'[1]Imputed CERF'!Q213</f>
        <v>0</v>
      </c>
      <c r="O183" s="12">
        <f>'[1]bilat constant'!R213+('[1]unhcr oda constant'!R213*'[1]oda contribs constant'!$AM$109)+('[1]oda contribs constant'!$AN$109*'[1]unrwa oda constant'!R213)+('[1]oda contribs constant'!$AO$109*'[1]wfp oda constant adj'!R213)+('[1]eu multilat shares constant'!O$76*'[1]eu total ha constant'!R213)+'[1]Imputed CERF'!R213</f>
        <v>0</v>
      </c>
      <c r="P183" s="15">
        <f>'[1]bilat constant'!S213+('[1]unhcr oda constant'!S213*'[1]oda contribs constant'!$AP$109)+('[1]oda contribs constant'!$AQ$109*'[1]unrwa oda constant'!S213)+('[1]oda contribs constant'!$AR$109*'[1]wfp oda constant adj'!S213)+('[1]eu multilat shares constant'!P$76*'[1]eu total ha constant'!S213)+'[1]Imputed CERF'!S213</f>
        <v>0</v>
      </c>
      <c r="Q183" s="12">
        <f>'[1]bilat constant'!T213+('[1]unhcr oda constant'!T213*'[1]oda contribs constant'!$AS$109)+('[1]oda contribs constant'!$AT$109*'[1]unrwa oda constant'!T213)+('[1]oda contribs constant'!$AU$109*'[1]wfp oda constant adj'!T213)+('[1]eu multilat shares constant'!Q$76*'[1]eu total ha constant'!T213)+'[1]Imputed CERF'!T213</f>
        <v>0</v>
      </c>
      <c r="R183" s="88">
        <f t="shared" si="6"/>
        <v>0</v>
      </c>
    </row>
    <row r="184" spans="1:18" ht="13.5">
      <c r="A184" s="14" t="s">
        <v>160</v>
      </c>
      <c r="B184" s="13" t="s">
        <v>20</v>
      </c>
      <c r="C184" s="12">
        <f>'[1]bilat constant'!F77+('[1]unhcr oda constant'!F77*'[1]oda contribs constant'!$C$109)+('[1]oda contribs constant'!$D$109*'[1]unrwa oda constant'!F77)+('[1]oda contribs constant'!$E$109*'[1]wfp oda constant adj'!F77)+('[1]eu multilat shares constant'!C$76*'[1]eu total ha constant'!F77)+'[1]Imputed CERF'!F77</f>
        <v>0</v>
      </c>
      <c r="D184" s="12">
        <f>'[1]bilat constant'!G77+('[1]unhcr oda constant'!G77*'[1]oda contribs constant'!$F$109)+('[1]oda contribs constant'!$G$109*'[1]unrwa oda constant'!G77)+('[1]oda contribs constant'!$H$109*'[1]wfp oda constant adj'!G77)+('[1]eu multilat shares constant'!D$76*'[1]eu total ha constant'!G77)+'[1]Imputed CERF'!G77</f>
        <v>0</v>
      </c>
      <c r="E184" s="12">
        <f>'[1]bilat constant'!H77+('[1]unhcr oda constant'!H77*'[1]oda contribs constant'!$I$109)+('[1]oda contribs constant'!$J$109*'[1]unrwa oda constant'!H77)+('[1]oda contribs constant'!$K$109*'[1]wfp oda constant adj'!H77)+('[1]eu multilat shares constant'!E$76*'[1]eu total ha constant'!H77)+'[1]Imputed CERF'!H77</f>
        <v>0</v>
      </c>
      <c r="F184" s="12">
        <f>'[1]bilat constant'!I77+('[1]unhcr oda constant'!I77*'[1]oda contribs constant'!$L$109)+('[1]oda contribs constant'!$M$109*'[1]unrwa oda constant'!I77)+('[1]oda contribs constant'!$N$109*'[1]wfp oda constant adj'!I77)+('[1]eu multilat shares constant'!F$76*'[1]eu total ha constant'!I77)+'[1]Imputed CERF'!I77</f>
        <v>0</v>
      </c>
      <c r="G184" s="12">
        <f>'[1]bilat constant'!J77+('[1]unhcr oda constant'!J77*'[1]oda contribs constant'!$O$109)+('[1]oda contribs constant'!$P$109*'[1]unrwa oda constant'!J77)+('[1]oda contribs constant'!$Q$109*'[1]wfp oda constant adj'!J77)+('[1]eu multilat shares constant'!G$76*'[1]eu total ha constant'!J77)+'[1]Imputed CERF'!J77</f>
        <v>0</v>
      </c>
      <c r="H184" s="12">
        <f>'[1]bilat constant'!K77+('[1]unhcr oda constant'!K77*'[1]oda contribs constant'!$R$109)+('[1]oda contribs constant'!$S$109*'[1]unrwa oda constant'!K77)+('[1]oda contribs constant'!$T$109*'[1]wfp oda constant adj'!K77)+('[1]eu multilat shares constant'!H$76*'[1]eu total ha constant'!K77)+'[1]Imputed CERF'!K77</f>
        <v>0</v>
      </c>
      <c r="I184" s="12">
        <f>'[1]bilat constant'!L77+('[1]unhcr oda constant'!L77*'[1]oda contribs constant'!$U$109)+('[1]oda contribs constant'!$V$109*'[1]unrwa oda constant'!L77)+('[1]oda contribs constant'!$W$109*'[1]wfp oda constant adj'!L77)+('[1]eu multilat shares constant'!I$76*'[1]eu total ha constant'!L77)+'[1]Imputed CERF'!L77</f>
        <v>0</v>
      </c>
      <c r="J184" s="12">
        <f>'[1]bilat constant'!M77+('[1]unhcr oda constant'!M77*'[1]oda contribs constant'!$X$109)+('[1]oda contribs constant'!$Y$109*'[1]unrwa oda constant'!M77)+('[1]oda contribs constant'!$Z$109*'[1]wfp oda constant adj'!M77)+('[1]eu multilat shares constant'!J$76*'[1]eu total ha constant'!M77)+'[1]Imputed CERF'!M77</f>
        <v>0</v>
      </c>
      <c r="K184" s="12">
        <f>'[1]bilat constant'!N77+('[1]unhcr oda constant'!N77*'[1]oda contribs constant'!$AA$109)+('[1]oda contribs constant'!$AB$109*'[1]unrwa oda constant'!N77)+('[1]oda contribs constant'!$AC$109*'[1]wfp oda constant adj'!N77)+('[1]eu multilat shares constant'!K$76*'[1]eu total ha constant'!N77)+'[1]Imputed CERF'!N77</f>
        <v>0</v>
      </c>
      <c r="L184" s="12">
        <f>'[1]bilat constant'!O77+('[1]unhcr oda constant'!O77*'[1]oda contribs constant'!$AD$109)+('[1]oda contribs constant'!$AE$109*'[1]unrwa oda constant'!O77)+('[1]oda contribs constant'!$AF$109*'[1]wfp oda constant adj'!O77)+('[1]eu multilat shares constant'!L$76*'[1]eu total ha constant'!O77)+'[1]Imputed CERF'!O77</f>
        <v>0</v>
      </c>
      <c r="M184" s="12">
        <f>'[1]bilat constant'!P77+('[1]unhcr oda constant'!P77*'[1]oda contribs constant'!$AG$109)+('[1]oda contribs constant'!$AH$109*'[1]unrwa oda constant'!P77)+('[1]oda contribs constant'!$AI$109*'[1]wfp oda constant adj'!P77)+('[1]eu multilat shares constant'!M$76*'[1]eu total ha constant'!P77)+'[1]Imputed CERF'!P77</f>
        <v>0</v>
      </c>
      <c r="N184" s="12">
        <f>'[1]bilat constant'!Q77+('[1]unhcr oda constant'!Q77*'[1]oda contribs constant'!$AJ$109)+('[1]oda contribs constant'!$AK$109*'[1]unrwa oda constant'!Q77)+('[1]oda contribs constant'!$AL$109*'[1]wfp oda constant adj'!Q77)+('[1]eu multilat shares constant'!N$76*'[1]eu total ha constant'!Q77)+'[1]Imputed CERF'!Q77</f>
        <v>0</v>
      </c>
      <c r="O184" s="12">
        <f>'[1]bilat constant'!R77+('[1]unhcr oda constant'!R77*'[1]oda contribs constant'!$AM$109)+('[1]oda contribs constant'!$AN$109*'[1]unrwa oda constant'!R77)+('[1]oda contribs constant'!$AO$109*'[1]wfp oda constant adj'!R77)+('[1]eu multilat shares constant'!O$76*'[1]eu total ha constant'!R77)+'[1]Imputed CERF'!R77</f>
        <v>0</v>
      </c>
      <c r="P184" s="15">
        <f>'[1]bilat constant'!S77+('[1]unhcr oda constant'!S77*'[1]oda contribs constant'!$AP$109)+('[1]oda contribs constant'!$AQ$109*'[1]unrwa oda constant'!S77)+('[1]oda contribs constant'!$AR$109*'[1]wfp oda constant adj'!S77)+('[1]eu multilat shares constant'!P$76*'[1]eu total ha constant'!S77)+'[1]Imputed CERF'!S77</f>
        <v>0</v>
      </c>
      <c r="Q184" s="12">
        <f>'[1]bilat constant'!T77+('[1]unhcr oda constant'!T77*'[1]oda contribs constant'!$AS$109)+('[1]oda contribs constant'!$AT$109*'[1]unrwa oda constant'!T77)+('[1]oda contribs constant'!$AU$109*'[1]wfp oda constant adj'!T77)+('[1]eu multilat shares constant'!Q$76*'[1]eu total ha constant'!T77)+'[1]Imputed CERF'!T77</f>
        <v>0</v>
      </c>
      <c r="R184" s="88">
        <f t="shared" si="6"/>
        <v>0</v>
      </c>
    </row>
    <row r="185" spans="1:18" ht="13.5">
      <c r="A185" s="14" t="s">
        <v>168</v>
      </c>
      <c r="B185" s="13" t="s">
        <v>20</v>
      </c>
      <c r="C185" s="12">
        <f>'[1]bilat constant'!F81+('[1]unhcr oda constant'!F81*'[1]oda contribs constant'!$C$109)+('[1]oda contribs constant'!$D$109*'[1]unrwa oda constant'!F81)+('[1]oda contribs constant'!$E$109*'[1]wfp oda constant adj'!F81)+('[1]eu multilat shares constant'!C$76*'[1]eu total ha constant'!F81)+'[1]Imputed CERF'!F81</f>
        <v>0</v>
      </c>
      <c r="D185" s="12">
        <f>'[1]bilat constant'!G81+('[1]unhcr oda constant'!G81*'[1]oda contribs constant'!$F$109)+('[1]oda contribs constant'!$G$109*'[1]unrwa oda constant'!G81)+('[1]oda contribs constant'!$H$109*'[1]wfp oda constant adj'!G81)+('[1]eu multilat shares constant'!D$76*'[1]eu total ha constant'!G81)+'[1]Imputed CERF'!G81</f>
        <v>0</v>
      </c>
      <c r="E185" s="12">
        <f>'[1]bilat constant'!H81+('[1]unhcr oda constant'!H81*'[1]oda contribs constant'!$I$109)+('[1]oda contribs constant'!$J$109*'[1]unrwa oda constant'!H81)+('[1]oda contribs constant'!$K$109*'[1]wfp oda constant adj'!H81)+('[1]eu multilat shares constant'!E$76*'[1]eu total ha constant'!H81)+'[1]Imputed CERF'!H81</f>
        <v>0</v>
      </c>
      <c r="F185" s="12">
        <f>'[1]bilat constant'!I81+('[1]unhcr oda constant'!I81*'[1]oda contribs constant'!$L$109)+('[1]oda contribs constant'!$M$109*'[1]unrwa oda constant'!I81)+('[1]oda contribs constant'!$N$109*'[1]wfp oda constant adj'!I81)+('[1]eu multilat shares constant'!F$76*'[1]eu total ha constant'!I81)+'[1]Imputed CERF'!I81</f>
        <v>0</v>
      </c>
      <c r="G185" s="12">
        <f>'[1]bilat constant'!J81+('[1]unhcr oda constant'!J81*'[1]oda contribs constant'!$O$109)+('[1]oda contribs constant'!$P$109*'[1]unrwa oda constant'!J81)+('[1]oda contribs constant'!$Q$109*'[1]wfp oda constant adj'!J81)+('[1]eu multilat shares constant'!G$76*'[1]eu total ha constant'!J81)+'[1]Imputed CERF'!J81</f>
        <v>0</v>
      </c>
      <c r="H185" s="12">
        <f>'[1]bilat constant'!K81+('[1]unhcr oda constant'!K81*'[1]oda contribs constant'!$R$109)+('[1]oda contribs constant'!$S$109*'[1]unrwa oda constant'!K81)+('[1]oda contribs constant'!$T$109*'[1]wfp oda constant adj'!K81)+('[1]eu multilat shares constant'!H$76*'[1]eu total ha constant'!K81)+'[1]Imputed CERF'!K81</f>
        <v>0</v>
      </c>
      <c r="I185" s="12">
        <f>'[1]bilat constant'!L81+('[1]unhcr oda constant'!L81*'[1]oda contribs constant'!$U$109)+('[1]oda contribs constant'!$V$109*'[1]unrwa oda constant'!L81)+('[1]oda contribs constant'!$W$109*'[1]wfp oda constant adj'!L81)+('[1]eu multilat shares constant'!I$76*'[1]eu total ha constant'!L81)+'[1]Imputed CERF'!L81</f>
        <v>0</v>
      </c>
      <c r="J185" s="12">
        <f>'[1]bilat constant'!M81+('[1]unhcr oda constant'!M81*'[1]oda contribs constant'!$X$109)+('[1]oda contribs constant'!$Y$109*'[1]unrwa oda constant'!M81)+('[1]oda contribs constant'!$Z$109*'[1]wfp oda constant adj'!M81)+('[1]eu multilat shares constant'!J$76*'[1]eu total ha constant'!M81)+'[1]Imputed CERF'!M81</f>
        <v>0</v>
      </c>
      <c r="K185" s="12">
        <f>'[1]bilat constant'!N81+('[1]unhcr oda constant'!N81*'[1]oda contribs constant'!$AA$109)+('[1]oda contribs constant'!$AB$109*'[1]unrwa oda constant'!N81)+('[1]oda contribs constant'!$AC$109*'[1]wfp oda constant adj'!N81)+('[1]eu multilat shares constant'!K$76*'[1]eu total ha constant'!N81)+'[1]Imputed CERF'!N81</f>
        <v>0</v>
      </c>
      <c r="L185" s="12">
        <f>'[1]bilat constant'!O81+('[1]unhcr oda constant'!O81*'[1]oda contribs constant'!$AD$109)+('[1]oda contribs constant'!$AE$109*'[1]unrwa oda constant'!O81)+('[1]oda contribs constant'!$AF$109*'[1]wfp oda constant adj'!O81)+('[1]eu multilat shares constant'!L$76*'[1]eu total ha constant'!O81)+'[1]Imputed CERF'!O81</f>
        <v>0</v>
      </c>
      <c r="M185" s="12">
        <f>'[1]bilat constant'!P81+('[1]unhcr oda constant'!P81*'[1]oda contribs constant'!$AG$109)+('[1]oda contribs constant'!$AH$109*'[1]unrwa oda constant'!P81)+('[1]oda contribs constant'!$AI$109*'[1]wfp oda constant adj'!P81)+('[1]eu multilat shares constant'!M$76*'[1]eu total ha constant'!P81)+'[1]Imputed CERF'!P81</f>
        <v>0</v>
      </c>
      <c r="N185" s="12">
        <f>'[1]bilat constant'!Q81+('[1]unhcr oda constant'!Q81*'[1]oda contribs constant'!$AJ$109)+('[1]oda contribs constant'!$AK$109*'[1]unrwa oda constant'!Q81)+('[1]oda contribs constant'!$AL$109*'[1]wfp oda constant adj'!Q81)+('[1]eu multilat shares constant'!N$76*'[1]eu total ha constant'!Q81)+'[1]Imputed CERF'!Q81</f>
        <v>0</v>
      </c>
      <c r="O185" s="12">
        <f>'[1]bilat constant'!R81+('[1]unhcr oda constant'!R81*'[1]oda contribs constant'!$AM$109)+('[1]oda contribs constant'!$AN$109*'[1]unrwa oda constant'!R81)+('[1]oda contribs constant'!$AO$109*'[1]wfp oda constant adj'!R81)+('[1]eu multilat shares constant'!O$76*'[1]eu total ha constant'!R81)+'[1]Imputed CERF'!R81</f>
        <v>0</v>
      </c>
      <c r="P185" s="15">
        <f>'[1]bilat constant'!S81+('[1]unhcr oda constant'!S81*'[1]oda contribs constant'!$AP$109)+('[1]oda contribs constant'!$AQ$109*'[1]unrwa oda constant'!S81)+('[1]oda contribs constant'!$AR$109*'[1]wfp oda constant adj'!S81)+('[1]eu multilat shares constant'!P$76*'[1]eu total ha constant'!S81)+'[1]Imputed CERF'!S81</f>
        <v>0</v>
      </c>
      <c r="Q185" s="12">
        <f>'[1]bilat constant'!T81+('[1]unhcr oda constant'!T81*'[1]oda contribs constant'!$AS$109)+('[1]oda contribs constant'!$AT$109*'[1]unrwa oda constant'!T81)+('[1]oda contribs constant'!$AU$109*'[1]wfp oda constant adj'!T81)+('[1]eu multilat shares constant'!Q$76*'[1]eu total ha constant'!T81)+'[1]Imputed CERF'!T81</f>
        <v>0</v>
      </c>
      <c r="R185" s="88">
        <f t="shared" si="6"/>
        <v>0</v>
      </c>
    </row>
    <row r="186" spans="1:18" ht="13.5">
      <c r="A186" s="14" t="s">
        <v>171</v>
      </c>
      <c r="B186" s="13" t="s">
        <v>20</v>
      </c>
      <c r="C186" s="12">
        <f>'[1]bilat constant'!F118+('[1]unhcr oda constant'!F118*'[1]oda contribs constant'!$C$109)+('[1]oda contribs constant'!$D$109*'[1]unrwa oda constant'!F118)+('[1]oda contribs constant'!$E$109*'[1]wfp oda constant adj'!F118)+('[1]eu multilat shares constant'!C$76*'[1]eu total ha constant'!F118)+'[1]Imputed CERF'!F118</f>
        <v>0</v>
      </c>
      <c r="D186" s="12">
        <f>'[1]bilat constant'!G118+('[1]unhcr oda constant'!G118*'[1]oda contribs constant'!$F$109)+('[1]oda contribs constant'!$G$109*'[1]unrwa oda constant'!G118)+('[1]oda contribs constant'!$H$109*'[1]wfp oda constant adj'!G118)+('[1]eu multilat shares constant'!D$76*'[1]eu total ha constant'!G118)+'[1]Imputed CERF'!G118</f>
        <v>0</v>
      </c>
      <c r="E186" s="12">
        <f>'[1]bilat constant'!H118+('[1]unhcr oda constant'!H118*'[1]oda contribs constant'!$I$109)+('[1]oda contribs constant'!$J$109*'[1]unrwa oda constant'!H118)+('[1]oda contribs constant'!$K$109*'[1]wfp oda constant adj'!H118)+('[1]eu multilat shares constant'!E$76*'[1]eu total ha constant'!H118)+'[1]Imputed CERF'!H118</f>
        <v>0</v>
      </c>
      <c r="F186" s="12">
        <f>'[1]bilat constant'!I118+('[1]unhcr oda constant'!I118*'[1]oda contribs constant'!$L$109)+('[1]oda contribs constant'!$M$109*'[1]unrwa oda constant'!I118)+('[1]oda contribs constant'!$N$109*'[1]wfp oda constant adj'!I118)+('[1]eu multilat shares constant'!F$76*'[1]eu total ha constant'!I118)+'[1]Imputed CERF'!I118</f>
        <v>0</v>
      </c>
      <c r="G186" s="12">
        <f>'[1]bilat constant'!J118+('[1]unhcr oda constant'!J118*'[1]oda contribs constant'!$O$109)+('[1]oda contribs constant'!$P$109*'[1]unrwa oda constant'!J118)+('[1]oda contribs constant'!$Q$109*'[1]wfp oda constant adj'!J118)+('[1]eu multilat shares constant'!G$76*'[1]eu total ha constant'!J118)+'[1]Imputed CERF'!J118</f>
        <v>0</v>
      </c>
      <c r="H186" s="12">
        <f>'[1]bilat constant'!K118+('[1]unhcr oda constant'!K118*'[1]oda contribs constant'!$R$109)+('[1]oda contribs constant'!$S$109*'[1]unrwa oda constant'!K118)+('[1]oda contribs constant'!$T$109*'[1]wfp oda constant adj'!K118)+('[1]eu multilat shares constant'!H$76*'[1]eu total ha constant'!K118)+'[1]Imputed CERF'!K118</f>
        <v>0</v>
      </c>
      <c r="I186" s="12">
        <f>'[1]bilat constant'!L118+('[1]unhcr oda constant'!L118*'[1]oda contribs constant'!$U$109)+('[1]oda contribs constant'!$V$109*'[1]unrwa oda constant'!L118)+('[1]oda contribs constant'!$W$109*'[1]wfp oda constant adj'!L118)+('[1]eu multilat shares constant'!I$76*'[1]eu total ha constant'!L118)+'[1]Imputed CERF'!L118</f>
        <v>0</v>
      </c>
      <c r="J186" s="12">
        <f>'[1]bilat constant'!M118+('[1]unhcr oda constant'!M118*'[1]oda contribs constant'!$X$109)+('[1]oda contribs constant'!$Y$109*'[1]unrwa oda constant'!M118)+('[1]oda contribs constant'!$Z$109*'[1]wfp oda constant adj'!M118)+('[1]eu multilat shares constant'!J$76*'[1]eu total ha constant'!M118)+'[1]Imputed CERF'!M118</f>
        <v>0</v>
      </c>
      <c r="K186" s="12">
        <f>'[1]bilat constant'!N118+('[1]unhcr oda constant'!N118*'[1]oda contribs constant'!$AA$109)+('[1]oda contribs constant'!$AB$109*'[1]unrwa oda constant'!N118)+('[1]oda contribs constant'!$AC$109*'[1]wfp oda constant adj'!N118)+('[1]eu multilat shares constant'!K$76*'[1]eu total ha constant'!N118)+'[1]Imputed CERF'!N118</f>
        <v>0</v>
      </c>
      <c r="L186" s="12">
        <f>'[1]bilat constant'!O118+('[1]unhcr oda constant'!O118*'[1]oda contribs constant'!$AD$109)+('[1]oda contribs constant'!$AE$109*'[1]unrwa oda constant'!O118)+('[1]oda contribs constant'!$AF$109*'[1]wfp oda constant adj'!O118)+('[1]eu multilat shares constant'!L$76*'[1]eu total ha constant'!O118)+'[1]Imputed CERF'!O118</f>
        <v>0</v>
      </c>
      <c r="M186" s="12">
        <f>'[1]bilat constant'!P118+('[1]unhcr oda constant'!P118*'[1]oda contribs constant'!$AG$109)+('[1]oda contribs constant'!$AH$109*'[1]unrwa oda constant'!P118)+('[1]oda contribs constant'!$AI$109*'[1]wfp oda constant adj'!P118)+('[1]eu multilat shares constant'!M$76*'[1]eu total ha constant'!P118)+'[1]Imputed CERF'!P118</f>
        <v>0</v>
      </c>
      <c r="N186" s="12">
        <f>'[1]bilat constant'!Q118+('[1]unhcr oda constant'!Q118*'[1]oda contribs constant'!$AJ$109)+('[1]oda contribs constant'!$AK$109*'[1]unrwa oda constant'!Q118)+('[1]oda contribs constant'!$AL$109*'[1]wfp oda constant adj'!Q118)+('[1]eu multilat shares constant'!N$76*'[1]eu total ha constant'!Q118)+'[1]Imputed CERF'!Q118</f>
        <v>0</v>
      </c>
      <c r="O186" s="12">
        <f>'[1]bilat constant'!R118+('[1]unhcr oda constant'!R118*'[1]oda contribs constant'!$AM$109)+('[1]oda contribs constant'!$AN$109*'[1]unrwa oda constant'!R118)+('[1]oda contribs constant'!$AO$109*'[1]wfp oda constant adj'!R118)+('[1]eu multilat shares constant'!O$76*'[1]eu total ha constant'!R118)+'[1]Imputed CERF'!R118</f>
        <v>0</v>
      </c>
      <c r="P186" s="15">
        <f>'[1]bilat constant'!S118+('[1]unhcr oda constant'!S118*'[1]oda contribs constant'!$AP$109)+('[1]oda contribs constant'!$AQ$109*'[1]unrwa oda constant'!S118)+('[1]oda contribs constant'!$AR$109*'[1]wfp oda constant adj'!S118)+('[1]eu multilat shares constant'!P$76*'[1]eu total ha constant'!S118)+'[1]Imputed CERF'!S118</f>
        <v>0</v>
      </c>
      <c r="Q186" s="12">
        <f>'[1]bilat constant'!T118+('[1]unhcr oda constant'!T118*'[1]oda contribs constant'!$AS$109)+('[1]oda contribs constant'!$AT$109*'[1]unrwa oda constant'!T118)+('[1]oda contribs constant'!$AU$109*'[1]wfp oda constant adj'!T118)+('[1]eu multilat shares constant'!Q$76*'[1]eu total ha constant'!T118)+'[1]Imputed CERF'!T118</f>
        <v>0</v>
      </c>
      <c r="R186" s="88">
        <f t="shared" si="6"/>
        <v>0</v>
      </c>
    </row>
    <row r="187" spans="1:18" ht="13.5">
      <c r="A187" s="14" t="s">
        <v>174</v>
      </c>
      <c r="B187" s="13" t="s">
        <v>20</v>
      </c>
      <c r="C187" s="12">
        <f>'[1]bilat constant'!F135+('[1]unhcr oda constant'!F135*'[1]oda contribs constant'!$C$109)+('[1]oda contribs constant'!$D$109*'[1]unrwa oda constant'!F135)+('[1]oda contribs constant'!$E$109*'[1]wfp oda constant adj'!F135)+('[1]eu multilat shares constant'!C$76*'[1]eu total ha constant'!F135)+'[1]Imputed CERF'!F135</f>
        <v>0</v>
      </c>
      <c r="D187" s="12">
        <f>'[1]bilat constant'!G135+('[1]unhcr oda constant'!G135*'[1]oda contribs constant'!$F$109)+('[1]oda contribs constant'!$G$109*'[1]unrwa oda constant'!G135)+('[1]oda contribs constant'!$H$109*'[1]wfp oda constant adj'!G135)+('[1]eu multilat shares constant'!D$76*'[1]eu total ha constant'!G135)+'[1]Imputed CERF'!G135</f>
        <v>0</v>
      </c>
      <c r="E187" s="12">
        <f>'[1]bilat constant'!H135+('[1]unhcr oda constant'!H135*'[1]oda contribs constant'!$I$109)+('[1]oda contribs constant'!$J$109*'[1]unrwa oda constant'!H135)+('[1]oda contribs constant'!$K$109*'[1]wfp oda constant adj'!H135)+('[1]eu multilat shares constant'!E$76*'[1]eu total ha constant'!H135)+'[1]Imputed CERF'!H135</f>
        <v>0</v>
      </c>
      <c r="F187" s="12">
        <f>'[1]bilat constant'!I135+('[1]unhcr oda constant'!I135*'[1]oda contribs constant'!$L$109)+('[1]oda contribs constant'!$M$109*'[1]unrwa oda constant'!I135)+('[1]oda contribs constant'!$N$109*'[1]wfp oda constant adj'!I135)+('[1]eu multilat shares constant'!F$76*'[1]eu total ha constant'!I135)+'[1]Imputed CERF'!I135</f>
        <v>0</v>
      </c>
      <c r="G187" s="12">
        <f>'[1]bilat constant'!J135+('[1]unhcr oda constant'!J135*'[1]oda contribs constant'!$O$109)+('[1]oda contribs constant'!$P$109*'[1]unrwa oda constant'!J135)+('[1]oda contribs constant'!$Q$109*'[1]wfp oda constant adj'!J135)+('[1]eu multilat shares constant'!G$76*'[1]eu total ha constant'!J135)+'[1]Imputed CERF'!J135</f>
        <v>0</v>
      </c>
      <c r="H187" s="12">
        <f>'[1]bilat constant'!K135+('[1]unhcr oda constant'!K135*'[1]oda contribs constant'!$R$109)+('[1]oda contribs constant'!$S$109*'[1]unrwa oda constant'!K135)+('[1]oda contribs constant'!$T$109*'[1]wfp oda constant adj'!K135)+('[1]eu multilat shares constant'!H$76*'[1]eu total ha constant'!K135)+'[1]Imputed CERF'!K135</f>
        <v>0</v>
      </c>
      <c r="I187" s="12">
        <f>'[1]bilat constant'!L135+('[1]unhcr oda constant'!L135*'[1]oda contribs constant'!$U$109)+('[1]oda contribs constant'!$V$109*'[1]unrwa oda constant'!L135)+('[1]oda contribs constant'!$W$109*'[1]wfp oda constant adj'!L135)+('[1]eu multilat shares constant'!I$76*'[1]eu total ha constant'!L135)+'[1]Imputed CERF'!L135</f>
        <v>0</v>
      </c>
      <c r="J187" s="12">
        <f>'[1]bilat constant'!M135+('[1]unhcr oda constant'!M135*'[1]oda contribs constant'!$X$109)+('[1]oda contribs constant'!$Y$109*'[1]unrwa oda constant'!M135)+('[1]oda contribs constant'!$Z$109*'[1]wfp oda constant adj'!M135)+('[1]eu multilat shares constant'!J$76*'[1]eu total ha constant'!M135)+'[1]Imputed CERF'!M135</f>
        <v>0</v>
      </c>
      <c r="K187" s="12">
        <f>'[1]bilat constant'!N135+('[1]unhcr oda constant'!N135*'[1]oda contribs constant'!$AA$109)+('[1]oda contribs constant'!$AB$109*'[1]unrwa oda constant'!N135)+('[1]oda contribs constant'!$AC$109*'[1]wfp oda constant adj'!N135)+('[1]eu multilat shares constant'!K$76*'[1]eu total ha constant'!N135)+'[1]Imputed CERF'!N135</f>
        <v>0</v>
      </c>
      <c r="L187" s="12">
        <f>'[1]bilat constant'!O135+('[1]unhcr oda constant'!O135*'[1]oda contribs constant'!$AD$109)+('[1]oda contribs constant'!$AE$109*'[1]unrwa oda constant'!O135)+('[1]oda contribs constant'!$AF$109*'[1]wfp oda constant adj'!O135)+('[1]eu multilat shares constant'!L$76*'[1]eu total ha constant'!O135)+'[1]Imputed CERF'!O135</f>
        <v>0</v>
      </c>
      <c r="M187" s="12">
        <f>'[1]bilat constant'!P135+('[1]unhcr oda constant'!P135*'[1]oda contribs constant'!$AG$109)+('[1]oda contribs constant'!$AH$109*'[1]unrwa oda constant'!P135)+('[1]oda contribs constant'!$AI$109*'[1]wfp oda constant adj'!P135)+('[1]eu multilat shares constant'!M$76*'[1]eu total ha constant'!P135)+'[1]Imputed CERF'!P135</f>
        <v>0</v>
      </c>
      <c r="N187" s="12">
        <f>'[1]bilat constant'!Q135+('[1]unhcr oda constant'!Q135*'[1]oda contribs constant'!$AJ$109)+('[1]oda contribs constant'!$AK$109*'[1]unrwa oda constant'!Q135)+('[1]oda contribs constant'!$AL$109*'[1]wfp oda constant adj'!Q135)+('[1]eu multilat shares constant'!N$76*'[1]eu total ha constant'!Q135)+'[1]Imputed CERF'!Q135</f>
        <v>0</v>
      </c>
      <c r="O187" s="12">
        <f>'[1]bilat constant'!R135+('[1]unhcr oda constant'!R135*'[1]oda contribs constant'!$AM$109)+('[1]oda contribs constant'!$AN$109*'[1]unrwa oda constant'!R135)+('[1]oda contribs constant'!$AO$109*'[1]wfp oda constant adj'!R135)+('[1]eu multilat shares constant'!O$76*'[1]eu total ha constant'!R135)+'[1]Imputed CERF'!R135</f>
        <v>0</v>
      </c>
      <c r="P187" s="15">
        <f>'[1]bilat constant'!S135+('[1]unhcr oda constant'!S135*'[1]oda contribs constant'!$AP$109)+('[1]oda contribs constant'!$AQ$109*'[1]unrwa oda constant'!S135)+('[1]oda contribs constant'!$AR$109*'[1]wfp oda constant adj'!S135)+('[1]eu multilat shares constant'!P$76*'[1]eu total ha constant'!S135)+'[1]Imputed CERF'!S135</f>
        <v>0</v>
      </c>
      <c r="Q187" s="12">
        <f>'[1]bilat constant'!T135+('[1]unhcr oda constant'!T135*'[1]oda contribs constant'!$AS$109)+('[1]oda contribs constant'!$AT$109*'[1]unrwa oda constant'!T135)+('[1]oda contribs constant'!$AU$109*'[1]wfp oda constant adj'!T135)+('[1]eu multilat shares constant'!Q$76*'[1]eu total ha constant'!T135)+'[1]Imputed CERF'!T135</f>
        <v>0</v>
      </c>
      <c r="R187" s="88">
        <f t="shared" si="6"/>
        <v>0</v>
      </c>
    </row>
    <row r="188" spans="1:18" ht="13.5">
      <c r="A188" s="14" t="s">
        <v>182</v>
      </c>
      <c r="B188" s="13" t="s">
        <v>20</v>
      </c>
      <c r="C188" s="12">
        <f>'[1]bilat constant'!F215+('[1]unhcr oda constant'!F215*'[1]oda contribs constant'!$C$109)+('[1]oda contribs constant'!$D$109*'[1]unrwa oda constant'!F215)+('[1]oda contribs constant'!$E$109*'[1]wfp oda constant adj'!F215)+('[1]eu multilat shares constant'!C$76*'[1]eu total ha constant'!F215)+'[1]Imputed CERF'!F215</f>
        <v>0</v>
      </c>
      <c r="D188" s="12">
        <f>'[1]bilat constant'!G215+('[1]unhcr oda constant'!G215*'[1]oda contribs constant'!$F$109)+('[1]oda contribs constant'!$G$109*'[1]unrwa oda constant'!G215)+('[1]oda contribs constant'!$H$109*'[1]wfp oda constant adj'!G215)+('[1]eu multilat shares constant'!D$76*'[1]eu total ha constant'!G215)+'[1]Imputed CERF'!G215</f>
        <v>0</v>
      </c>
      <c r="E188" s="12">
        <f>'[1]bilat constant'!H215+('[1]unhcr oda constant'!H215*'[1]oda contribs constant'!$I$109)+('[1]oda contribs constant'!$J$109*'[1]unrwa oda constant'!H215)+('[1]oda contribs constant'!$K$109*'[1]wfp oda constant adj'!H215)+('[1]eu multilat shares constant'!E$76*'[1]eu total ha constant'!H215)+'[1]Imputed CERF'!H215</f>
        <v>0</v>
      </c>
      <c r="F188" s="12">
        <f>'[1]bilat constant'!I215+('[1]unhcr oda constant'!I215*'[1]oda contribs constant'!$L$109)+('[1]oda contribs constant'!$M$109*'[1]unrwa oda constant'!I215)+('[1]oda contribs constant'!$N$109*'[1]wfp oda constant adj'!I215)+('[1]eu multilat shares constant'!F$76*'[1]eu total ha constant'!I215)+'[1]Imputed CERF'!I215</f>
        <v>0</v>
      </c>
      <c r="G188" s="12">
        <f>'[1]bilat constant'!J215+('[1]unhcr oda constant'!J215*'[1]oda contribs constant'!$O$109)+('[1]oda contribs constant'!$P$109*'[1]unrwa oda constant'!J215)+('[1]oda contribs constant'!$Q$109*'[1]wfp oda constant adj'!J215)+('[1]eu multilat shares constant'!G$76*'[1]eu total ha constant'!J215)+'[1]Imputed CERF'!J215</f>
        <v>0</v>
      </c>
      <c r="H188" s="12">
        <f>'[1]bilat constant'!K215+('[1]unhcr oda constant'!K215*'[1]oda contribs constant'!$R$109)+('[1]oda contribs constant'!$S$109*'[1]unrwa oda constant'!K215)+('[1]oda contribs constant'!$T$109*'[1]wfp oda constant adj'!K215)+('[1]eu multilat shares constant'!H$76*'[1]eu total ha constant'!K215)+'[1]Imputed CERF'!K215</f>
        <v>0</v>
      </c>
      <c r="I188" s="12">
        <f>'[1]bilat constant'!L215+('[1]unhcr oda constant'!L215*'[1]oda contribs constant'!$U$109)+('[1]oda contribs constant'!$V$109*'[1]unrwa oda constant'!L215)+('[1]oda contribs constant'!$W$109*'[1]wfp oda constant adj'!L215)+('[1]eu multilat shares constant'!I$76*'[1]eu total ha constant'!L215)+'[1]Imputed CERF'!L215</f>
        <v>0</v>
      </c>
      <c r="J188" s="12">
        <f>'[1]bilat constant'!M215+('[1]unhcr oda constant'!M215*'[1]oda contribs constant'!$X$109)+('[1]oda contribs constant'!$Y$109*'[1]unrwa oda constant'!M215)+('[1]oda contribs constant'!$Z$109*'[1]wfp oda constant adj'!M215)+('[1]eu multilat shares constant'!J$76*'[1]eu total ha constant'!M215)+'[1]Imputed CERF'!M215</f>
        <v>0</v>
      </c>
      <c r="K188" s="12">
        <f>'[1]bilat constant'!N215+('[1]unhcr oda constant'!N215*'[1]oda contribs constant'!$AA$109)+('[1]oda contribs constant'!$AB$109*'[1]unrwa oda constant'!N215)+('[1]oda contribs constant'!$AC$109*'[1]wfp oda constant adj'!N215)+('[1]eu multilat shares constant'!K$76*'[1]eu total ha constant'!N215)+'[1]Imputed CERF'!N215</f>
        <v>0</v>
      </c>
      <c r="L188" s="12">
        <f>'[1]bilat constant'!O215+('[1]unhcr oda constant'!O215*'[1]oda contribs constant'!$AD$109)+('[1]oda contribs constant'!$AE$109*'[1]unrwa oda constant'!O215)+('[1]oda contribs constant'!$AF$109*'[1]wfp oda constant adj'!O215)+('[1]eu multilat shares constant'!L$76*'[1]eu total ha constant'!O215)+'[1]Imputed CERF'!O215</f>
        <v>0</v>
      </c>
      <c r="M188" s="12">
        <f>'[1]bilat constant'!P215+('[1]unhcr oda constant'!P215*'[1]oda contribs constant'!$AG$109)+('[1]oda contribs constant'!$AH$109*'[1]unrwa oda constant'!P215)+('[1]oda contribs constant'!$AI$109*'[1]wfp oda constant adj'!P215)+('[1]eu multilat shares constant'!M$76*'[1]eu total ha constant'!P215)+'[1]Imputed CERF'!P215</f>
        <v>0</v>
      </c>
      <c r="N188" s="12">
        <f>'[1]bilat constant'!Q215+('[1]unhcr oda constant'!Q215*'[1]oda contribs constant'!$AJ$109)+('[1]oda contribs constant'!$AK$109*'[1]unrwa oda constant'!Q215)+('[1]oda contribs constant'!$AL$109*'[1]wfp oda constant adj'!Q215)+('[1]eu multilat shares constant'!N$76*'[1]eu total ha constant'!Q215)+'[1]Imputed CERF'!Q215</f>
        <v>0</v>
      </c>
      <c r="O188" s="12">
        <f>'[1]bilat constant'!R215+('[1]unhcr oda constant'!R215*'[1]oda contribs constant'!$AM$109)+('[1]oda contribs constant'!$AN$109*'[1]unrwa oda constant'!R215)+('[1]oda contribs constant'!$AO$109*'[1]wfp oda constant adj'!R215)+('[1]eu multilat shares constant'!O$76*'[1]eu total ha constant'!R215)+'[1]Imputed CERF'!R215</f>
        <v>0</v>
      </c>
      <c r="P188" s="15">
        <f>'[1]bilat constant'!S215+('[1]unhcr oda constant'!S215*'[1]oda contribs constant'!$AP$109)+('[1]oda contribs constant'!$AQ$109*'[1]unrwa oda constant'!S215)+('[1]oda contribs constant'!$AR$109*'[1]wfp oda constant adj'!S215)+('[1]eu multilat shares constant'!P$76*'[1]eu total ha constant'!S215)+'[1]Imputed CERF'!S215</f>
        <v>0</v>
      </c>
      <c r="Q188" s="12">
        <f>'[1]bilat constant'!T215+('[1]unhcr oda constant'!T215*'[1]oda contribs constant'!$AS$109)+('[1]oda contribs constant'!$AT$109*'[1]unrwa oda constant'!T215)+('[1]oda contribs constant'!$AU$109*'[1]wfp oda constant adj'!T215)+('[1]eu multilat shares constant'!Q$76*'[1]eu total ha constant'!T215)+'[1]Imputed CERF'!T215</f>
        <v>0</v>
      </c>
      <c r="R188" s="88">
        <f t="shared" si="6"/>
        <v>0</v>
      </c>
    </row>
    <row r="189" spans="1:18" ht="13.5">
      <c r="A189" s="14" t="s">
        <v>183</v>
      </c>
      <c r="B189" s="13" t="s">
        <v>20</v>
      </c>
      <c r="C189" s="12">
        <f>'[1]bilat constant'!F216+('[1]unhcr oda constant'!F216*'[1]oda contribs constant'!$C$109)+('[1]oda contribs constant'!$D$109*'[1]unrwa oda constant'!F216)+('[1]oda contribs constant'!$E$109*'[1]wfp oda constant adj'!F216)+('[1]eu multilat shares constant'!C$76*'[1]eu total ha constant'!F216)+'[1]Imputed CERF'!F216</f>
        <v>0</v>
      </c>
      <c r="D189" s="12">
        <f>'[1]bilat constant'!G216+('[1]unhcr oda constant'!G216*'[1]oda contribs constant'!$F$109)+('[1]oda contribs constant'!$G$109*'[1]unrwa oda constant'!G216)+('[1]oda contribs constant'!$H$109*'[1]wfp oda constant adj'!G216)+('[1]eu multilat shares constant'!D$76*'[1]eu total ha constant'!G216)+'[1]Imputed CERF'!G216</f>
        <v>0</v>
      </c>
      <c r="E189" s="12">
        <f>'[1]bilat constant'!H216+('[1]unhcr oda constant'!H216*'[1]oda contribs constant'!$I$109)+('[1]oda contribs constant'!$J$109*'[1]unrwa oda constant'!H216)+('[1]oda contribs constant'!$K$109*'[1]wfp oda constant adj'!H216)+('[1]eu multilat shares constant'!E$76*'[1]eu total ha constant'!H216)+'[1]Imputed CERF'!H216</f>
        <v>0</v>
      </c>
      <c r="F189" s="12">
        <f>'[1]bilat constant'!I216+('[1]unhcr oda constant'!I216*'[1]oda contribs constant'!$L$109)+('[1]oda contribs constant'!$M$109*'[1]unrwa oda constant'!I216)+('[1]oda contribs constant'!$N$109*'[1]wfp oda constant adj'!I216)+('[1]eu multilat shares constant'!F$76*'[1]eu total ha constant'!I216)+'[1]Imputed CERF'!I216</f>
        <v>0</v>
      </c>
      <c r="G189" s="12">
        <f>'[1]bilat constant'!J216+('[1]unhcr oda constant'!J216*'[1]oda contribs constant'!$O$109)+('[1]oda contribs constant'!$P$109*'[1]unrwa oda constant'!J216)+('[1]oda contribs constant'!$Q$109*'[1]wfp oda constant adj'!J216)+('[1]eu multilat shares constant'!G$76*'[1]eu total ha constant'!J216)+'[1]Imputed CERF'!J216</f>
        <v>0</v>
      </c>
      <c r="H189" s="12">
        <f>'[1]bilat constant'!K216+('[1]unhcr oda constant'!K216*'[1]oda contribs constant'!$R$109)+('[1]oda contribs constant'!$S$109*'[1]unrwa oda constant'!K216)+('[1]oda contribs constant'!$T$109*'[1]wfp oda constant adj'!K216)+('[1]eu multilat shares constant'!H$76*'[1]eu total ha constant'!K216)+'[1]Imputed CERF'!K216</f>
        <v>0</v>
      </c>
      <c r="I189" s="12">
        <f>'[1]bilat constant'!L216+('[1]unhcr oda constant'!L216*'[1]oda contribs constant'!$U$109)+('[1]oda contribs constant'!$V$109*'[1]unrwa oda constant'!L216)+('[1]oda contribs constant'!$W$109*'[1]wfp oda constant adj'!L216)+('[1]eu multilat shares constant'!I$76*'[1]eu total ha constant'!L216)+'[1]Imputed CERF'!L216</f>
        <v>0</v>
      </c>
      <c r="J189" s="12">
        <f>'[1]bilat constant'!M216+('[1]unhcr oda constant'!M216*'[1]oda contribs constant'!$X$109)+('[1]oda contribs constant'!$Y$109*'[1]unrwa oda constant'!M216)+('[1]oda contribs constant'!$Z$109*'[1]wfp oda constant adj'!M216)+('[1]eu multilat shares constant'!J$76*'[1]eu total ha constant'!M216)+'[1]Imputed CERF'!M216</f>
        <v>0</v>
      </c>
      <c r="K189" s="12">
        <f>'[1]bilat constant'!N216+('[1]unhcr oda constant'!N216*'[1]oda contribs constant'!$AA$109)+('[1]oda contribs constant'!$AB$109*'[1]unrwa oda constant'!N216)+('[1]oda contribs constant'!$AC$109*'[1]wfp oda constant adj'!N216)+('[1]eu multilat shares constant'!K$76*'[1]eu total ha constant'!N216)+'[1]Imputed CERF'!N216</f>
        <v>0</v>
      </c>
      <c r="L189" s="12">
        <f>'[1]bilat constant'!O216+('[1]unhcr oda constant'!O216*'[1]oda contribs constant'!$AD$109)+('[1]oda contribs constant'!$AE$109*'[1]unrwa oda constant'!O216)+('[1]oda contribs constant'!$AF$109*'[1]wfp oda constant adj'!O216)+('[1]eu multilat shares constant'!L$76*'[1]eu total ha constant'!O216)+'[1]Imputed CERF'!O216</f>
        <v>0</v>
      </c>
      <c r="M189" s="12">
        <f>'[1]bilat constant'!P216+('[1]unhcr oda constant'!P216*'[1]oda contribs constant'!$AG$109)+('[1]oda contribs constant'!$AH$109*'[1]unrwa oda constant'!P216)+('[1]oda contribs constant'!$AI$109*'[1]wfp oda constant adj'!P216)+('[1]eu multilat shares constant'!M$76*'[1]eu total ha constant'!P216)+'[1]Imputed CERF'!P216</f>
        <v>0</v>
      </c>
      <c r="N189" s="12">
        <f>'[1]bilat constant'!Q216+('[1]unhcr oda constant'!Q216*'[1]oda contribs constant'!$AJ$109)+('[1]oda contribs constant'!$AK$109*'[1]unrwa oda constant'!Q216)+('[1]oda contribs constant'!$AL$109*'[1]wfp oda constant adj'!Q216)+('[1]eu multilat shares constant'!N$76*'[1]eu total ha constant'!Q216)+'[1]Imputed CERF'!Q216</f>
        <v>0</v>
      </c>
      <c r="O189" s="12">
        <f>'[1]bilat constant'!R216+('[1]unhcr oda constant'!R216*'[1]oda contribs constant'!$AM$109)+('[1]oda contribs constant'!$AN$109*'[1]unrwa oda constant'!R216)+('[1]oda contribs constant'!$AO$109*'[1]wfp oda constant adj'!R216)+('[1]eu multilat shares constant'!O$76*'[1]eu total ha constant'!R216)+'[1]Imputed CERF'!R216</f>
        <v>0</v>
      </c>
      <c r="P189" s="15">
        <f>'[1]bilat constant'!S216+('[1]unhcr oda constant'!S216*'[1]oda contribs constant'!$AP$109)+('[1]oda contribs constant'!$AQ$109*'[1]unrwa oda constant'!S216)+('[1]oda contribs constant'!$AR$109*'[1]wfp oda constant adj'!S216)+('[1]eu multilat shares constant'!P$76*'[1]eu total ha constant'!S216)+'[1]Imputed CERF'!S216</f>
        <v>0</v>
      </c>
      <c r="Q189" s="12">
        <f>'[1]bilat constant'!T216+('[1]unhcr oda constant'!T216*'[1]oda contribs constant'!$AS$109)+('[1]oda contribs constant'!$AT$109*'[1]unrwa oda constant'!T216)+('[1]oda contribs constant'!$AU$109*'[1]wfp oda constant adj'!T216)+('[1]eu multilat shares constant'!Q$76*'[1]eu total ha constant'!T216)+'[1]Imputed CERF'!T216</f>
        <v>0</v>
      </c>
      <c r="R189" s="88">
        <f t="shared" si="6"/>
        <v>0</v>
      </c>
    </row>
    <row r="190" spans="1:18" ht="13.5">
      <c r="A190" s="14" t="s">
        <v>184</v>
      </c>
      <c r="B190" s="13" t="s">
        <v>20</v>
      </c>
      <c r="C190" s="12">
        <f>'[1]bilat constant'!F119+('[1]unhcr oda constant'!F119*'[1]oda contribs constant'!$C$109)+('[1]oda contribs constant'!$D$109*'[1]unrwa oda constant'!F119)+('[1]oda contribs constant'!$E$109*'[1]wfp oda constant adj'!F119)+('[1]eu multilat shares constant'!C$76*'[1]eu total ha constant'!F119)+'[1]Imputed CERF'!F119</f>
        <v>0</v>
      </c>
      <c r="D190" s="12">
        <f>'[1]bilat constant'!G119+('[1]unhcr oda constant'!G119*'[1]oda contribs constant'!$F$109)+('[1]oda contribs constant'!$G$109*'[1]unrwa oda constant'!G119)+('[1]oda contribs constant'!$H$109*'[1]wfp oda constant adj'!G119)+('[1]eu multilat shares constant'!D$76*'[1]eu total ha constant'!G119)+'[1]Imputed CERF'!G119</f>
        <v>0</v>
      </c>
      <c r="E190" s="12">
        <f>'[1]bilat constant'!H119+('[1]unhcr oda constant'!H119*'[1]oda contribs constant'!$I$109)+('[1]oda contribs constant'!$J$109*'[1]unrwa oda constant'!H119)+('[1]oda contribs constant'!$K$109*'[1]wfp oda constant adj'!H119)+('[1]eu multilat shares constant'!E$76*'[1]eu total ha constant'!H119)+'[1]Imputed CERF'!H119</f>
        <v>0</v>
      </c>
      <c r="F190" s="12">
        <f>'[1]bilat constant'!I119+('[1]unhcr oda constant'!I119*'[1]oda contribs constant'!$L$109)+('[1]oda contribs constant'!$M$109*'[1]unrwa oda constant'!I119)+('[1]oda contribs constant'!$N$109*'[1]wfp oda constant adj'!I119)+('[1]eu multilat shares constant'!F$76*'[1]eu total ha constant'!I119)+'[1]Imputed CERF'!I119</f>
        <v>0</v>
      </c>
      <c r="G190" s="12">
        <f>'[1]bilat constant'!J119+('[1]unhcr oda constant'!J119*'[1]oda contribs constant'!$O$109)+('[1]oda contribs constant'!$P$109*'[1]unrwa oda constant'!J119)+('[1]oda contribs constant'!$Q$109*'[1]wfp oda constant adj'!J119)+('[1]eu multilat shares constant'!G$76*'[1]eu total ha constant'!J119)+'[1]Imputed CERF'!J119</f>
        <v>0</v>
      </c>
      <c r="H190" s="12">
        <f>'[1]bilat constant'!K119+('[1]unhcr oda constant'!K119*'[1]oda contribs constant'!$R$109)+('[1]oda contribs constant'!$S$109*'[1]unrwa oda constant'!K119)+('[1]oda contribs constant'!$T$109*'[1]wfp oda constant adj'!K119)+('[1]eu multilat shares constant'!H$76*'[1]eu total ha constant'!K119)+'[1]Imputed CERF'!K119</f>
        <v>0</v>
      </c>
      <c r="I190" s="12">
        <f>'[1]bilat constant'!L119+('[1]unhcr oda constant'!L119*'[1]oda contribs constant'!$U$109)+('[1]oda contribs constant'!$V$109*'[1]unrwa oda constant'!L119)+('[1]oda contribs constant'!$W$109*'[1]wfp oda constant adj'!L119)+('[1]eu multilat shares constant'!I$76*'[1]eu total ha constant'!L119)+'[1]Imputed CERF'!L119</f>
        <v>0</v>
      </c>
      <c r="J190" s="12">
        <f>'[1]bilat constant'!M119+('[1]unhcr oda constant'!M119*'[1]oda contribs constant'!$X$109)+('[1]oda contribs constant'!$Y$109*'[1]unrwa oda constant'!M119)+('[1]oda contribs constant'!$Z$109*'[1]wfp oda constant adj'!M119)+('[1]eu multilat shares constant'!J$76*'[1]eu total ha constant'!M119)+'[1]Imputed CERF'!M119</f>
        <v>0</v>
      </c>
      <c r="K190" s="12">
        <f>'[1]bilat constant'!N119+('[1]unhcr oda constant'!N119*'[1]oda contribs constant'!$AA$109)+('[1]oda contribs constant'!$AB$109*'[1]unrwa oda constant'!N119)+('[1]oda contribs constant'!$AC$109*'[1]wfp oda constant adj'!N119)+('[1]eu multilat shares constant'!K$76*'[1]eu total ha constant'!N119)+'[1]Imputed CERF'!N119</f>
        <v>0</v>
      </c>
      <c r="L190" s="12">
        <f>'[1]bilat constant'!O119+('[1]unhcr oda constant'!O119*'[1]oda contribs constant'!$AD$109)+('[1]oda contribs constant'!$AE$109*'[1]unrwa oda constant'!O119)+('[1]oda contribs constant'!$AF$109*'[1]wfp oda constant adj'!O119)+('[1]eu multilat shares constant'!L$76*'[1]eu total ha constant'!O119)+'[1]Imputed CERF'!O119</f>
        <v>0</v>
      </c>
      <c r="M190" s="12">
        <f>'[1]bilat constant'!P119+('[1]unhcr oda constant'!P119*'[1]oda contribs constant'!$AG$109)+('[1]oda contribs constant'!$AH$109*'[1]unrwa oda constant'!P119)+('[1]oda contribs constant'!$AI$109*'[1]wfp oda constant adj'!P119)+('[1]eu multilat shares constant'!M$76*'[1]eu total ha constant'!P119)+'[1]Imputed CERF'!P119</f>
        <v>0</v>
      </c>
      <c r="N190" s="12">
        <f>'[1]bilat constant'!Q119+('[1]unhcr oda constant'!Q119*'[1]oda contribs constant'!$AJ$109)+('[1]oda contribs constant'!$AK$109*'[1]unrwa oda constant'!Q119)+('[1]oda contribs constant'!$AL$109*'[1]wfp oda constant adj'!Q119)+('[1]eu multilat shares constant'!N$76*'[1]eu total ha constant'!Q119)+'[1]Imputed CERF'!Q119</f>
        <v>0</v>
      </c>
      <c r="O190" s="12">
        <f>'[1]bilat constant'!R119+('[1]unhcr oda constant'!R119*'[1]oda contribs constant'!$AM$109)+('[1]oda contribs constant'!$AN$109*'[1]unrwa oda constant'!R119)+('[1]oda contribs constant'!$AO$109*'[1]wfp oda constant adj'!R119)+('[1]eu multilat shares constant'!O$76*'[1]eu total ha constant'!R119)+'[1]Imputed CERF'!R119</f>
        <v>0</v>
      </c>
      <c r="P190" s="15">
        <f>'[1]bilat constant'!S119+('[1]unhcr oda constant'!S119*'[1]oda contribs constant'!$AP$109)+('[1]oda contribs constant'!$AQ$109*'[1]unrwa oda constant'!S119)+('[1]oda contribs constant'!$AR$109*'[1]wfp oda constant adj'!S119)+('[1]eu multilat shares constant'!P$76*'[1]eu total ha constant'!S119)+'[1]Imputed CERF'!S119</f>
        <v>0</v>
      </c>
      <c r="Q190" s="12">
        <f>'[1]bilat constant'!T119+('[1]unhcr oda constant'!T119*'[1]oda contribs constant'!$AS$109)+('[1]oda contribs constant'!$AT$109*'[1]unrwa oda constant'!T119)+('[1]oda contribs constant'!$AU$109*'[1]wfp oda constant adj'!T119)+('[1]eu multilat shares constant'!Q$76*'[1]eu total ha constant'!T119)+'[1]Imputed CERF'!T119</f>
        <v>0</v>
      </c>
      <c r="R190" s="88">
        <f t="shared" si="6"/>
        <v>0</v>
      </c>
    </row>
    <row r="191" spans="1:18" ht="13.5">
      <c r="A191" s="14" t="s">
        <v>189</v>
      </c>
      <c r="B191" s="13" t="s">
        <v>20</v>
      </c>
      <c r="C191" s="12">
        <f>'[1]bilat constant'!F217+('[1]unhcr oda constant'!F217*'[1]oda contribs constant'!$C$109)+('[1]oda contribs constant'!$D$109*'[1]unrwa oda constant'!F217)+('[1]oda contribs constant'!$E$109*'[1]wfp oda constant adj'!F217)+('[1]eu multilat shares constant'!C$76*'[1]eu total ha constant'!F217)+'[1]Imputed CERF'!F217</f>
        <v>0</v>
      </c>
      <c r="D191" s="12">
        <f>'[1]bilat constant'!G217+('[1]unhcr oda constant'!G217*'[1]oda contribs constant'!$F$109)+('[1]oda contribs constant'!$G$109*'[1]unrwa oda constant'!G217)+('[1]oda contribs constant'!$H$109*'[1]wfp oda constant adj'!G217)+('[1]eu multilat shares constant'!D$76*'[1]eu total ha constant'!G217)+'[1]Imputed CERF'!G217</f>
        <v>0</v>
      </c>
      <c r="E191" s="12">
        <f>'[1]bilat constant'!H217+('[1]unhcr oda constant'!H217*'[1]oda contribs constant'!$I$109)+('[1]oda contribs constant'!$J$109*'[1]unrwa oda constant'!H217)+('[1]oda contribs constant'!$K$109*'[1]wfp oda constant adj'!H217)+('[1]eu multilat shares constant'!E$76*'[1]eu total ha constant'!H217)+'[1]Imputed CERF'!H217</f>
        <v>0</v>
      </c>
      <c r="F191" s="12">
        <f>'[1]bilat constant'!I217+('[1]unhcr oda constant'!I217*'[1]oda contribs constant'!$L$109)+('[1]oda contribs constant'!$M$109*'[1]unrwa oda constant'!I217)+('[1]oda contribs constant'!$N$109*'[1]wfp oda constant adj'!I217)+('[1]eu multilat shares constant'!F$76*'[1]eu total ha constant'!I217)+'[1]Imputed CERF'!I217</f>
        <v>0</v>
      </c>
      <c r="G191" s="12">
        <f>'[1]bilat constant'!J217+('[1]unhcr oda constant'!J217*'[1]oda contribs constant'!$O$109)+('[1]oda contribs constant'!$P$109*'[1]unrwa oda constant'!J217)+('[1]oda contribs constant'!$Q$109*'[1]wfp oda constant adj'!J217)+('[1]eu multilat shares constant'!G$76*'[1]eu total ha constant'!J217)+'[1]Imputed CERF'!J217</f>
        <v>0</v>
      </c>
      <c r="H191" s="12">
        <f>'[1]bilat constant'!K217+('[1]unhcr oda constant'!K217*'[1]oda contribs constant'!$R$109)+('[1]oda contribs constant'!$S$109*'[1]unrwa oda constant'!K217)+('[1]oda contribs constant'!$T$109*'[1]wfp oda constant adj'!K217)+('[1]eu multilat shares constant'!H$76*'[1]eu total ha constant'!K217)+'[1]Imputed CERF'!K217</f>
        <v>0</v>
      </c>
      <c r="I191" s="12">
        <f>'[1]bilat constant'!L217+('[1]unhcr oda constant'!L217*'[1]oda contribs constant'!$U$109)+('[1]oda contribs constant'!$V$109*'[1]unrwa oda constant'!L217)+('[1]oda contribs constant'!$W$109*'[1]wfp oda constant adj'!L217)+('[1]eu multilat shares constant'!I$76*'[1]eu total ha constant'!L217)+'[1]Imputed CERF'!L217</f>
        <v>0</v>
      </c>
      <c r="J191" s="12">
        <f>'[1]bilat constant'!M217+('[1]unhcr oda constant'!M217*'[1]oda contribs constant'!$X$109)+('[1]oda contribs constant'!$Y$109*'[1]unrwa oda constant'!M217)+('[1]oda contribs constant'!$Z$109*'[1]wfp oda constant adj'!M217)+('[1]eu multilat shares constant'!J$76*'[1]eu total ha constant'!M217)+'[1]Imputed CERF'!M217</f>
        <v>0</v>
      </c>
      <c r="K191" s="12">
        <f>'[1]bilat constant'!N217+('[1]unhcr oda constant'!N217*'[1]oda contribs constant'!$AA$109)+('[1]oda contribs constant'!$AB$109*'[1]unrwa oda constant'!N217)+('[1]oda contribs constant'!$AC$109*'[1]wfp oda constant adj'!N217)+('[1]eu multilat shares constant'!K$76*'[1]eu total ha constant'!N217)+'[1]Imputed CERF'!N217</f>
        <v>0</v>
      </c>
      <c r="L191" s="12">
        <f>'[1]bilat constant'!O217+('[1]unhcr oda constant'!O217*'[1]oda contribs constant'!$AD$109)+('[1]oda contribs constant'!$AE$109*'[1]unrwa oda constant'!O217)+('[1]oda contribs constant'!$AF$109*'[1]wfp oda constant adj'!O217)+('[1]eu multilat shares constant'!L$76*'[1]eu total ha constant'!O217)+'[1]Imputed CERF'!O217</f>
        <v>0</v>
      </c>
      <c r="M191" s="12">
        <f>'[1]bilat constant'!P217+('[1]unhcr oda constant'!P217*'[1]oda contribs constant'!$AG$109)+('[1]oda contribs constant'!$AH$109*'[1]unrwa oda constant'!P217)+('[1]oda contribs constant'!$AI$109*'[1]wfp oda constant adj'!P217)+('[1]eu multilat shares constant'!M$76*'[1]eu total ha constant'!P217)+'[1]Imputed CERF'!P217</f>
        <v>0</v>
      </c>
      <c r="N191" s="12">
        <f>'[1]bilat constant'!Q217+('[1]unhcr oda constant'!Q217*'[1]oda contribs constant'!$AJ$109)+('[1]oda contribs constant'!$AK$109*'[1]unrwa oda constant'!Q217)+('[1]oda contribs constant'!$AL$109*'[1]wfp oda constant adj'!Q217)+('[1]eu multilat shares constant'!N$76*'[1]eu total ha constant'!Q217)+'[1]Imputed CERF'!Q217</f>
        <v>0</v>
      </c>
      <c r="O191" s="12">
        <f>'[1]bilat constant'!R217+('[1]unhcr oda constant'!R217*'[1]oda contribs constant'!$AM$109)+('[1]oda contribs constant'!$AN$109*'[1]unrwa oda constant'!R217)+('[1]oda contribs constant'!$AO$109*'[1]wfp oda constant adj'!R217)+('[1]eu multilat shares constant'!O$76*'[1]eu total ha constant'!R217)+'[1]Imputed CERF'!R217</f>
        <v>0</v>
      </c>
      <c r="P191" s="15">
        <f>'[1]bilat constant'!S217+('[1]unhcr oda constant'!S217*'[1]oda contribs constant'!$AP$109)+('[1]oda contribs constant'!$AQ$109*'[1]unrwa oda constant'!S217)+('[1]oda contribs constant'!$AR$109*'[1]wfp oda constant adj'!S217)+('[1]eu multilat shares constant'!P$76*'[1]eu total ha constant'!S217)+'[1]Imputed CERF'!S217</f>
        <v>0</v>
      </c>
      <c r="Q191" s="12">
        <f>'[1]bilat constant'!T217+('[1]unhcr oda constant'!T217*'[1]oda contribs constant'!$AS$109)+('[1]oda contribs constant'!$AT$109*'[1]unrwa oda constant'!T217)+('[1]oda contribs constant'!$AU$109*'[1]wfp oda constant adj'!T217)+('[1]eu multilat shares constant'!Q$76*'[1]eu total ha constant'!T217)+'[1]Imputed CERF'!T217</f>
        <v>0</v>
      </c>
      <c r="R191" s="88">
        <f t="shared" si="6"/>
        <v>0</v>
      </c>
    </row>
    <row r="192" spans="1:18" ht="13.5">
      <c r="A192" s="14" t="s">
        <v>192</v>
      </c>
      <c r="B192" s="13" t="s">
        <v>20</v>
      </c>
      <c r="C192" s="12">
        <f>'[1]bilat constant'!F196+('[1]unhcr oda constant'!F196*'[1]oda contribs constant'!$C$109)+('[1]oda contribs constant'!$D$109*'[1]unrwa oda constant'!F196)+('[1]oda contribs constant'!$E$109*'[1]wfp oda constant adj'!F196)+('[1]eu multilat shares constant'!C$76*'[1]eu total ha constant'!F196)+'[1]Imputed CERF'!F196</f>
        <v>0</v>
      </c>
      <c r="D192" s="12">
        <f>'[1]bilat constant'!G196+('[1]unhcr oda constant'!G196*'[1]oda contribs constant'!$F$109)+('[1]oda contribs constant'!$G$109*'[1]unrwa oda constant'!G196)+('[1]oda contribs constant'!$H$109*'[1]wfp oda constant adj'!G196)+('[1]eu multilat shares constant'!D$76*'[1]eu total ha constant'!G196)+'[1]Imputed CERF'!G196</f>
        <v>0</v>
      </c>
      <c r="E192" s="12">
        <f>'[1]bilat constant'!H196+('[1]unhcr oda constant'!H196*'[1]oda contribs constant'!$I$109)+('[1]oda contribs constant'!$J$109*'[1]unrwa oda constant'!H196)+('[1]oda contribs constant'!$K$109*'[1]wfp oda constant adj'!H196)+('[1]eu multilat shares constant'!E$76*'[1]eu total ha constant'!H196)+'[1]Imputed CERF'!H196</f>
        <v>0</v>
      </c>
      <c r="F192" s="12">
        <f>'[1]bilat constant'!I196+('[1]unhcr oda constant'!I196*'[1]oda contribs constant'!$L$109)+('[1]oda contribs constant'!$M$109*'[1]unrwa oda constant'!I196)+('[1]oda contribs constant'!$N$109*'[1]wfp oda constant adj'!I196)+('[1]eu multilat shares constant'!F$76*'[1]eu total ha constant'!I196)+'[1]Imputed CERF'!I196</f>
        <v>0</v>
      </c>
      <c r="G192" s="12">
        <f>'[1]bilat constant'!J196+('[1]unhcr oda constant'!J196*'[1]oda contribs constant'!$O$109)+('[1]oda contribs constant'!$P$109*'[1]unrwa oda constant'!J196)+('[1]oda contribs constant'!$Q$109*'[1]wfp oda constant adj'!J196)+('[1]eu multilat shares constant'!G$76*'[1]eu total ha constant'!J196)+'[1]Imputed CERF'!J196</f>
        <v>0</v>
      </c>
      <c r="H192" s="12">
        <f>'[1]bilat constant'!K196+('[1]unhcr oda constant'!K196*'[1]oda contribs constant'!$R$109)+('[1]oda contribs constant'!$S$109*'[1]unrwa oda constant'!K196)+('[1]oda contribs constant'!$T$109*'[1]wfp oda constant adj'!K196)+('[1]eu multilat shares constant'!H$76*'[1]eu total ha constant'!K196)+'[1]Imputed CERF'!K196</f>
        <v>0</v>
      </c>
      <c r="I192" s="12">
        <f>'[1]bilat constant'!L196+('[1]unhcr oda constant'!L196*'[1]oda contribs constant'!$U$109)+('[1]oda contribs constant'!$V$109*'[1]unrwa oda constant'!L196)+('[1]oda contribs constant'!$W$109*'[1]wfp oda constant adj'!L196)+('[1]eu multilat shares constant'!I$76*'[1]eu total ha constant'!L196)+'[1]Imputed CERF'!L196</f>
        <v>0</v>
      </c>
      <c r="J192" s="12">
        <f>'[1]bilat constant'!M196+('[1]unhcr oda constant'!M196*'[1]oda contribs constant'!$X$109)+('[1]oda contribs constant'!$Y$109*'[1]unrwa oda constant'!M196)+('[1]oda contribs constant'!$Z$109*'[1]wfp oda constant adj'!M196)+('[1]eu multilat shares constant'!J$76*'[1]eu total ha constant'!M196)+'[1]Imputed CERF'!M196</f>
        <v>0</v>
      </c>
      <c r="K192" s="12">
        <f>'[1]bilat constant'!N196+('[1]unhcr oda constant'!N196*'[1]oda contribs constant'!$AA$109)+('[1]oda contribs constant'!$AB$109*'[1]unrwa oda constant'!N196)+('[1]oda contribs constant'!$AC$109*'[1]wfp oda constant adj'!N196)+('[1]eu multilat shares constant'!K$76*'[1]eu total ha constant'!N196)+'[1]Imputed CERF'!N196</f>
        <v>0</v>
      </c>
      <c r="L192" s="12">
        <f>'[1]bilat constant'!O196+('[1]unhcr oda constant'!O196*'[1]oda contribs constant'!$AD$109)+('[1]oda contribs constant'!$AE$109*'[1]unrwa oda constant'!O196)+('[1]oda contribs constant'!$AF$109*'[1]wfp oda constant adj'!O196)+('[1]eu multilat shares constant'!L$76*'[1]eu total ha constant'!O196)+'[1]Imputed CERF'!O196</f>
        <v>0</v>
      </c>
      <c r="M192" s="12">
        <f>'[1]bilat constant'!P196+('[1]unhcr oda constant'!P196*'[1]oda contribs constant'!$AG$109)+('[1]oda contribs constant'!$AH$109*'[1]unrwa oda constant'!P196)+('[1]oda contribs constant'!$AI$109*'[1]wfp oda constant adj'!P196)+('[1]eu multilat shares constant'!M$76*'[1]eu total ha constant'!P196)+'[1]Imputed CERF'!P196</f>
        <v>0</v>
      </c>
      <c r="N192" s="12">
        <f>'[1]bilat constant'!Q196+('[1]unhcr oda constant'!Q196*'[1]oda contribs constant'!$AJ$109)+('[1]oda contribs constant'!$AK$109*'[1]unrwa oda constant'!Q196)+('[1]oda contribs constant'!$AL$109*'[1]wfp oda constant adj'!Q196)+('[1]eu multilat shares constant'!N$76*'[1]eu total ha constant'!Q196)+'[1]Imputed CERF'!Q196</f>
        <v>0</v>
      </c>
      <c r="O192" s="12">
        <f>'[1]bilat constant'!R196+('[1]unhcr oda constant'!R196*'[1]oda contribs constant'!$AM$109)+('[1]oda contribs constant'!$AN$109*'[1]unrwa oda constant'!R196)+('[1]oda contribs constant'!$AO$109*'[1]wfp oda constant adj'!R196)+('[1]eu multilat shares constant'!O$76*'[1]eu total ha constant'!R196)+'[1]Imputed CERF'!R196</f>
        <v>0</v>
      </c>
      <c r="P192" s="15">
        <f>'[1]bilat constant'!S196+('[1]unhcr oda constant'!S196*'[1]oda contribs constant'!$AP$109)+('[1]oda contribs constant'!$AQ$109*'[1]unrwa oda constant'!S196)+('[1]oda contribs constant'!$AR$109*'[1]wfp oda constant adj'!S196)+('[1]eu multilat shares constant'!P$76*'[1]eu total ha constant'!S196)+'[1]Imputed CERF'!S196</f>
        <v>0</v>
      </c>
      <c r="Q192" s="12">
        <f>'[1]bilat constant'!T196+('[1]unhcr oda constant'!T196*'[1]oda contribs constant'!$AS$109)+('[1]oda contribs constant'!$AT$109*'[1]unrwa oda constant'!T196)+('[1]oda contribs constant'!$AU$109*'[1]wfp oda constant adj'!T196)+('[1]eu multilat shares constant'!Q$76*'[1]eu total ha constant'!T196)+'[1]Imputed CERF'!T196</f>
        <v>0</v>
      </c>
      <c r="R192" s="88">
        <f t="shared" si="6"/>
        <v>0</v>
      </c>
    </row>
    <row r="193" spans="1:18" ht="13.5">
      <c r="A193" s="14" t="s">
        <v>195</v>
      </c>
      <c r="B193" s="13" t="s">
        <v>20</v>
      </c>
      <c r="C193" s="12">
        <f>'[1]bilat constant'!F218+('[1]unhcr oda constant'!F218*'[1]oda contribs constant'!$C$109)+('[1]oda contribs constant'!$D$109*'[1]unrwa oda constant'!F218)+('[1]oda contribs constant'!$E$109*'[1]wfp oda constant adj'!F218)+('[1]eu multilat shares constant'!C$76*'[1]eu total ha constant'!F218)+'[1]Imputed CERF'!F218</f>
        <v>0</v>
      </c>
      <c r="D193" s="12">
        <f>'[1]bilat constant'!G218+('[1]unhcr oda constant'!G218*'[1]oda contribs constant'!$F$109)+('[1]oda contribs constant'!$G$109*'[1]unrwa oda constant'!G218)+('[1]oda contribs constant'!$H$109*'[1]wfp oda constant adj'!G218)+('[1]eu multilat shares constant'!D$76*'[1]eu total ha constant'!G218)+'[1]Imputed CERF'!G218</f>
        <v>0</v>
      </c>
      <c r="E193" s="12">
        <f>'[1]bilat constant'!H218+('[1]unhcr oda constant'!H218*'[1]oda contribs constant'!$I$109)+('[1]oda contribs constant'!$J$109*'[1]unrwa oda constant'!H218)+('[1]oda contribs constant'!$K$109*'[1]wfp oda constant adj'!H218)+('[1]eu multilat shares constant'!E$76*'[1]eu total ha constant'!H218)+'[1]Imputed CERF'!H218</f>
        <v>0</v>
      </c>
      <c r="F193" s="12">
        <f>'[1]bilat constant'!I218+('[1]unhcr oda constant'!I218*'[1]oda contribs constant'!$L$109)+('[1]oda contribs constant'!$M$109*'[1]unrwa oda constant'!I218)+('[1]oda contribs constant'!$N$109*'[1]wfp oda constant adj'!I218)+('[1]eu multilat shares constant'!F$76*'[1]eu total ha constant'!I218)+'[1]Imputed CERF'!I218</f>
        <v>0</v>
      </c>
      <c r="G193" s="12">
        <f>'[1]bilat constant'!J218+('[1]unhcr oda constant'!J218*'[1]oda contribs constant'!$O$109)+('[1]oda contribs constant'!$P$109*'[1]unrwa oda constant'!J218)+('[1]oda contribs constant'!$Q$109*'[1]wfp oda constant adj'!J218)+('[1]eu multilat shares constant'!G$76*'[1]eu total ha constant'!J218)+'[1]Imputed CERF'!J218</f>
        <v>0</v>
      </c>
      <c r="H193" s="12">
        <f>'[1]bilat constant'!K218+('[1]unhcr oda constant'!K218*'[1]oda contribs constant'!$R$109)+('[1]oda contribs constant'!$S$109*'[1]unrwa oda constant'!K218)+('[1]oda contribs constant'!$T$109*'[1]wfp oda constant adj'!K218)+('[1]eu multilat shares constant'!H$76*'[1]eu total ha constant'!K218)+'[1]Imputed CERF'!K218</f>
        <v>0</v>
      </c>
      <c r="I193" s="12">
        <f>'[1]bilat constant'!L218+('[1]unhcr oda constant'!L218*'[1]oda contribs constant'!$U$109)+('[1]oda contribs constant'!$V$109*'[1]unrwa oda constant'!L218)+('[1]oda contribs constant'!$W$109*'[1]wfp oda constant adj'!L218)+('[1]eu multilat shares constant'!I$76*'[1]eu total ha constant'!L218)+'[1]Imputed CERF'!L218</f>
        <v>0</v>
      </c>
      <c r="J193" s="12">
        <f>'[1]bilat constant'!M218+('[1]unhcr oda constant'!M218*'[1]oda contribs constant'!$X$109)+('[1]oda contribs constant'!$Y$109*'[1]unrwa oda constant'!M218)+('[1]oda contribs constant'!$Z$109*'[1]wfp oda constant adj'!M218)+('[1]eu multilat shares constant'!J$76*'[1]eu total ha constant'!M218)+'[1]Imputed CERF'!M218</f>
        <v>0</v>
      </c>
      <c r="K193" s="12">
        <f>'[1]bilat constant'!N218+('[1]unhcr oda constant'!N218*'[1]oda contribs constant'!$AA$109)+('[1]oda contribs constant'!$AB$109*'[1]unrwa oda constant'!N218)+('[1]oda contribs constant'!$AC$109*'[1]wfp oda constant adj'!N218)+('[1]eu multilat shares constant'!K$76*'[1]eu total ha constant'!N218)+'[1]Imputed CERF'!N218</f>
        <v>0</v>
      </c>
      <c r="L193" s="12">
        <f>'[1]bilat constant'!O218+('[1]unhcr oda constant'!O218*'[1]oda contribs constant'!$AD$109)+('[1]oda contribs constant'!$AE$109*'[1]unrwa oda constant'!O218)+('[1]oda contribs constant'!$AF$109*'[1]wfp oda constant adj'!O218)+('[1]eu multilat shares constant'!L$76*'[1]eu total ha constant'!O218)+'[1]Imputed CERF'!O218</f>
        <v>0</v>
      </c>
      <c r="M193" s="12">
        <f>'[1]bilat constant'!P218+('[1]unhcr oda constant'!P218*'[1]oda contribs constant'!$AG$109)+('[1]oda contribs constant'!$AH$109*'[1]unrwa oda constant'!P218)+('[1]oda contribs constant'!$AI$109*'[1]wfp oda constant adj'!P218)+('[1]eu multilat shares constant'!M$76*'[1]eu total ha constant'!P218)+'[1]Imputed CERF'!P218</f>
        <v>0</v>
      </c>
      <c r="N193" s="12">
        <f>'[1]bilat constant'!Q218+('[1]unhcr oda constant'!Q218*'[1]oda contribs constant'!$AJ$109)+('[1]oda contribs constant'!$AK$109*'[1]unrwa oda constant'!Q218)+('[1]oda contribs constant'!$AL$109*'[1]wfp oda constant adj'!Q218)+('[1]eu multilat shares constant'!N$76*'[1]eu total ha constant'!Q218)+'[1]Imputed CERF'!Q218</f>
        <v>0</v>
      </c>
      <c r="O193" s="12">
        <f>'[1]bilat constant'!R218+('[1]unhcr oda constant'!R218*'[1]oda contribs constant'!$AM$109)+('[1]oda contribs constant'!$AN$109*'[1]unrwa oda constant'!R218)+('[1]oda contribs constant'!$AO$109*'[1]wfp oda constant adj'!R218)+('[1]eu multilat shares constant'!O$76*'[1]eu total ha constant'!R218)+'[1]Imputed CERF'!R218</f>
        <v>0</v>
      </c>
      <c r="P193" s="15">
        <f>'[1]bilat constant'!S218+('[1]unhcr oda constant'!S218*'[1]oda contribs constant'!$AP$109)+('[1]oda contribs constant'!$AQ$109*'[1]unrwa oda constant'!S218)+('[1]oda contribs constant'!$AR$109*'[1]wfp oda constant adj'!S218)+('[1]eu multilat shares constant'!P$76*'[1]eu total ha constant'!S218)+'[1]Imputed CERF'!S218</f>
        <v>0</v>
      </c>
      <c r="Q193" s="12">
        <f>'[1]bilat constant'!T218+('[1]unhcr oda constant'!T218*'[1]oda contribs constant'!$AS$109)+('[1]oda contribs constant'!$AT$109*'[1]unrwa oda constant'!T218)+('[1]oda contribs constant'!$AU$109*'[1]wfp oda constant adj'!T218)+('[1]eu multilat shares constant'!Q$76*'[1]eu total ha constant'!T218)+'[1]Imputed CERF'!T218</f>
        <v>0</v>
      </c>
      <c r="R193" s="88">
        <f t="shared" si="6"/>
        <v>0</v>
      </c>
    </row>
    <row r="194" spans="1:18" ht="13.5">
      <c r="A194" s="14" t="s">
        <v>198</v>
      </c>
      <c r="B194" s="13" t="s">
        <v>20</v>
      </c>
      <c r="C194" s="12">
        <f>'[1]bilat constant'!F121+('[1]unhcr oda constant'!F121*'[1]oda contribs constant'!$C$109)+('[1]oda contribs constant'!$D$109*'[1]unrwa oda constant'!F121)+('[1]oda contribs constant'!$E$109*'[1]wfp oda constant adj'!F121)+('[1]eu multilat shares constant'!C$76*'[1]eu total ha constant'!F121)+'[1]Imputed CERF'!F121</f>
        <v>0</v>
      </c>
      <c r="D194" s="12">
        <f>'[1]bilat constant'!G121+('[1]unhcr oda constant'!G121*'[1]oda contribs constant'!$F$109)+('[1]oda contribs constant'!$G$109*'[1]unrwa oda constant'!G121)+('[1]oda contribs constant'!$H$109*'[1]wfp oda constant adj'!G121)+('[1]eu multilat shares constant'!D$76*'[1]eu total ha constant'!G121)+'[1]Imputed CERF'!G121</f>
        <v>0</v>
      </c>
      <c r="E194" s="12">
        <f>'[1]bilat constant'!H121+('[1]unhcr oda constant'!H121*'[1]oda contribs constant'!$I$109)+('[1]oda contribs constant'!$J$109*'[1]unrwa oda constant'!H121)+('[1]oda contribs constant'!$K$109*'[1]wfp oda constant adj'!H121)+('[1]eu multilat shares constant'!E$76*'[1]eu total ha constant'!H121)+'[1]Imputed CERF'!H121</f>
        <v>0</v>
      </c>
      <c r="F194" s="12">
        <f>'[1]bilat constant'!I121+('[1]unhcr oda constant'!I121*'[1]oda contribs constant'!$L$109)+('[1]oda contribs constant'!$M$109*'[1]unrwa oda constant'!I121)+('[1]oda contribs constant'!$N$109*'[1]wfp oda constant adj'!I121)+('[1]eu multilat shares constant'!F$76*'[1]eu total ha constant'!I121)+'[1]Imputed CERF'!I121</f>
        <v>0</v>
      </c>
      <c r="G194" s="12">
        <f>'[1]bilat constant'!J121+('[1]unhcr oda constant'!J121*'[1]oda contribs constant'!$O$109)+('[1]oda contribs constant'!$P$109*'[1]unrwa oda constant'!J121)+('[1]oda contribs constant'!$Q$109*'[1]wfp oda constant adj'!J121)+('[1]eu multilat shares constant'!G$76*'[1]eu total ha constant'!J121)+'[1]Imputed CERF'!J121</f>
        <v>0</v>
      </c>
      <c r="H194" s="12">
        <f>'[1]bilat constant'!K121+('[1]unhcr oda constant'!K121*'[1]oda contribs constant'!$R$109)+('[1]oda contribs constant'!$S$109*'[1]unrwa oda constant'!K121)+('[1]oda contribs constant'!$T$109*'[1]wfp oda constant adj'!K121)+('[1]eu multilat shares constant'!H$76*'[1]eu total ha constant'!K121)+'[1]Imputed CERF'!K121</f>
        <v>0</v>
      </c>
      <c r="I194" s="12">
        <f>'[1]bilat constant'!L121+('[1]unhcr oda constant'!L121*'[1]oda contribs constant'!$U$109)+('[1]oda contribs constant'!$V$109*'[1]unrwa oda constant'!L121)+('[1]oda contribs constant'!$W$109*'[1]wfp oda constant adj'!L121)+('[1]eu multilat shares constant'!I$76*'[1]eu total ha constant'!L121)+'[1]Imputed CERF'!L121</f>
        <v>0</v>
      </c>
      <c r="J194" s="12">
        <f>'[1]bilat constant'!M121+('[1]unhcr oda constant'!M121*'[1]oda contribs constant'!$X$109)+('[1]oda contribs constant'!$Y$109*'[1]unrwa oda constant'!M121)+('[1]oda contribs constant'!$Z$109*'[1]wfp oda constant adj'!M121)+('[1]eu multilat shares constant'!J$76*'[1]eu total ha constant'!M121)+'[1]Imputed CERF'!M121</f>
        <v>0</v>
      </c>
      <c r="K194" s="12">
        <f>'[1]bilat constant'!N121+('[1]unhcr oda constant'!N121*'[1]oda contribs constant'!$AA$109)+('[1]oda contribs constant'!$AB$109*'[1]unrwa oda constant'!N121)+('[1]oda contribs constant'!$AC$109*'[1]wfp oda constant adj'!N121)+('[1]eu multilat shares constant'!K$76*'[1]eu total ha constant'!N121)+'[1]Imputed CERF'!N121</f>
        <v>0</v>
      </c>
      <c r="L194" s="12">
        <f>'[1]bilat constant'!O121+('[1]unhcr oda constant'!O121*'[1]oda contribs constant'!$AD$109)+('[1]oda contribs constant'!$AE$109*'[1]unrwa oda constant'!O121)+('[1]oda contribs constant'!$AF$109*'[1]wfp oda constant adj'!O121)+('[1]eu multilat shares constant'!L$76*'[1]eu total ha constant'!O121)+'[1]Imputed CERF'!O121</f>
        <v>0</v>
      </c>
      <c r="M194" s="12">
        <f>'[1]bilat constant'!P121+('[1]unhcr oda constant'!P121*'[1]oda contribs constant'!$AG$109)+('[1]oda contribs constant'!$AH$109*'[1]unrwa oda constant'!P121)+('[1]oda contribs constant'!$AI$109*'[1]wfp oda constant adj'!P121)+('[1]eu multilat shares constant'!M$76*'[1]eu total ha constant'!P121)+'[1]Imputed CERF'!P121</f>
        <v>0</v>
      </c>
      <c r="N194" s="12">
        <f>'[1]bilat constant'!Q121+('[1]unhcr oda constant'!Q121*'[1]oda contribs constant'!$AJ$109)+('[1]oda contribs constant'!$AK$109*'[1]unrwa oda constant'!Q121)+('[1]oda contribs constant'!$AL$109*'[1]wfp oda constant adj'!Q121)+('[1]eu multilat shares constant'!N$76*'[1]eu total ha constant'!Q121)+'[1]Imputed CERF'!Q121</f>
        <v>0</v>
      </c>
      <c r="O194" s="12">
        <f>'[1]bilat constant'!R121+('[1]unhcr oda constant'!R121*'[1]oda contribs constant'!$AM$109)+('[1]oda contribs constant'!$AN$109*'[1]unrwa oda constant'!R121)+('[1]oda contribs constant'!$AO$109*'[1]wfp oda constant adj'!R121)+('[1]eu multilat shares constant'!O$76*'[1]eu total ha constant'!R121)+'[1]Imputed CERF'!R121</f>
        <v>0</v>
      </c>
      <c r="P194" s="15">
        <f>'[1]bilat constant'!S121+('[1]unhcr oda constant'!S121*'[1]oda contribs constant'!$AP$109)+('[1]oda contribs constant'!$AQ$109*'[1]unrwa oda constant'!S121)+('[1]oda contribs constant'!$AR$109*'[1]wfp oda constant adj'!S121)+('[1]eu multilat shares constant'!P$76*'[1]eu total ha constant'!S121)+'[1]Imputed CERF'!S121</f>
        <v>0</v>
      </c>
      <c r="Q194" s="12">
        <f>'[1]bilat constant'!T121+('[1]unhcr oda constant'!T121*'[1]oda contribs constant'!$AS$109)+('[1]oda contribs constant'!$AT$109*'[1]unrwa oda constant'!T121)+('[1]oda contribs constant'!$AU$109*'[1]wfp oda constant adj'!T121)+('[1]eu multilat shares constant'!Q$76*'[1]eu total ha constant'!T121)+'[1]Imputed CERF'!T121</f>
        <v>0</v>
      </c>
      <c r="R194" s="88">
        <f t="shared" si="6"/>
        <v>0</v>
      </c>
    </row>
    <row r="195" spans="1:18" ht="13.5">
      <c r="A195" s="14" t="s">
        <v>199</v>
      </c>
      <c r="B195" s="13" t="s">
        <v>20</v>
      </c>
      <c r="C195" s="12">
        <f>'[1]bilat constant'!F219+('[1]unhcr oda constant'!F219*'[1]oda contribs constant'!$C$109)+('[1]oda contribs constant'!$D$109*'[1]unrwa oda constant'!F219)+('[1]oda contribs constant'!$E$109*'[1]wfp oda constant adj'!F219)+('[1]eu multilat shares constant'!C$76*'[1]eu total ha constant'!F219)+'[1]Imputed CERF'!F219</f>
        <v>0</v>
      </c>
      <c r="D195" s="12">
        <f>'[1]bilat constant'!G219+('[1]unhcr oda constant'!G219*'[1]oda contribs constant'!$F$109)+('[1]oda contribs constant'!$G$109*'[1]unrwa oda constant'!G219)+('[1]oda contribs constant'!$H$109*'[1]wfp oda constant adj'!G219)+('[1]eu multilat shares constant'!D$76*'[1]eu total ha constant'!G219)+'[1]Imputed CERF'!G219</f>
        <v>0</v>
      </c>
      <c r="E195" s="12">
        <f>'[1]bilat constant'!H219+('[1]unhcr oda constant'!H219*'[1]oda contribs constant'!$I$109)+('[1]oda contribs constant'!$J$109*'[1]unrwa oda constant'!H219)+('[1]oda contribs constant'!$K$109*'[1]wfp oda constant adj'!H219)+('[1]eu multilat shares constant'!E$76*'[1]eu total ha constant'!H219)+'[1]Imputed CERF'!H219</f>
        <v>0</v>
      </c>
      <c r="F195" s="12">
        <f>'[1]bilat constant'!I219+('[1]unhcr oda constant'!I219*'[1]oda contribs constant'!$L$109)+('[1]oda contribs constant'!$M$109*'[1]unrwa oda constant'!I219)+('[1]oda contribs constant'!$N$109*'[1]wfp oda constant adj'!I219)+('[1]eu multilat shares constant'!F$76*'[1]eu total ha constant'!I219)+'[1]Imputed CERF'!I219</f>
        <v>0</v>
      </c>
      <c r="G195" s="12">
        <f>'[1]bilat constant'!J219+('[1]unhcr oda constant'!J219*'[1]oda contribs constant'!$O$109)+('[1]oda contribs constant'!$P$109*'[1]unrwa oda constant'!J219)+('[1]oda contribs constant'!$Q$109*'[1]wfp oda constant adj'!J219)+('[1]eu multilat shares constant'!G$76*'[1]eu total ha constant'!J219)+'[1]Imputed CERF'!J219</f>
        <v>0</v>
      </c>
      <c r="H195" s="12">
        <f>'[1]bilat constant'!K219+('[1]unhcr oda constant'!K219*'[1]oda contribs constant'!$R$109)+('[1]oda contribs constant'!$S$109*'[1]unrwa oda constant'!K219)+('[1]oda contribs constant'!$T$109*'[1]wfp oda constant adj'!K219)+('[1]eu multilat shares constant'!H$76*'[1]eu total ha constant'!K219)+'[1]Imputed CERF'!K219</f>
        <v>0</v>
      </c>
      <c r="I195" s="12">
        <f>'[1]bilat constant'!L219+('[1]unhcr oda constant'!L219*'[1]oda contribs constant'!$U$109)+('[1]oda contribs constant'!$V$109*'[1]unrwa oda constant'!L219)+('[1]oda contribs constant'!$W$109*'[1]wfp oda constant adj'!L219)+('[1]eu multilat shares constant'!I$76*'[1]eu total ha constant'!L219)+'[1]Imputed CERF'!L219</f>
        <v>0</v>
      </c>
      <c r="J195" s="12">
        <f>'[1]bilat constant'!M219+('[1]unhcr oda constant'!M219*'[1]oda contribs constant'!$X$109)+('[1]oda contribs constant'!$Y$109*'[1]unrwa oda constant'!M219)+('[1]oda contribs constant'!$Z$109*'[1]wfp oda constant adj'!M219)+('[1]eu multilat shares constant'!J$76*'[1]eu total ha constant'!M219)+'[1]Imputed CERF'!M219</f>
        <v>0</v>
      </c>
      <c r="K195" s="12">
        <f>'[1]bilat constant'!N219+('[1]unhcr oda constant'!N219*'[1]oda contribs constant'!$AA$109)+('[1]oda contribs constant'!$AB$109*'[1]unrwa oda constant'!N219)+('[1]oda contribs constant'!$AC$109*'[1]wfp oda constant adj'!N219)+('[1]eu multilat shares constant'!K$76*'[1]eu total ha constant'!N219)+'[1]Imputed CERF'!N219</f>
        <v>0</v>
      </c>
      <c r="L195" s="12">
        <f>'[1]bilat constant'!O219+('[1]unhcr oda constant'!O219*'[1]oda contribs constant'!$AD$109)+('[1]oda contribs constant'!$AE$109*'[1]unrwa oda constant'!O219)+('[1]oda contribs constant'!$AF$109*'[1]wfp oda constant adj'!O219)+('[1]eu multilat shares constant'!L$76*'[1]eu total ha constant'!O219)+'[1]Imputed CERF'!O219</f>
        <v>0</v>
      </c>
      <c r="M195" s="12">
        <f>'[1]bilat constant'!P219+('[1]unhcr oda constant'!P219*'[1]oda contribs constant'!$AG$109)+('[1]oda contribs constant'!$AH$109*'[1]unrwa oda constant'!P219)+('[1]oda contribs constant'!$AI$109*'[1]wfp oda constant adj'!P219)+('[1]eu multilat shares constant'!M$76*'[1]eu total ha constant'!P219)+'[1]Imputed CERF'!P219</f>
        <v>0</v>
      </c>
      <c r="N195" s="12">
        <f>'[1]bilat constant'!Q219+('[1]unhcr oda constant'!Q219*'[1]oda contribs constant'!$AJ$109)+('[1]oda contribs constant'!$AK$109*'[1]unrwa oda constant'!Q219)+('[1]oda contribs constant'!$AL$109*'[1]wfp oda constant adj'!Q219)+('[1]eu multilat shares constant'!N$76*'[1]eu total ha constant'!Q219)+'[1]Imputed CERF'!Q219</f>
        <v>0</v>
      </c>
      <c r="O195" s="12">
        <f>'[1]bilat constant'!R219+('[1]unhcr oda constant'!R219*'[1]oda contribs constant'!$AM$109)+('[1]oda contribs constant'!$AN$109*'[1]unrwa oda constant'!R219)+('[1]oda contribs constant'!$AO$109*'[1]wfp oda constant adj'!R219)+('[1]eu multilat shares constant'!O$76*'[1]eu total ha constant'!R219)+'[1]Imputed CERF'!R219</f>
        <v>0</v>
      </c>
      <c r="P195" s="15">
        <f>'[1]bilat constant'!S219+('[1]unhcr oda constant'!S219*'[1]oda contribs constant'!$AP$109)+('[1]oda contribs constant'!$AQ$109*'[1]unrwa oda constant'!S219)+('[1]oda contribs constant'!$AR$109*'[1]wfp oda constant adj'!S219)+('[1]eu multilat shares constant'!P$76*'[1]eu total ha constant'!S219)+'[1]Imputed CERF'!S219</f>
        <v>0</v>
      </c>
      <c r="Q195" s="12">
        <f>'[1]bilat constant'!T219+('[1]unhcr oda constant'!T219*'[1]oda contribs constant'!$AS$109)+('[1]oda contribs constant'!$AT$109*'[1]unrwa oda constant'!T219)+('[1]oda contribs constant'!$AU$109*'[1]wfp oda constant adj'!T219)+('[1]eu multilat shares constant'!Q$76*'[1]eu total ha constant'!T219)+'[1]Imputed CERF'!T219</f>
        <v>0</v>
      </c>
      <c r="R195" s="88">
        <f t="shared" si="6"/>
        <v>0</v>
      </c>
    </row>
  </sheetData>
  <sheetProtection/>
  <mergeCells count="9">
    <mergeCell ref="A6:B6"/>
    <mergeCell ref="C6:Q6"/>
    <mergeCell ref="A7:B7"/>
    <mergeCell ref="A3:B3"/>
    <mergeCell ref="C3:Q3"/>
    <mergeCell ref="A4:B4"/>
    <mergeCell ref="C4:Q4"/>
    <mergeCell ref="A5:B5"/>
    <mergeCell ref="C5:Q5"/>
  </mergeCells>
  <hyperlinks>
    <hyperlink ref="A2" r:id="rId1" tooltip="Click once to display linked information. Click and hold to select this cell." display="http://stats.oecd.org/OECDStat_Metadata/ShowMetadata.ashx?Dataset=TABLE2A&amp;ShowOnWeb=true&amp;Lang=en"/>
    <hyperlink ref="C5" r:id="rId2" tooltip="Click once to display linked information. Click and hold to select this cell." display="http://stats.oecd.org/OECDStat_Metadata/ShowMetadata.ashx?Dataset=TABLE2A&amp;Coords=[AIDTYPE].[216]&amp;ShowOnWeb=true&amp;Lang=en"/>
    <hyperlink ref="M7" r:id="rId3" tooltip="Click once to display linked information. Click and hold to select this cell." display="http://stats.oecd.org/OECDStat_Metadata/ShowMetadata.ashx?Dataset=TABLE2A&amp;Coords=[TIME].[2005]&amp;ShowOnWeb=true&amp;Lang=en"/>
  </hyperlinks>
  <printOptions/>
  <pageMargins left="0.75" right="0.75" top="1" bottom="1" header="0.5" footer="0.5"/>
  <pageSetup horizontalDpi="600" verticalDpi="600" orientation="portrait"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9.140625" style="26" customWidth="1"/>
    <col min="2" max="3" width="12.7109375" style="27" customWidth="1"/>
    <col min="4" max="4" width="11.8515625" style="27" customWidth="1"/>
    <col min="5" max="5" width="10.7109375" style="27" customWidth="1"/>
    <col min="6" max="6" width="11.7109375" style="27" customWidth="1"/>
    <col min="7" max="7" width="10.7109375" style="27" customWidth="1"/>
    <col min="8" max="8" width="12.140625" style="27" customWidth="1"/>
    <col min="9" max="11" width="10.7109375" style="27" customWidth="1"/>
    <col min="12" max="16384" width="9.140625" style="26" customWidth="1"/>
  </cols>
  <sheetData>
    <row r="1" spans="2:11" ht="13.5" thickBot="1">
      <c r="B1" s="33">
        <v>2000</v>
      </c>
      <c r="C1" s="33">
        <v>2001</v>
      </c>
      <c r="D1" s="33">
        <v>2002</v>
      </c>
      <c r="E1" s="33">
        <v>2003</v>
      </c>
      <c r="F1" s="33">
        <v>2004</v>
      </c>
      <c r="G1" s="33">
        <v>2005</v>
      </c>
      <c r="H1" s="33">
        <v>2006</v>
      </c>
      <c r="I1" s="33">
        <v>2007</v>
      </c>
      <c r="J1" s="33">
        <v>2008</v>
      </c>
      <c r="K1" s="34">
        <v>2009</v>
      </c>
    </row>
    <row r="2" spans="1:11" ht="12.75">
      <c r="A2" s="26">
        <v>1</v>
      </c>
      <c r="B2" s="35" t="s">
        <v>180</v>
      </c>
      <c r="C2" s="36" t="s">
        <v>145</v>
      </c>
      <c r="D2" s="37" t="s">
        <v>21</v>
      </c>
      <c r="E2" s="38" t="s">
        <v>54</v>
      </c>
      <c r="F2" s="45" t="s">
        <v>96</v>
      </c>
      <c r="G2" s="45" t="s">
        <v>96</v>
      </c>
      <c r="H2" s="65" t="s">
        <v>213</v>
      </c>
      <c r="I2" s="45" t="s">
        <v>96</v>
      </c>
      <c r="J2" s="37" t="s">
        <v>21</v>
      </c>
      <c r="K2" s="39" t="s">
        <v>21</v>
      </c>
    </row>
    <row r="3" spans="2:11" ht="13.5" thickBot="1">
      <c r="B3" s="66">
        <v>27.497831050362585</v>
      </c>
      <c r="C3" s="67">
        <v>14.48640560205649</v>
      </c>
      <c r="D3" s="68">
        <v>29.058092026534847</v>
      </c>
      <c r="E3" s="69">
        <v>21.498355683387636</v>
      </c>
      <c r="F3" s="70">
        <v>629.203030387833</v>
      </c>
      <c r="G3" s="70">
        <v>261.97528943551026</v>
      </c>
      <c r="H3" s="71">
        <v>51.59720065047756</v>
      </c>
      <c r="I3" s="70">
        <v>23.46361027476796</v>
      </c>
      <c r="J3" s="68">
        <v>42.81894848636726</v>
      </c>
      <c r="K3" s="72">
        <v>22.84662755429988</v>
      </c>
    </row>
    <row r="4" spans="1:11" ht="12.75">
      <c r="A4" s="26">
        <v>2</v>
      </c>
      <c r="B4" s="65" t="s">
        <v>213</v>
      </c>
      <c r="C4" s="65" t="s">
        <v>213</v>
      </c>
      <c r="D4" s="40" t="s">
        <v>75</v>
      </c>
      <c r="E4" s="41" t="s">
        <v>24</v>
      </c>
      <c r="F4" s="90" t="s">
        <v>95</v>
      </c>
      <c r="G4" s="42" t="s">
        <v>93</v>
      </c>
      <c r="H4" s="43" t="s">
        <v>173</v>
      </c>
      <c r="I4" s="43" t="s">
        <v>173</v>
      </c>
      <c r="J4" s="43" t="s">
        <v>173</v>
      </c>
      <c r="K4" s="44" t="s">
        <v>173</v>
      </c>
    </row>
    <row r="5" spans="2:11" ht="13.5" thickBot="1">
      <c r="B5" s="71">
        <v>25.63626654553776</v>
      </c>
      <c r="C5" s="71">
        <v>12.686898351718291</v>
      </c>
      <c r="D5" s="73">
        <v>10.742039121629226</v>
      </c>
      <c r="E5" s="74">
        <v>9.159384079871788</v>
      </c>
      <c r="F5" s="82">
        <v>19.269330778149723</v>
      </c>
      <c r="G5" s="75">
        <v>141.30436214218776</v>
      </c>
      <c r="H5" s="76">
        <v>20.646659197881476</v>
      </c>
      <c r="I5" s="76">
        <v>17.26544096333856</v>
      </c>
      <c r="J5" s="76">
        <v>40.51416404169017</v>
      </c>
      <c r="K5" s="77">
        <v>19.418652286555147</v>
      </c>
    </row>
    <row r="6" spans="1:11" ht="25.5">
      <c r="A6" s="26">
        <v>3</v>
      </c>
      <c r="B6" s="29" t="s">
        <v>159</v>
      </c>
      <c r="C6" s="29" t="s">
        <v>159</v>
      </c>
      <c r="D6" s="78" t="s">
        <v>213</v>
      </c>
      <c r="E6" s="30" t="s">
        <v>101</v>
      </c>
      <c r="F6" s="78" t="s">
        <v>213</v>
      </c>
      <c r="G6" s="31" t="s">
        <v>167</v>
      </c>
      <c r="H6" s="89" t="s">
        <v>145</v>
      </c>
      <c r="I6" s="32" t="s">
        <v>214</v>
      </c>
      <c r="J6" s="32" t="s">
        <v>214</v>
      </c>
      <c r="K6" s="28" t="s">
        <v>145</v>
      </c>
    </row>
    <row r="7" spans="2:11" ht="13.5" thickBot="1">
      <c r="B7" s="79">
        <v>14.584762898650187</v>
      </c>
      <c r="C7" s="79">
        <v>8.773403206033164</v>
      </c>
      <c r="D7" s="71">
        <v>10.617530326213155</v>
      </c>
      <c r="E7" s="80">
        <v>7.918845387811723</v>
      </c>
      <c r="F7" s="71">
        <v>15.623805236199601</v>
      </c>
      <c r="G7" s="81">
        <v>78.25627079536491</v>
      </c>
      <c r="H7" s="67">
        <v>19.626509161196935</v>
      </c>
      <c r="I7" s="83">
        <v>9.851904934912245</v>
      </c>
      <c r="J7" s="83">
        <v>17.78511894144662</v>
      </c>
      <c r="K7" s="84">
        <v>19.157342032479146</v>
      </c>
    </row>
    <row r="11" spans="2:3" ht="12.75">
      <c r="B11" s="129" t="s">
        <v>304</v>
      </c>
      <c r="C11" s="27" t="s">
        <v>305</v>
      </c>
    </row>
    <row r="12" spans="2:3" ht="12.75">
      <c r="B12" s="85" t="s">
        <v>21</v>
      </c>
      <c r="C12" s="87">
        <v>22.84662755429988</v>
      </c>
    </row>
    <row r="13" spans="2:3" ht="12.75">
      <c r="B13" s="85" t="s">
        <v>173</v>
      </c>
      <c r="C13" s="87">
        <v>19.418652286555147</v>
      </c>
    </row>
    <row r="14" spans="2:3" ht="12.75">
      <c r="B14" s="85" t="s">
        <v>145</v>
      </c>
      <c r="C14" s="87">
        <v>19.157342032479146</v>
      </c>
    </row>
    <row r="15" spans="2:3" ht="12.75">
      <c r="B15" s="85" t="s">
        <v>33</v>
      </c>
      <c r="C15" s="87">
        <v>18.573565834375525</v>
      </c>
    </row>
    <row r="16" spans="2:3" ht="12.75">
      <c r="B16" s="85" t="s">
        <v>101</v>
      </c>
      <c r="C16" s="87">
        <v>18.508316647402683</v>
      </c>
    </row>
    <row r="17" spans="2:3" ht="12.75">
      <c r="B17" s="85" t="s">
        <v>186</v>
      </c>
      <c r="C17" s="87">
        <v>16.341585823942513</v>
      </c>
    </row>
    <row r="18" spans="2:3" ht="21">
      <c r="B18" s="85" t="s">
        <v>58</v>
      </c>
      <c r="C18" s="87">
        <v>16.103263029028138</v>
      </c>
    </row>
    <row r="19" spans="2:3" ht="21">
      <c r="B19" s="85" t="s">
        <v>147</v>
      </c>
      <c r="C19" s="87">
        <v>14.405803819072057</v>
      </c>
    </row>
    <row r="20" spans="2:3" ht="12.75">
      <c r="B20" s="85" t="s">
        <v>75</v>
      </c>
      <c r="C20" s="87">
        <v>13.04624837415833</v>
      </c>
    </row>
    <row r="21" spans="2:3" ht="12.75">
      <c r="B21" s="85" t="s">
        <v>132</v>
      </c>
      <c r="C21" s="87">
        <v>10.364178064062244</v>
      </c>
    </row>
    <row r="22" spans="2:3" ht="12.75">
      <c r="B22" s="86" t="s">
        <v>269</v>
      </c>
      <c r="C22" s="87">
        <v>93.00910934328984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6"/>
  <sheetViews>
    <sheetView zoomScalePageLayoutView="0" workbookViewId="0" topLeftCell="B1">
      <selection activeCell="J9" sqref="J9"/>
    </sheetView>
  </sheetViews>
  <sheetFormatPr defaultColWidth="9.140625" defaultRowHeight="12.75"/>
  <cols>
    <col min="1" max="1" width="28.57421875" style="6" customWidth="1"/>
    <col min="2" max="8" width="9.140625" style="6" customWidth="1"/>
    <col min="9" max="9" width="20.57421875" style="6" customWidth="1"/>
    <col min="10" max="16384" width="9.140625" style="6" customWidth="1"/>
  </cols>
  <sheetData>
    <row r="1" spans="1:15" ht="15">
      <c r="A1" s="53" t="s">
        <v>252</v>
      </c>
      <c r="B1" s="54">
        <v>2005</v>
      </c>
      <c r="C1" s="54">
        <v>2006</v>
      </c>
      <c r="D1" s="54">
        <v>2007</v>
      </c>
      <c r="E1" s="54">
        <v>2008</v>
      </c>
      <c r="F1" s="54">
        <v>2009</v>
      </c>
      <c r="G1" s="54" t="s">
        <v>253</v>
      </c>
      <c r="I1" s="55"/>
      <c r="J1" s="56"/>
      <c r="K1" s="56"/>
      <c r="L1" s="56"/>
      <c r="M1" s="56"/>
      <c r="N1" s="56"/>
      <c r="O1" s="55"/>
    </row>
    <row r="2" spans="1:15" ht="15">
      <c r="A2" s="6" t="s">
        <v>254</v>
      </c>
      <c r="B2" s="57">
        <v>8.371047</v>
      </c>
      <c r="C2" s="57">
        <v>0.755556</v>
      </c>
      <c r="D2" s="57">
        <v>4.697649</v>
      </c>
      <c r="E2" s="57">
        <v>5.6983</v>
      </c>
      <c r="F2" s="57">
        <v>4.7896</v>
      </c>
      <c r="G2" s="57">
        <v>24.312152</v>
      </c>
      <c r="I2" s="6" t="s">
        <v>252</v>
      </c>
      <c r="J2" s="58">
        <v>2005</v>
      </c>
      <c r="K2" s="58">
        <v>2006</v>
      </c>
      <c r="L2" s="58">
        <v>2007</v>
      </c>
      <c r="M2" s="58">
        <v>2008</v>
      </c>
      <c r="N2" s="58">
        <v>2009</v>
      </c>
      <c r="O2" s="55"/>
    </row>
    <row r="3" spans="1:16" ht="15">
      <c r="A3" s="6" t="s">
        <v>255</v>
      </c>
      <c r="B3" s="59">
        <v>26.576748</v>
      </c>
      <c r="C3" s="57">
        <v>2.69706</v>
      </c>
      <c r="D3" s="57">
        <v>4.143965</v>
      </c>
      <c r="E3" s="57">
        <v>2.759337</v>
      </c>
      <c r="F3" s="57">
        <v>11.957931</v>
      </c>
      <c r="G3" s="57">
        <v>48.135041</v>
      </c>
      <c r="I3" s="6" t="s">
        <v>256</v>
      </c>
      <c r="J3" s="60">
        <v>115.919725</v>
      </c>
      <c r="K3" s="60">
        <v>51.483252</v>
      </c>
      <c r="L3" s="61">
        <v>85.607747</v>
      </c>
      <c r="M3" s="60">
        <v>62.519599</v>
      </c>
      <c r="N3" s="61">
        <v>137.556715</v>
      </c>
      <c r="O3" s="64">
        <f>SUM(J3:N3)</f>
        <v>453.08703799999995</v>
      </c>
      <c r="P3" s="9">
        <f>O3/$O$15</f>
        <v>0.2328408578671178</v>
      </c>
    </row>
    <row r="4" spans="1:16" ht="15">
      <c r="A4" s="6" t="s">
        <v>257</v>
      </c>
      <c r="B4" s="61">
        <v>302.704788</v>
      </c>
      <c r="C4" s="57">
        <v>9.890635</v>
      </c>
      <c r="D4" s="57">
        <v>3.6</v>
      </c>
      <c r="E4" s="62">
        <v>46.315873</v>
      </c>
      <c r="F4" s="57">
        <v>12.996468</v>
      </c>
      <c r="G4" s="57">
        <v>375.507764</v>
      </c>
      <c r="I4" s="6" t="s">
        <v>258</v>
      </c>
      <c r="J4" s="62">
        <v>59.015229</v>
      </c>
      <c r="K4" s="63">
        <v>19.816643</v>
      </c>
      <c r="L4" s="60">
        <v>55.689326</v>
      </c>
      <c r="M4" s="61">
        <v>67.955803</v>
      </c>
      <c r="N4" s="60">
        <v>41.609013</v>
      </c>
      <c r="O4" s="64">
        <f aca="true" t="shared" si="0" ref="O4:O15">SUM(J4:N4)</f>
        <v>244.086014</v>
      </c>
      <c r="P4" s="9">
        <f aca="true" t="shared" si="1" ref="P4:P13">O4/$O$15</f>
        <v>0.12543549500775023</v>
      </c>
    </row>
    <row r="5" spans="1:16" ht="15">
      <c r="A5" s="6" t="s">
        <v>259</v>
      </c>
      <c r="B5" s="57">
        <v>8.852</v>
      </c>
      <c r="C5" s="59">
        <v>14.333142</v>
      </c>
      <c r="D5" s="57">
        <v>0.995978</v>
      </c>
      <c r="E5" s="63">
        <v>25.947723</v>
      </c>
      <c r="F5" s="62">
        <v>38.842483</v>
      </c>
      <c r="G5" s="57">
        <v>88.971326</v>
      </c>
      <c r="I5" s="6" t="s">
        <v>259</v>
      </c>
      <c r="J5" s="57"/>
      <c r="K5" s="59">
        <v>14.333142</v>
      </c>
      <c r="L5" s="57"/>
      <c r="M5" s="63">
        <v>25.947723</v>
      </c>
      <c r="N5" s="62">
        <v>38.842483</v>
      </c>
      <c r="O5" s="64">
        <f t="shared" si="0"/>
        <v>79.123348</v>
      </c>
      <c r="P5" s="9">
        <f t="shared" si="1"/>
        <v>0.04066138882931032</v>
      </c>
    </row>
    <row r="6" spans="1:16" ht="15">
      <c r="A6" s="6" t="s">
        <v>256</v>
      </c>
      <c r="B6" s="60">
        <v>115.919725</v>
      </c>
      <c r="C6" s="60">
        <v>51.483252</v>
      </c>
      <c r="D6" s="61">
        <v>85.607747</v>
      </c>
      <c r="E6" s="60">
        <v>62.519599</v>
      </c>
      <c r="F6" s="61">
        <v>137.556715</v>
      </c>
      <c r="G6" s="57">
        <v>453.087038</v>
      </c>
      <c r="I6" s="6" t="s">
        <v>260</v>
      </c>
      <c r="J6" s="57"/>
      <c r="K6" s="61">
        <v>69.936466</v>
      </c>
      <c r="L6" s="62">
        <v>22.094991</v>
      </c>
      <c r="M6" s="59">
        <v>23.617193</v>
      </c>
      <c r="N6" s="63">
        <v>25.008042</v>
      </c>
      <c r="O6" s="64">
        <f t="shared" si="0"/>
        <v>140.656692</v>
      </c>
      <c r="P6" s="9">
        <f t="shared" si="1"/>
        <v>0.07228329676919816</v>
      </c>
    </row>
    <row r="7" spans="1:16" ht="15">
      <c r="A7" s="6" t="s">
        <v>260</v>
      </c>
      <c r="B7" s="57">
        <v>21.999848</v>
      </c>
      <c r="C7" s="61">
        <v>69.936466</v>
      </c>
      <c r="D7" s="62">
        <v>22.094991</v>
      </c>
      <c r="E7" s="59">
        <v>23.617193</v>
      </c>
      <c r="F7" s="63">
        <v>25.008042</v>
      </c>
      <c r="G7" s="57">
        <v>162.65654</v>
      </c>
      <c r="I7" s="6" t="s">
        <v>261</v>
      </c>
      <c r="J7" s="63">
        <v>56.509227</v>
      </c>
      <c r="K7" s="57"/>
      <c r="L7" s="57"/>
      <c r="M7" s="57"/>
      <c r="N7" s="59">
        <v>19.559873</v>
      </c>
      <c r="O7" s="64">
        <f t="shared" si="0"/>
        <v>76.0691</v>
      </c>
      <c r="P7" s="9">
        <f t="shared" si="1"/>
        <v>0.03909181463094421</v>
      </c>
    </row>
    <row r="8" spans="1:16" ht="15">
      <c r="A8" s="6" t="s">
        <v>262</v>
      </c>
      <c r="B8" s="57">
        <v>7.295322</v>
      </c>
      <c r="C8" s="57">
        <v>0.553665</v>
      </c>
      <c r="D8" s="63">
        <v>14.990826</v>
      </c>
      <c r="E8" s="57">
        <v>13.7</v>
      </c>
      <c r="F8" s="57">
        <v>7.749798</v>
      </c>
      <c r="G8" s="57">
        <v>44.289611</v>
      </c>
      <c r="I8" s="6" t="s">
        <v>263</v>
      </c>
      <c r="J8" s="57"/>
      <c r="K8" s="62">
        <v>20.006787</v>
      </c>
      <c r="L8" s="57"/>
      <c r="M8" s="57"/>
      <c r="N8" s="57"/>
      <c r="O8" s="64">
        <f t="shared" si="0"/>
        <v>20.006787</v>
      </c>
      <c r="P8" s="9">
        <f t="shared" si="1"/>
        <v>0.010281462627594967</v>
      </c>
    </row>
    <row r="9" spans="1:16" ht="15">
      <c r="A9" s="6" t="s">
        <v>258</v>
      </c>
      <c r="B9" s="62">
        <v>59.015229</v>
      </c>
      <c r="C9" s="63">
        <v>19.816643</v>
      </c>
      <c r="D9" s="60">
        <v>55.689326</v>
      </c>
      <c r="E9" s="61">
        <v>67.955803</v>
      </c>
      <c r="F9" s="60">
        <v>41.609013</v>
      </c>
      <c r="G9" s="57">
        <v>244.086014</v>
      </c>
      <c r="I9" s="6" t="s">
        <v>257</v>
      </c>
      <c r="J9" s="61">
        <v>302.704788</v>
      </c>
      <c r="K9" s="57"/>
      <c r="L9" s="57"/>
      <c r="M9" s="62">
        <v>46.315873</v>
      </c>
      <c r="N9" s="57"/>
      <c r="O9" s="64">
        <f t="shared" si="0"/>
        <v>349.020661</v>
      </c>
      <c r="P9" s="9">
        <f t="shared" si="1"/>
        <v>0.1793612778668555</v>
      </c>
    </row>
    <row r="10" spans="1:16" ht="15">
      <c r="A10" s="6" t="s">
        <v>264</v>
      </c>
      <c r="B10" s="57">
        <v>19.834907</v>
      </c>
      <c r="C10" s="57">
        <v>10.442642</v>
      </c>
      <c r="D10" s="59">
        <v>4.884911</v>
      </c>
      <c r="E10" s="57">
        <v>1.837282</v>
      </c>
      <c r="F10" s="57">
        <v>5.549352</v>
      </c>
      <c r="G10" s="57">
        <v>42.549094</v>
      </c>
      <c r="I10" s="6" t="s">
        <v>255</v>
      </c>
      <c r="J10" s="59">
        <v>26.576748</v>
      </c>
      <c r="K10" s="57"/>
      <c r="L10" s="57"/>
      <c r="M10" s="57"/>
      <c r="N10" s="57"/>
      <c r="O10" s="64">
        <f t="shared" si="0"/>
        <v>26.576748</v>
      </c>
      <c r="P10" s="9">
        <f t="shared" si="1"/>
        <v>0.013657757306308568</v>
      </c>
    </row>
    <row r="11" spans="1:16" ht="15">
      <c r="A11" s="6" t="s">
        <v>265</v>
      </c>
      <c r="B11" s="57">
        <v>0</v>
      </c>
      <c r="C11" s="57">
        <v>0</v>
      </c>
      <c r="D11" s="57">
        <v>0</v>
      </c>
      <c r="E11" s="57">
        <v>0</v>
      </c>
      <c r="F11" s="57">
        <v>0</v>
      </c>
      <c r="G11" s="57">
        <v>0</v>
      </c>
      <c r="I11" s="6" t="s">
        <v>270</v>
      </c>
      <c r="J11" s="57"/>
      <c r="K11" s="57"/>
      <c r="L11" s="63">
        <v>14.990826</v>
      </c>
      <c r="M11" s="57"/>
      <c r="N11" s="57"/>
      <c r="O11" s="64">
        <f t="shared" si="0"/>
        <v>14.990826</v>
      </c>
      <c r="P11" s="9">
        <f t="shared" si="1"/>
        <v>0.0077037665905964284</v>
      </c>
    </row>
    <row r="12" spans="1:16" ht="15">
      <c r="A12" s="55" t="s">
        <v>266</v>
      </c>
      <c r="B12" s="64">
        <v>106.904045</v>
      </c>
      <c r="C12" s="64">
        <v>24.529064</v>
      </c>
      <c r="D12" s="64">
        <v>16.603171</v>
      </c>
      <c r="E12" s="64">
        <v>95.488171</v>
      </c>
      <c r="F12" s="64">
        <v>73.754708</v>
      </c>
      <c r="G12" s="64">
        <v>317.279159</v>
      </c>
      <c r="I12" s="6" t="s">
        <v>264</v>
      </c>
      <c r="J12" s="57"/>
      <c r="K12" s="57"/>
      <c r="L12" s="59">
        <v>4.884911</v>
      </c>
      <c r="M12" s="57"/>
      <c r="N12" s="57"/>
      <c r="O12" s="64">
        <f t="shared" si="0"/>
        <v>4.884911</v>
      </c>
      <c r="P12" s="9">
        <f t="shared" si="1"/>
        <v>0.002510349607142194</v>
      </c>
    </row>
    <row r="13" spans="1:16" ht="15">
      <c r="A13" s="6" t="s">
        <v>261</v>
      </c>
      <c r="B13" s="63">
        <v>56.509227</v>
      </c>
      <c r="C13" s="57">
        <v>1.535945</v>
      </c>
      <c r="D13" s="57">
        <v>3.707545</v>
      </c>
      <c r="E13" s="57">
        <v>11.616089</v>
      </c>
      <c r="F13" s="59">
        <v>19.559873</v>
      </c>
      <c r="G13" s="57">
        <v>92.928679</v>
      </c>
      <c r="I13" s="6" t="s">
        <v>267</v>
      </c>
      <c r="J13" s="57">
        <f>SUM(J15-J3-J4-J7-J9-J10)</f>
        <v>176.80516900000003</v>
      </c>
      <c r="K13" s="57">
        <f>SUM(K15-K3-K4-K5-K8)</f>
        <v>120.34103299999998</v>
      </c>
      <c r="L13" s="57">
        <f>SUM(L15-L3-L4-L11-L12)</f>
        <v>57.41220999999997</v>
      </c>
      <c r="M13" s="57">
        <f>SUM(M15-M3-M4-M5-M6-M9)</f>
        <v>139.58189500000003</v>
      </c>
      <c r="N13" s="57">
        <f>SUM(N15-N3-N4-N6-N5-N7)</f>
        <v>135.29766899999996</v>
      </c>
      <c r="O13" s="64">
        <f t="shared" si="0"/>
        <v>629.4379759999999</v>
      </c>
      <c r="P13" s="9">
        <f t="shared" si="1"/>
        <v>0.32346738267534</v>
      </c>
    </row>
    <row r="14" spans="1:15" ht="15">
      <c r="A14" s="6" t="s">
        <v>263</v>
      </c>
      <c r="B14" s="57">
        <v>3.548</v>
      </c>
      <c r="C14" s="62">
        <v>20.006787</v>
      </c>
      <c r="D14" s="57">
        <v>1.568911</v>
      </c>
      <c r="E14" s="57">
        <v>8.482716</v>
      </c>
      <c r="F14" s="57">
        <v>18.499812</v>
      </c>
      <c r="G14" s="57">
        <v>52.106226</v>
      </c>
      <c r="O14" s="64"/>
    </row>
    <row r="15" spans="2:15" ht="15">
      <c r="B15" s="57"/>
      <c r="C15" s="57"/>
      <c r="D15" s="57"/>
      <c r="E15" s="57"/>
      <c r="F15" s="57"/>
      <c r="G15" s="57"/>
      <c r="I15" s="6" t="s">
        <v>268</v>
      </c>
      <c r="J15" s="57">
        <v>737.530886</v>
      </c>
      <c r="K15" s="57">
        <v>225.980857</v>
      </c>
      <c r="L15" s="57">
        <v>218.58502</v>
      </c>
      <c r="M15" s="57">
        <v>365.938086</v>
      </c>
      <c r="N15" s="57">
        <v>397.873795</v>
      </c>
      <c r="O15" s="64">
        <f t="shared" si="0"/>
        <v>1945.908644</v>
      </c>
    </row>
    <row r="16" spans="1:10" ht="15">
      <c r="A16" s="6" t="s">
        <v>268</v>
      </c>
      <c r="B16" s="57">
        <v>737.530886</v>
      </c>
      <c r="C16" s="57">
        <v>225.980857</v>
      </c>
      <c r="D16" s="57">
        <v>218.58502</v>
      </c>
      <c r="E16" s="57">
        <v>365.938086</v>
      </c>
      <c r="F16" s="57">
        <v>397.873795</v>
      </c>
      <c r="G16" s="57">
        <v>1945.908644</v>
      </c>
      <c r="J16" s="9">
        <f>J9/J15</f>
        <v>0.41042998164011807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8"/>
  <sheetViews>
    <sheetView zoomScalePageLayoutView="0" workbookViewId="0" topLeftCell="A1">
      <selection activeCell="J8" sqref="J8:L8"/>
    </sheetView>
  </sheetViews>
  <sheetFormatPr defaultColWidth="9.140625" defaultRowHeight="12.75"/>
  <cols>
    <col min="1" max="16384" width="9.140625" style="93" customWidth="1"/>
  </cols>
  <sheetData>
    <row r="2" spans="1:6" ht="15">
      <c r="A2" s="91" t="s">
        <v>271</v>
      </c>
      <c r="B2" s="91">
        <v>2006</v>
      </c>
      <c r="C2" s="91">
        <v>2007</v>
      </c>
      <c r="D2" s="91">
        <v>2008</v>
      </c>
      <c r="E2" s="91">
        <v>2009</v>
      </c>
      <c r="F2" s="92">
        <v>2010</v>
      </c>
    </row>
    <row r="3" spans="1:6" ht="12.75">
      <c r="A3" s="93" t="s">
        <v>1</v>
      </c>
      <c r="B3" s="93">
        <v>7.5</v>
      </c>
      <c r="D3" s="94">
        <v>2.169083</v>
      </c>
      <c r="E3" s="94">
        <v>1</v>
      </c>
      <c r="F3" s="94">
        <v>2</v>
      </c>
    </row>
    <row r="5" spans="1:17" ht="12.75">
      <c r="A5" s="93" t="s">
        <v>272</v>
      </c>
      <c r="B5" s="93" t="s">
        <v>273</v>
      </c>
      <c r="I5" s="93" t="s">
        <v>274</v>
      </c>
      <c r="J5" s="93" t="s">
        <v>273</v>
      </c>
      <c r="Q5" s="93" t="s">
        <v>275</v>
      </c>
    </row>
    <row r="6" spans="2:10" ht="12.75">
      <c r="B6" s="93" t="s">
        <v>276</v>
      </c>
      <c r="C6" s="93" t="s">
        <v>96</v>
      </c>
      <c r="J6" s="93" t="s">
        <v>277</v>
      </c>
    </row>
    <row r="7" spans="1:16" ht="12.75">
      <c r="A7" s="93" t="s">
        <v>0</v>
      </c>
      <c r="B7" s="93">
        <v>2004</v>
      </c>
      <c r="C7" s="93">
        <v>2005</v>
      </c>
      <c r="D7" s="93">
        <v>2006</v>
      </c>
      <c r="E7" s="93">
        <v>2007</v>
      </c>
      <c r="F7" s="93">
        <v>2008</v>
      </c>
      <c r="G7" s="93">
        <v>2009</v>
      </c>
      <c r="H7" s="93">
        <v>2010</v>
      </c>
      <c r="J7" s="93">
        <v>2004</v>
      </c>
      <c r="K7" s="93">
        <v>2005</v>
      </c>
      <c r="L7" s="93">
        <v>2006</v>
      </c>
      <c r="M7" s="93">
        <v>2007</v>
      </c>
      <c r="N7" s="93">
        <v>2008</v>
      </c>
      <c r="O7" s="93">
        <v>2009</v>
      </c>
      <c r="P7" s="93">
        <v>2010</v>
      </c>
    </row>
    <row r="8" spans="1:17" ht="12.75">
      <c r="A8" s="93" t="s">
        <v>1</v>
      </c>
      <c r="B8" s="94">
        <v>360.951</v>
      </c>
      <c r="I8" s="93">
        <v>360.951</v>
      </c>
      <c r="J8" s="94">
        <v>130</v>
      </c>
      <c r="K8" s="94"/>
      <c r="L8" s="94">
        <v>0.6</v>
      </c>
      <c r="Q8" s="93">
        <v>130.6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8"/>
  <sheetViews>
    <sheetView zoomScalePageLayoutView="0" workbookViewId="0" topLeftCell="C1">
      <selection activeCell="A1" sqref="A1:E18"/>
    </sheetView>
  </sheetViews>
  <sheetFormatPr defaultColWidth="9.140625" defaultRowHeight="12.75"/>
  <cols>
    <col min="1" max="1" width="52.28125" style="93" customWidth="1"/>
    <col min="2" max="2" width="11.421875" style="96" customWidth="1"/>
    <col min="3" max="3" width="11.7109375" style="96" customWidth="1"/>
    <col min="4" max="4" width="12.57421875" style="96" customWidth="1"/>
    <col min="5" max="5" width="9.140625" style="96" customWidth="1"/>
    <col min="6" max="6" width="11.421875" style="96" bestFit="1" customWidth="1"/>
    <col min="7" max="7" width="9.140625" style="93" customWidth="1"/>
    <col min="8" max="8" width="16.57421875" style="93" customWidth="1"/>
    <col min="9" max="16384" width="9.140625" style="93" customWidth="1"/>
  </cols>
  <sheetData>
    <row r="1" spans="1:18" ht="54" customHeight="1">
      <c r="A1" s="100" t="s">
        <v>296</v>
      </c>
      <c r="B1" s="101" t="s">
        <v>297</v>
      </c>
      <c r="C1" s="101" t="s">
        <v>298</v>
      </c>
      <c r="D1" s="101" t="s">
        <v>299</v>
      </c>
      <c r="E1" s="101" t="s">
        <v>300</v>
      </c>
      <c r="F1" s="101" t="s">
        <v>279</v>
      </c>
      <c r="I1" s="93">
        <v>2000</v>
      </c>
      <c r="J1" s="93">
        <v>2001</v>
      </c>
      <c r="K1" s="93">
        <v>2002</v>
      </c>
      <c r="L1" s="93">
        <v>2003</v>
      </c>
      <c r="M1" s="93">
        <v>2004</v>
      </c>
      <c r="N1" s="93">
        <v>2005</v>
      </c>
      <c r="O1" s="93">
        <v>2006</v>
      </c>
      <c r="P1" s="93">
        <v>2007</v>
      </c>
      <c r="Q1" s="93">
        <v>2008</v>
      </c>
      <c r="R1" s="93">
        <v>2009</v>
      </c>
    </row>
    <row r="2" spans="1:18" ht="12.75">
      <c r="A2" s="93" t="s">
        <v>280</v>
      </c>
      <c r="B2" s="95">
        <v>85.163865</v>
      </c>
      <c r="C2" s="97">
        <f aca="true" t="shared" si="0" ref="C2:C18">B2/D2</f>
        <v>0.12808078221922986</v>
      </c>
      <c r="D2" s="95">
        <v>664.923055</v>
      </c>
      <c r="E2" s="97">
        <v>0.21801704559635104</v>
      </c>
      <c r="F2" s="98">
        <v>519.958495</v>
      </c>
      <c r="H2" s="93" t="s">
        <v>301</v>
      </c>
      <c r="I2" s="102">
        <v>188.53934200000003</v>
      </c>
      <c r="J2" s="102">
        <v>176.400535</v>
      </c>
      <c r="K2" s="102">
        <v>232.86988699999992</v>
      </c>
      <c r="L2" s="102">
        <v>154.60630600000005</v>
      </c>
      <c r="M2" s="102">
        <v>141.874378</v>
      </c>
      <c r="N2" s="102">
        <v>392.356809</v>
      </c>
      <c r="O2" s="102">
        <v>109.562421</v>
      </c>
      <c r="P2" s="102">
        <v>140.664481</v>
      </c>
      <c r="Q2" s="102">
        <v>180.472979</v>
      </c>
      <c r="R2" s="102">
        <v>301.39716000000004</v>
      </c>
    </row>
    <row r="3" spans="1:18" ht="15">
      <c r="A3" s="93" t="s">
        <v>281</v>
      </c>
      <c r="B3" s="95">
        <v>4.3566</v>
      </c>
      <c r="C3" s="97">
        <f t="shared" si="0"/>
        <v>0.043372108890693956</v>
      </c>
      <c r="D3" s="95">
        <v>100.447041</v>
      </c>
      <c r="E3" s="97">
        <v>0.30186678172032966</v>
      </c>
      <c r="F3" s="98">
        <v>70.125416</v>
      </c>
      <c r="H3" s="93" t="s">
        <v>278</v>
      </c>
      <c r="I3" s="103">
        <v>352.100839020543</v>
      </c>
      <c r="J3" s="103">
        <v>204.13889669550053</v>
      </c>
      <c r="K3" s="103">
        <v>323.53168501174986</v>
      </c>
      <c r="L3" s="103">
        <v>251.07917687157334</v>
      </c>
      <c r="M3" s="103">
        <v>832.6435040122277</v>
      </c>
      <c r="N3" s="103">
        <v>805.7532287925235</v>
      </c>
      <c r="O3" s="103">
        <v>218.62145286767603</v>
      </c>
      <c r="P3" s="103">
        <v>130.82198279043695</v>
      </c>
      <c r="Q3" s="103">
        <v>275.0443138608382</v>
      </c>
      <c r="R3" s="103">
        <v>269.5201218640389</v>
      </c>
    </row>
    <row r="4" spans="1:6" ht="12.75">
      <c r="A4" s="93" t="s">
        <v>282</v>
      </c>
      <c r="B4" s="95">
        <v>13.500986000000001</v>
      </c>
      <c r="C4" s="97">
        <f t="shared" si="0"/>
        <v>0.03370541468474266</v>
      </c>
      <c r="D4" s="95">
        <v>400.558371</v>
      </c>
      <c r="E4" s="97">
        <v>0.09022985316664367</v>
      </c>
      <c r="F4" s="98">
        <v>364.416048</v>
      </c>
    </row>
    <row r="5" spans="1:6" ht="12.75">
      <c r="A5" s="93" t="s">
        <v>283</v>
      </c>
      <c r="B5" s="95">
        <v>1.5</v>
      </c>
      <c r="C5" s="97">
        <f t="shared" si="0"/>
        <v>0.04091149390147361</v>
      </c>
      <c r="D5" s="95">
        <v>36.664513</v>
      </c>
      <c r="E5" s="97">
        <v>0.6256485392291997</v>
      </c>
      <c r="F5" s="99">
        <v>13.725414</v>
      </c>
    </row>
    <row r="6" spans="1:6" ht="12.75">
      <c r="A6" s="93" t="s">
        <v>284</v>
      </c>
      <c r="B6" s="95">
        <v>16.672071</v>
      </c>
      <c r="C6" s="97">
        <f t="shared" si="0"/>
        <v>0.01761905574433503</v>
      </c>
      <c r="D6" s="95">
        <v>946.252242</v>
      </c>
      <c r="E6" s="97">
        <v>0.3392530709586419</v>
      </c>
      <c r="F6" s="98">
        <v>625.233263</v>
      </c>
    </row>
    <row r="7" spans="1:6" ht="12.75">
      <c r="A7" s="93" t="s">
        <v>285</v>
      </c>
      <c r="B7" s="95">
        <v>0.9424729999999999</v>
      </c>
      <c r="C7" s="97">
        <f t="shared" si="0"/>
        <v>0.001449467054297916</v>
      </c>
      <c r="D7" s="95">
        <v>650.220367</v>
      </c>
      <c r="E7" s="97">
        <v>0.3550115156574294</v>
      </c>
      <c r="F7" s="98">
        <v>419.384649</v>
      </c>
    </row>
    <row r="8" spans="1:6" ht="12.75">
      <c r="A8" s="93" t="s">
        <v>286</v>
      </c>
      <c r="B8" s="95">
        <v>24.073995</v>
      </c>
      <c r="C8" s="97">
        <f t="shared" si="0"/>
        <v>0.041429811481170656</v>
      </c>
      <c r="D8" s="95">
        <v>581.079038</v>
      </c>
      <c r="E8" s="97">
        <v>0.15670512623103783</v>
      </c>
      <c r="F8" s="98">
        <v>490.020974</v>
      </c>
    </row>
    <row r="9" spans="1:6" ht="12.75">
      <c r="A9" s="93" t="s">
        <v>302</v>
      </c>
      <c r="B9" s="95">
        <v>13.958896000000001</v>
      </c>
      <c r="C9" s="97">
        <f t="shared" si="0"/>
        <v>0.017350545930685888</v>
      </c>
      <c r="D9" s="95">
        <v>804.522005</v>
      </c>
      <c r="E9" s="97">
        <v>0.22455442968275308</v>
      </c>
      <c r="F9" s="98">
        <v>623.863025</v>
      </c>
    </row>
    <row r="10" spans="1:6" ht="12.75">
      <c r="A10" s="93" t="s">
        <v>287</v>
      </c>
      <c r="B10" s="95">
        <v>31.783277</v>
      </c>
      <c r="C10" s="97">
        <f t="shared" si="0"/>
        <v>0.046735266032194925</v>
      </c>
      <c r="D10" s="95">
        <v>680.070527</v>
      </c>
      <c r="E10" s="97">
        <v>0.20541384673181107</v>
      </c>
      <c r="F10" s="98">
        <v>540.374624</v>
      </c>
    </row>
    <row r="11" spans="1:6" ht="12.75">
      <c r="A11" s="93" t="s">
        <v>288</v>
      </c>
      <c r="B11" s="95">
        <v>4.5</v>
      </c>
      <c r="C11" s="97">
        <f t="shared" si="0"/>
        <v>0.03129910481778079</v>
      </c>
      <c r="D11" s="95">
        <v>143.77408</v>
      </c>
      <c r="E11" s="97">
        <v>0.6006245353821773</v>
      </c>
      <c r="F11" s="98">
        <v>57.41984</v>
      </c>
    </row>
    <row r="12" spans="1:6" ht="12.75">
      <c r="A12" s="93" t="s">
        <v>289</v>
      </c>
      <c r="B12" s="95">
        <v>16.474793</v>
      </c>
      <c r="C12" s="97">
        <f t="shared" si="0"/>
        <v>0.019340192320795806</v>
      </c>
      <c r="D12" s="95">
        <v>851.842253</v>
      </c>
      <c r="E12" s="97">
        <v>0.3513166363209269</v>
      </c>
      <c r="F12" s="98">
        <v>552.575898</v>
      </c>
    </row>
    <row r="13" spans="1:6" ht="12.75">
      <c r="A13" s="93" t="s">
        <v>290</v>
      </c>
      <c r="B13" s="95">
        <v>9.046236</v>
      </c>
      <c r="C13" s="97">
        <f t="shared" si="0"/>
        <v>0.03349779980815141</v>
      </c>
      <c r="D13" s="95">
        <v>270.054632</v>
      </c>
      <c r="E13" s="97">
        <v>0.25990299622040924</v>
      </c>
      <c r="F13" s="98">
        <v>199.866624</v>
      </c>
    </row>
    <row r="14" spans="1:6" ht="12.75">
      <c r="A14" s="93" t="s">
        <v>291</v>
      </c>
      <c r="B14" s="95">
        <v>53.85445099999999</v>
      </c>
      <c r="C14" s="97">
        <f t="shared" si="0"/>
        <v>0.025508303444043326</v>
      </c>
      <c r="D14" s="95">
        <v>2111.251778</v>
      </c>
      <c r="E14" s="97">
        <v>0.2690032064948722</v>
      </c>
      <c r="F14" s="98">
        <v>1543.31828</v>
      </c>
    </row>
    <row r="15" spans="1:6" ht="12.75">
      <c r="A15" s="93" t="s">
        <v>292</v>
      </c>
      <c r="B15" s="95">
        <v>6.6002849999999995</v>
      </c>
      <c r="C15" s="97">
        <f t="shared" si="0"/>
        <v>0.026721768622917287</v>
      </c>
      <c r="D15" s="95">
        <v>247.000305</v>
      </c>
      <c r="E15" s="97">
        <v>0.23712650881139596</v>
      </c>
      <c r="F15" s="98">
        <v>188.429985</v>
      </c>
    </row>
    <row r="16" spans="1:6" ht="12.75">
      <c r="A16" s="93" t="s">
        <v>293</v>
      </c>
      <c r="B16" s="95">
        <v>8.206612</v>
      </c>
      <c r="C16" s="97">
        <f t="shared" si="0"/>
        <v>0.020294703010629942</v>
      </c>
      <c r="D16" s="95">
        <v>404.372116</v>
      </c>
      <c r="E16" s="97">
        <v>0.35931638520792564</v>
      </c>
      <c r="F16" s="98">
        <v>259.074589</v>
      </c>
    </row>
    <row r="17" spans="1:6" ht="12.75">
      <c r="A17" s="93" t="s">
        <v>294</v>
      </c>
      <c r="B17" s="95">
        <v>1.92</v>
      </c>
      <c r="C17" s="97">
        <f t="shared" si="0"/>
        <v>0.08469903169596575</v>
      </c>
      <c r="D17" s="95">
        <v>22.6685</v>
      </c>
      <c r="E17" s="97">
        <v>0.12199095661380333</v>
      </c>
      <c r="F17" s="98">
        <v>19.903148</v>
      </c>
    </row>
    <row r="18" spans="1:6" ht="12.75">
      <c r="A18" s="93" t="s">
        <v>295</v>
      </c>
      <c r="B18" s="95">
        <v>8.84262</v>
      </c>
      <c r="C18" s="97">
        <f t="shared" si="0"/>
        <v>0.012244032692886318</v>
      </c>
      <c r="D18" s="95">
        <v>722.198333</v>
      </c>
      <c r="E18" s="97">
        <v>0.3517194424208121</v>
      </c>
      <c r="F18" s="98">
        <v>468.187138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B28">
      <selection activeCell="L40" sqref="L40"/>
    </sheetView>
  </sheetViews>
  <sheetFormatPr defaultColWidth="9.140625" defaultRowHeight="12.75"/>
  <cols>
    <col min="1" max="1" width="27.7109375" style="0" customWidth="1"/>
  </cols>
  <sheetData>
    <row r="1" spans="1:10" ht="12.75">
      <c r="A1" s="119" t="s">
        <v>215</v>
      </c>
      <c r="B1" s="120"/>
      <c r="C1" s="121" t="s">
        <v>216</v>
      </c>
      <c r="D1" s="122"/>
      <c r="E1" s="122"/>
      <c r="F1" s="122"/>
      <c r="G1" s="122"/>
      <c r="H1" s="122"/>
      <c r="I1" s="122"/>
      <c r="J1" s="123"/>
    </row>
    <row r="2" spans="1:10" ht="12.75">
      <c r="A2" s="119" t="s">
        <v>3</v>
      </c>
      <c r="B2" s="120"/>
      <c r="C2" s="121" t="s">
        <v>217</v>
      </c>
      <c r="D2" s="122"/>
      <c r="E2" s="122"/>
      <c r="F2" s="122"/>
      <c r="G2" s="122"/>
      <c r="H2" s="122"/>
      <c r="I2" s="122"/>
      <c r="J2" s="123"/>
    </row>
    <row r="3" spans="1:10" ht="12.75">
      <c r="A3" s="119" t="s">
        <v>218</v>
      </c>
      <c r="B3" s="120"/>
      <c r="C3" s="121" t="s">
        <v>217</v>
      </c>
      <c r="D3" s="122"/>
      <c r="E3" s="122"/>
      <c r="F3" s="122"/>
      <c r="G3" s="122"/>
      <c r="H3" s="122"/>
      <c r="I3" s="122"/>
      <c r="J3" s="123"/>
    </row>
    <row r="4" spans="1:10" ht="12.75">
      <c r="A4" s="119" t="s">
        <v>219</v>
      </c>
      <c r="B4" s="120"/>
      <c r="C4" s="121" t="s">
        <v>217</v>
      </c>
      <c r="D4" s="122"/>
      <c r="E4" s="122"/>
      <c r="F4" s="122"/>
      <c r="G4" s="122"/>
      <c r="H4" s="122"/>
      <c r="I4" s="122"/>
      <c r="J4" s="123"/>
    </row>
    <row r="5" spans="1:10" ht="12.75">
      <c r="A5" s="119" t="s">
        <v>220</v>
      </c>
      <c r="B5" s="120"/>
      <c r="C5" s="121" t="s">
        <v>217</v>
      </c>
      <c r="D5" s="122"/>
      <c r="E5" s="122"/>
      <c r="F5" s="122"/>
      <c r="G5" s="122"/>
      <c r="H5" s="122"/>
      <c r="I5" s="122"/>
      <c r="J5" s="123"/>
    </row>
    <row r="6" spans="1:10" ht="12.75">
      <c r="A6" s="119" t="s">
        <v>221</v>
      </c>
      <c r="B6" s="120"/>
      <c r="C6" s="121" t="s">
        <v>217</v>
      </c>
      <c r="D6" s="122"/>
      <c r="E6" s="122"/>
      <c r="F6" s="122"/>
      <c r="G6" s="122"/>
      <c r="H6" s="122"/>
      <c r="I6" s="122"/>
      <c r="J6" s="123"/>
    </row>
    <row r="7" spans="1:10" ht="12.75">
      <c r="A7" s="119" t="s">
        <v>0</v>
      </c>
      <c r="B7" s="120"/>
      <c r="C7" s="126" t="s">
        <v>1</v>
      </c>
      <c r="D7" s="127"/>
      <c r="E7" s="127"/>
      <c r="F7" s="127"/>
      <c r="G7" s="127"/>
      <c r="H7" s="127"/>
      <c r="I7" s="127"/>
      <c r="J7" s="128"/>
    </row>
    <row r="8" spans="1:10" ht="12.75">
      <c r="A8" s="119" t="s">
        <v>222</v>
      </c>
      <c r="B8" s="120"/>
      <c r="C8" s="121" t="s">
        <v>217</v>
      </c>
      <c r="D8" s="122"/>
      <c r="E8" s="122"/>
      <c r="F8" s="122"/>
      <c r="G8" s="122"/>
      <c r="H8" s="122"/>
      <c r="I8" s="122"/>
      <c r="J8" s="123"/>
    </row>
    <row r="9" spans="1:10" ht="12.75">
      <c r="A9" s="119" t="s">
        <v>223</v>
      </c>
      <c r="B9" s="120"/>
      <c r="C9" s="121" t="s">
        <v>217</v>
      </c>
      <c r="D9" s="122"/>
      <c r="E9" s="122"/>
      <c r="F9" s="122"/>
      <c r="G9" s="122"/>
      <c r="H9" s="122"/>
      <c r="I9" s="122"/>
      <c r="J9" s="123"/>
    </row>
    <row r="10" spans="1:10" ht="12.75">
      <c r="A10" s="119" t="s">
        <v>224</v>
      </c>
      <c r="B10" s="120"/>
      <c r="C10" s="121" t="s">
        <v>225</v>
      </c>
      <c r="D10" s="122"/>
      <c r="E10" s="122"/>
      <c r="F10" s="122"/>
      <c r="G10" s="122"/>
      <c r="H10" s="122"/>
      <c r="I10" s="122"/>
      <c r="J10" s="123"/>
    </row>
    <row r="11" spans="1:10" ht="12.75">
      <c r="A11" s="119" t="s">
        <v>226</v>
      </c>
      <c r="B11" s="120"/>
      <c r="C11" s="121" t="s">
        <v>227</v>
      </c>
      <c r="D11" s="122"/>
      <c r="E11" s="122"/>
      <c r="F11" s="122"/>
      <c r="G11" s="122"/>
      <c r="H11" s="122"/>
      <c r="I11" s="122"/>
      <c r="J11" s="123"/>
    </row>
    <row r="12" spans="1:10" ht="12.75">
      <c r="A12" s="124" t="s">
        <v>5</v>
      </c>
      <c r="B12" s="125"/>
      <c r="C12" s="1" t="s">
        <v>13</v>
      </c>
      <c r="D12" s="1" t="s">
        <v>14</v>
      </c>
      <c r="E12" s="1" t="s">
        <v>15</v>
      </c>
      <c r="F12" s="1" t="s">
        <v>16</v>
      </c>
      <c r="G12" s="1" t="s">
        <v>17</v>
      </c>
      <c r="H12" s="1" t="s">
        <v>18</v>
      </c>
      <c r="I12" s="1" t="s">
        <v>19</v>
      </c>
      <c r="J12" s="1" t="s">
        <v>210</v>
      </c>
    </row>
    <row r="13" spans="1:10" ht="13.5">
      <c r="A13" s="2" t="s">
        <v>228</v>
      </c>
      <c r="B13" s="3" t="s">
        <v>20</v>
      </c>
      <c r="C13" s="3" t="s">
        <v>20</v>
      </c>
      <c r="D13" s="3" t="s">
        <v>20</v>
      </c>
      <c r="E13" s="3" t="s">
        <v>20</v>
      </c>
      <c r="F13" s="3" t="s">
        <v>20</v>
      </c>
      <c r="G13" s="3" t="s">
        <v>20</v>
      </c>
      <c r="H13" s="3" t="s">
        <v>20</v>
      </c>
      <c r="I13" s="3" t="s">
        <v>20</v>
      </c>
      <c r="J13" s="3" t="s">
        <v>20</v>
      </c>
    </row>
    <row r="14" spans="1:10" ht="21.75" customHeight="1">
      <c r="A14" s="46" t="s">
        <v>229</v>
      </c>
      <c r="B14" s="3" t="s">
        <v>20</v>
      </c>
      <c r="C14" s="47">
        <v>2.45591667</v>
      </c>
      <c r="D14" s="47">
        <v>153.63603877</v>
      </c>
      <c r="E14" s="47">
        <v>108.42558031</v>
      </c>
      <c r="F14" s="47">
        <v>67.17126187</v>
      </c>
      <c r="G14" s="47">
        <v>265.28046698</v>
      </c>
      <c r="H14" s="47">
        <v>287.88870001</v>
      </c>
      <c r="I14" s="47">
        <v>206.99379046</v>
      </c>
      <c r="J14" s="47">
        <v>66.00456459</v>
      </c>
    </row>
    <row r="15" spans="1:10" ht="21.75" customHeight="1">
      <c r="A15" s="4" t="s">
        <v>230</v>
      </c>
      <c r="B15" s="3" t="s">
        <v>20</v>
      </c>
      <c r="C15" s="48" t="s">
        <v>231</v>
      </c>
      <c r="D15" s="48">
        <v>1.23362681</v>
      </c>
      <c r="E15" s="48">
        <v>1.34219179</v>
      </c>
      <c r="F15" s="48">
        <v>0.02144283</v>
      </c>
      <c r="G15" s="48" t="s">
        <v>231</v>
      </c>
      <c r="H15" s="48" t="s">
        <v>231</v>
      </c>
      <c r="I15" s="48" t="s">
        <v>231</v>
      </c>
      <c r="J15" s="48">
        <v>0.80258554</v>
      </c>
    </row>
    <row r="16" spans="1:10" ht="21.75" customHeight="1">
      <c r="A16" s="46" t="s">
        <v>232</v>
      </c>
      <c r="B16" s="3" t="s">
        <v>20</v>
      </c>
      <c r="C16" s="47" t="s">
        <v>231</v>
      </c>
      <c r="D16" s="47" t="s">
        <v>231</v>
      </c>
      <c r="E16" s="47" t="s">
        <v>231</v>
      </c>
      <c r="F16" s="47" t="s">
        <v>231</v>
      </c>
      <c r="G16" s="47" t="s">
        <v>231</v>
      </c>
      <c r="H16" s="47" t="s">
        <v>231</v>
      </c>
      <c r="I16" s="47" t="s">
        <v>231</v>
      </c>
      <c r="J16" s="47">
        <v>0.06090412</v>
      </c>
    </row>
    <row r="17" spans="1:10" ht="21.75" customHeight="1">
      <c r="A17" s="46" t="s">
        <v>233</v>
      </c>
      <c r="B17" s="3" t="s">
        <v>20</v>
      </c>
      <c r="C17" s="48" t="s">
        <v>231</v>
      </c>
      <c r="D17" s="48" t="s">
        <v>231</v>
      </c>
      <c r="E17" s="48" t="s">
        <v>231</v>
      </c>
      <c r="F17" s="48" t="s">
        <v>231</v>
      </c>
      <c r="G17" s="48" t="s">
        <v>231</v>
      </c>
      <c r="H17" s="48" t="s">
        <v>231</v>
      </c>
      <c r="I17" s="48" t="s">
        <v>231</v>
      </c>
      <c r="J17" s="48" t="s">
        <v>231</v>
      </c>
    </row>
    <row r="18" spans="1:10" ht="21.75" customHeight="1">
      <c r="A18" s="4" t="s">
        <v>234</v>
      </c>
      <c r="B18" s="3" t="s">
        <v>20</v>
      </c>
      <c r="C18" s="47" t="s">
        <v>231</v>
      </c>
      <c r="D18" s="47">
        <v>0.60157149</v>
      </c>
      <c r="E18" s="47">
        <v>0.460462</v>
      </c>
      <c r="F18" s="47">
        <v>5.10504436</v>
      </c>
      <c r="G18" s="47">
        <v>0.65056625</v>
      </c>
      <c r="H18" s="47">
        <v>0.52406706</v>
      </c>
      <c r="I18" s="47">
        <v>6.66191304</v>
      </c>
      <c r="J18" s="47">
        <v>9.01357821</v>
      </c>
    </row>
    <row r="19" spans="1:10" ht="21.75" customHeight="1">
      <c r="A19" s="4" t="s">
        <v>235</v>
      </c>
      <c r="B19" s="3" t="s">
        <v>20</v>
      </c>
      <c r="C19" s="48" t="s">
        <v>231</v>
      </c>
      <c r="D19" s="48">
        <v>0.0281814</v>
      </c>
      <c r="E19" s="48" t="s">
        <v>231</v>
      </c>
      <c r="F19" s="48">
        <v>0.11506556</v>
      </c>
      <c r="G19" s="48">
        <v>0.15637861</v>
      </c>
      <c r="H19" s="48">
        <v>1.21062282</v>
      </c>
      <c r="I19" s="48">
        <v>1.15206763</v>
      </c>
      <c r="J19" s="48" t="s">
        <v>231</v>
      </c>
    </row>
    <row r="20" spans="1:10" ht="21.75" customHeight="1">
      <c r="A20" s="4" t="s">
        <v>236</v>
      </c>
      <c r="B20" s="3" t="s">
        <v>20</v>
      </c>
      <c r="C20" s="47" t="s">
        <v>231</v>
      </c>
      <c r="D20" s="47" t="s">
        <v>231</v>
      </c>
      <c r="E20" s="47" t="s">
        <v>231</v>
      </c>
      <c r="F20" s="47" t="s">
        <v>231</v>
      </c>
      <c r="G20" s="47">
        <v>2.98306975</v>
      </c>
      <c r="H20" s="47">
        <v>8.79768474</v>
      </c>
      <c r="I20" s="47">
        <v>1.30756831</v>
      </c>
      <c r="J20" s="47">
        <v>12.16809659</v>
      </c>
    </row>
    <row r="21" spans="1:10" ht="21.75" customHeight="1">
      <c r="A21" s="46" t="s">
        <v>237</v>
      </c>
      <c r="B21" s="3" t="s">
        <v>20</v>
      </c>
      <c r="C21" s="48" t="s">
        <v>231</v>
      </c>
      <c r="D21" s="48" t="s">
        <v>231</v>
      </c>
      <c r="E21" s="48" t="s">
        <v>231</v>
      </c>
      <c r="F21" s="48" t="s">
        <v>231</v>
      </c>
      <c r="G21" s="48" t="s">
        <v>231</v>
      </c>
      <c r="H21" s="48" t="s">
        <v>231</v>
      </c>
      <c r="I21" s="48" t="s">
        <v>231</v>
      </c>
      <c r="J21" s="48" t="s">
        <v>231</v>
      </c>
    </row>
    <row r="22" spans="1:10" ht="21.75" customHeight="1">
      <c r="A22" s="4" t="s">
        <v>238</v>
      </c>
      <c r="B22" s="3" t="s">
        <v>20</v>
      </c>
      <c r="C22" s="47" t="s">
        <v>231</v>
      </c>
      <c r="D22" s="47">
        <v>0.87408379</v>
      </c>
      <c r="E22" s="47" t="s">
        <v>231</v>
      </c>
      <c r="F22" s="47">
        <v>0.30104799</v>
      </c>
      <c r="G22" s="47">
        <v>0.36832957</v>
      </c>
      <c r="H22" s="47">
        <v>2.11036113</v>
      </c>
      <c r="I22" s="47">
        <v>1.42162319</v>
      </c>
      <c r="J22" s="47" t="s">
        <v>231</v>
      </c>
    </row>
    <row r="23" spans="1:10" ht="21.75" customHeight="1">
      <c r="A23" s="4" t="s">
        <v>239</v>
      </c>
      <c r="B23" s="3" t="s">
        <v>20</v>
      </c>
      <c r="C23" s="48" t="s">
        <v>231</v>
      </c>
      <c r="D23" s="48" t="s">
        <v>231</v>
      </c>
      <c r="E23" s="48" t="s">
        <v>231</v>
      </c>
      <c r="F23" s="48">
        <v>0.01416641</v>
      </c>
      <c r="G23" s="48">
        <v>0.07960643</v>
      </c>
      <c r="H23" s="48">
        <v>0.23685891</v>
      </c>
      <c r="I23" s="48">
        <v>0.2</v>
      </c>
      <c r="J23" s="48" t="s">
        <v>231</v>
      </c>
    </row>
    <row r="24" spans="1:10" ht="21.75" customHeight="1">
      <c r="A24" s="4" t="s">
        <v>240</v>
      </c>
      <c r="B24" s="3" t="s">
        <v>20</v>
      </c>
      <c r="C24" s="47" t="s">
        <v>231</v>
      </c>
      <c r="D24" s="47">
        <v>0.36506881</v>
      </c>
      <c r="E24" s="47">
        <v>0.38579751</v>
      </c>
      <c r="F24" s="47">
        <v>0.00594744</v>
      </c>
      <c r="G24" s="47">
        <v>0.01849876</v>
      </c>
      <c r="H24" s="47">
        <v>0.19886957</v>
      </c>
      <c r="I24" s="47">
        <v>0.12647343</v>
      </c>
      <c r="J24" s="47">
        <v>0.0431368</v>
      </c>
    </row>
    <row r="25" spans="1:10" ht="21.75" customHeight="1">
      <c r="A25" s="4" t="s">
        <v>241</v>
      </c>
      <c r="B25" s="3" t="s">
        <v>20</v>
      </c>
      <c r="C25" s="48" t="s">
        <v>231</v>
      </c>
      <c r="D25" s="48" t="s">
        <v>231</v>
      </c>
      <c r="E25" s="48" t="s">
        <v>231</v>
      </c>
      <c r="F25" s="48" t="s">
        <v>231</v>
      </c>
      <c r="G25" s="48">
        <v>30.89148221</v>
      </c>
      <c r="H25" s="48">
        <v>15.54318106</v>
      </c>
      <c r="I25" s="48">
        <v>25.72027053</v>
      </c>
      <c r="J25" s="48">
        <v>4.31797194</v>
      </c>
    </row>
    <row r="26" spans="1:10" ht="21.75" customHeight="1">
      <c r="A26" s="4" t="s">
        <v>242</v>
      </c>
      <c r="B26" s="3" t="s">
        <v>20</v>
      </c>
      <c r="C26" s="47" t="s">
        <v>231</v>
      </c>
      <c r="D26" s="47" t="s">
        <v>231</v>
      </c>
      <c r="E26" s="47" t="s">
        <v>231</v>
      </c>
      <c r="F26" s="47">
        <v>3.55338421</v>
      </c>
      <c r="G26" s="47">
        <v>0.01069028</v>
      </c>
      <c r="H26" s="47">
        <v>22.4300989</v>
      </c>
      <c r="I26" s="47">
        <v>29.69774879</v>
      </c>
      <c r="J26" s="47">
        <v>0.14553683</v>
      </c>
    </row>
    <row r="27" spans="1:10" ht="21.75" customHeight="1">
      <c r="A27" s="4" t="s">
        <v>243</v>
      </c>
      <c r="B27" s="3" t="s">
        <v>20</v>
      </c>
      <c r="C27" s="48">
        <v>0.09062423</v>
      </c>
      <c r="D27" s="48">
        <v>7.38499934</v>
      </c>
      <c r="E27" s="48">
        <v>0.05120382</v>
      </c>
      <c r="F27" s="48" t="s">
        <v>231</v>
      </c>
      <c r="G27" s="48" t="s">
        <v>231</v>
      </c>
      <c r="H27" s="48">
        <v>3.18811702</v>
      </c>
      <c r="I27" s="48">
        <v>5</v>
      </c>
      <c r="J27" s="48">
        <v>45.15828577</v>
      </c>
    </row>
    <row r="28" spans="1:10" ht="21.75" customHeight="1">
      <c r="A28" s="4" t="s">
        <v>244</v>
      </c>
      <c r="B28" s="3" t="s">
        <v>20</v>
      </c>
      <c r="C28" s="47" t="s">
        <v>231</v>
      </c>
      <c r="D28" s="47">
        <v>6.90720495</v>
      </c>
      <c r="E28" s="47" t="s">
        <v>231</v>
      </c>
      <c r="F28" s="47">
        <v>4.3922468</v>
      </c>
      <c r="G28" s="47">
        <v>19.82076628</v>
      </c>
      <c r="H28" s="47">
        <v>15.16509718</v>
      </c>
      <c r="I28" s="47" t="s">
        <v>231</v>
      </c>
      <c r="J28" s="47">
        <v>1.517047</v>
      </c>
    </row>
    <row r="29" spans="1:10" ht="21.75" customHeight="1">
      <c r="A29" s="4" t="s">
        <v>245</v>
      </c>
      <c r="B29" s="3" t="s">
        <v>20</v>
      </c>
      <c r="C29" s="48" t="s">
        <v>231</v>
      </c>
      <c r="D29" s="48" t="s">
        <v>231</v>
      </c>
      <c r="E29" s="48">
        <v>4.01884825</v>
      </c>
      <c r="F29" s="48">
        <v>15.30688585</v>
      </c>
      <c r="G29" s="48">
        <v>0.10442995</v>
      </c>
      <c r="H29" s="48">
        <v>4.4423012</v>
      </c>
      <c r="I29" s="48">
        <v>10.22322705</v>
      </c>
      <c r="J29" s="48">
        <v>7.62555464</v>
      </c>
    </row>
    <row r="30" spans="1:10" ht="21.75" customHeight="1">
      <c r="A30" s="4" t="s">
        <v>246</v>
      </c>
      <c r="B30" s="3" t="s">
        <v>20</v>
      </c>
      <c r="C30" s="47" t="s">
        <v>231</v>
      </c>
      <c r="D30" s="47" t="s">
        <v>231</v>
      </c>
      <c r="E30" s="47" t="s">
        <v>231</v>
      </c>
      <c r="F30" s="47" t="s">
        <v>231</v>
      </c>
      <c r="G30" s="47">
        <v>2.22555629</v>
      </c>
      <c r="H30" s="47">
        <v>3.16274918</v>
      </c>
      <c r="I30" s="47" t="s">
        <v>231</v>
      </c>
      <c r="J30" s="47" t="s">
        <v>231</v>
      </c>
    </row>
    <row r="31" ht="12.75">
      <c r="A31" s="5" t="s">
        <v>247</v>
      </c>
    </row>
    <row r="35" spans="2:10" ht="15">
      <c r="B35" s="49"/>
      <c r="C35" s="50" t="s">
        <v>13</v>
      </c>
      <c r="D35" s="50" t="s">
        <v>14</v>
      </c>
      <c r="E35" s="50" t="s">
        <v>15</v>
      </c>
      <c r="F35" s="50" t="s">
        <v>16</v>
      </c>
      <c r="G35" s="50" t="s">
        <v>17</v>
      </c>
      <c r="H35" s="50" t="s">
        <v>18</v>
      </c>
      <c r="I35" s="50" t="s">
        <v>19</v>
      </c>
      <c r="J35" s="50" t="s">
        <v>210</v>
      </c>
    </row>
    <row r="36" spans="2:10" ht="43.5">
      <c r="B36" s="51" t="s">
        <v>248</v>
      </c>
      <c r="C36" s="52">
        <f>'ha-oda'!I3</f>
        <v>9.968770000000001</v>
      </c>
      <c r="D36" s="52">
        <f>'ha-oda'!J3</f>
        <v>8.59334</v>
      </c>
      <c r="E36" s="52">
        <f>'ha-oda'!K3</f>
        <v>8.710959999999998</v>
      </c>
      <c r="F36" s="52">
        <f>'ha-oda'!L3</f>
        <v>8.95519</v>
      </c>
      <c r="G36" s="52">
        <f>'ha-oda'!M3</f>
        <v>8.7648</v>
      </c>
      <c r="H36" s="52">
        <f>'ha-oda'!N3</f>
        <v>6.87525</v>
      </c>
      <c r="I36" s="52">
        <f>'ha-oda'!O3</f>
        <v>7.859640000000001</v>
      </c>
      <c r="J36" s="52">
        <f>'ha-oda'!P3</f>
        <v>8.507279999999998</v>
      </c>
    </row>
    <row r="37" spans="2:10" ht="22.5">
      <c r="B37" s="51" t="s">
        <v>249</v>
      </c>
      <c r="C37" s="52">
        <f>C36-C38-C39-C40</f>
        <v>9.642691774088252</v>
      </c>
      <c r="D37" s="52">
        <f aca="true" t="shared" si="0" ref="D37:J37">D36-D38-D39-D40</f>
        <v>8.171230047768427</v>
      </c>
      <c r="E37" s="52">
        <f t="shared" si="0"/>
        <v>7.7636324123077705</v>
      </c>
      <c r="F37" s="52">
        <f t="shared" si="0"/>
        <v>8.053450277887476</v>
      </c>
      <c r="G37" s="52">
        <f t="shared" si="0"/>
        <v>8.223588705772322</v>
      </c>
      <c r="H37" s="52">
        <f t="shared" si="0"/>
        <v>6.3795293084295635</v>
      </c>
      <c r="I37" s="52">
        <f t="shared" si="0"/>
        <v>7.296091003709162</v>
      </c>
      <c r="J37" s="52">
        <f t="shared" si="0"/>
        <v>8.090902616105959</v>
      </c>
    </row>
    <row r="38" spans="2:10" ht="22.5">
      <c r="B38" s="51" t="s">
        <v>207</v>
      </c>
      <c r="C38" s="52">
        <f>'ha-oda'!I2</f>
        <v>0.32353168501174984</v>
      </c>
      <c r="D38" s="52">
        <f>'ha-oda'!J2</f>
        <v>0.25107917687157333</v>
      </c>
      <c r="E38" s="52">
        <f>'ha-oda'!K2</f>
        <v>0.8326435040122278</v>
      </c>
      <c r="F38" s="52">
        <f>'ha-oda'!L2</f>
        <v>0.8057532287925235</v>
      </c>
      <c r="G38" s="52">
        <f>'ha-oda'!M2</f>
        <v>0.21862145286767604</v>
      </c>
      <c r="H38" s="52">
        <f>'ha-oda'!N2</f>
        <v>0.13082198279043694</v>
      </c>
      <c r="I38" s="52">
        <f>'ha-oda'!O2</f>
        <v>0.2750443138608382</v>
      </c>
      <c r="J38" s="52">
        <f>'ha-oda'!P2</f>
        <v>0.2695201218640389</v>
      </c>
    </row>
    <row r="39" spans="2:11" ht="43.5">
      <c r="B39" s="51" t="s">
        <v>250</v>
      </c>
      <c r="C39" s="52">
        <f>SUM(C14:C24)/1000</f>
        <v>0.00245591667</v>
      </c>
      <c r="D39" s="52">
        <f aca="true" t="shared" si="1" ref="D39:J39">SUM(D14:D24)/1000</f>
        <v>0.15673857106999997</v>
      </c>
      <c r="E39" s="52">
        <f t="shared" si="1"/>
        <v>0.11061403161000001</v>
      </c>
      <c r="F39" s="52">
        <f t="shared" si="1"/>
        <v>0.07273397645999999</v>
      </c>
      <c r="G39" s="52">
        <f t="shared" si="1"/>
        <v>0.26953691635000004</v>
      </c>
      <c r="H39" s="52">
        <f t="shared" si="1"/>
        <v>0.30096716424000003</v>
      </c>
      <c r="I39" s="52">
        <f t="shared" si="1"/>
        <v>0.21786343606</v>
      </c>
      <c r="J39" s="52">
        <f t="shared" si="1"/>
        <v>0.08809286585000001</v>
      </c>
      <c r="K39" s="104">
        <f>SUM(C39:J39)</f>
        <v>1.21900287831</v>
      </c>
    </row>
    <row r="40" spans="2:11" ht="75">
      <c r="B40" s="51" t="s">
        <v>251</v>
      </c>
      <c r="C40" s="52">
        <f>SUM(C25:C30)/1000</f>
        <v>9.062423E-05</v>
      </c>
      <c r="D40" s="52">
        <f aca="true" t="shared" si="2" ref="D40:J40">SUM(D25:D30)/1000</f>
        <v>0.01429220429</v>
      </c>
      <c r="E40" s="52">
        <f t="shared" si="2"/>
        <v>0.004070052069999999</v>
      </c>
      <c r="F40" s="52">
        <f t="shared" si="2"/>
        <v>0.02325251686</v>
      </c>
      <c r="G40" s="52">
        <f t="shared" si="2"/>
        <v>0.053052925009999995</v>
      </c>
      <c r="H40" s="52">
        <f t="shared" si="2"/>
        <v>0.06393154454</v>
      </c>
      <c r="I40" s="52">
        <f t="shared" si="2"/>
        <v>0.07064124637000001</v>
      </c>
      <c r="J40" s="52">
        <f t="shared" si="2"/>
        <v>0.05876439617999999</v>
      </c>
      <c r="K40" s="104">
        <f>SUM(C40:J40)</f>
        <v>0.28809550955</v>
      </c>
    </row>
  </sheetData>
  <sheetProtection/>
  <mergeCells count="23">
    <mergeCell ref="A1:B1"/>
    <mergeCell ref="C1:J1"/>
    <mergeCell ref="A2:B2"/>
    <mergeCell ref="C2:J2"/>
    <mergeCell ref="A3:B3"/>
    <mergeCell ref="C3:J3"/>
    <mergeCell ref="C9:J9"/>
    <mergeCell ref="A4:B4"/>
    <mergeCell ref="C4:J4"/>
    <mergeCell ref="A5:B5"/>
    <mergeCell ref="C5:J5"/>
    <mergeCell ref="A6:B6"/>
    <mergeCell ref="C6:J6"/>
    <mergeCell ref="A10:B10"/>
    <mergeCell ref="C10:J10"/>
    <mergeCell ref="A11:B11"/>
    <mergeCell ref="C11:J11"/>
    <mergeCell ref="A12:B12"/>
    <mergeCell ref="A7:B7"/>
    <mergeCell ref="C7:J7"/>
    <mergeCell ref="A8:B8"/>
    <mergeCell ref="C8:J8"/>
    <mergeCell ref="A9:B9"/>
  </mergeCells>
  <hyperlinks>
    <hyperlink ref="C7" r:id="rId1" tooltip="Click once to display linked information. Click and hold to select this cell." display="http://stats.oecd.org/OECDStat_Metadata/ShowMetadata.ashx?Dataset=CRSNEW&amp;Coords=[DON].[701]&amp;ShowOnWeb=true&amp;Lang=en"/>
    <hyperlink ref="A14" r:id="rId2" tooltip="Click once to display linked information. Click and hold to select this cell." display="http://stats.oecd.org/OECDStat_Metadata/ShowMetadata.ashx?Dataset=CRSNEW&amp;Coords=[SUB].[15110]&amp;ShowOnWeb=true&amp;Lang=en"/>
    <hyperlink ref="A16" r:id="rId3" tooltip="Click once to display linked information. Click and hold to select this cell." display="http://stats.oecd.org/OECDStat_Metadata/ShowMetadata.ashx?Dataset=CRSNEW&amp;Coords=[SUB].[15112]&amp;ShowOnWeb=true&amp;Lang=en"/>
    <hyperlink ref="A17" r:id="rId4" tooltip="Click once to display linked information. Click and hold to select this cell." display="http://stats.oecd.org/OECDStat_Metadata/ShowMetadata.ashx?Dataset=CRSNEW&amp;Coords=[SUB].[15113]&amp;ShowOnWeb=true&amp;Lang=en"/>
    <hyperlink ref="A21" r:id="rId5" tooltip="Click once to display linked information. Click and hold to select this cell." display="http://stats.oecd.org/OECDStat_Metadata/ShowMetadata.ashx?Dataset=CRSNEW&amp;Coords=[SUB].[15152]&amp;ShowOnWeb=true&amp;Lang=en"/>
    <hyperlink ref="A31" r:id="rId6" tooltip="Click once to display linked information. Click and hold to select this cell." display="http://stats.oecd.org/WBOS/index.aspx"/>
  </hyperlinks>
  <printOptions/>
  <pageMargins left="0.7" right="0.7" top="0.75" bottom="0.75" header="0.3" footer="0.3"/>
  <pageSetup orientation="portrait" paperSize="9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OECD.Stat</dc:creator>
  <cp:keywords/>
  <dc:description/>
  <cp:lastModifiedBy> KerryS</cp:lastModifiedBy>
  <dcterms:created xsi:type="dcterms:W3CDTF">2011-03-23T13:33:28Z</dcterms:created>
  <dcterms:modified xsi:type="dcterms:W3CDTF">2011-03-30T11:40:47Z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