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8960" windowHeight="8520" tabRatio="760" activeTab="1"/>
  </bookViews>
  <sheets>
    <sheet name="TABLES" sheetId="1" r:id="rId1"/>
    <sheet name="Overview HA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(3)" sheetId="7" r:id="rId7"/>
    <sheet name="appeals" sheetId="8" r:id="rId8"/>
    <sheet name="Governance-security" sheetId="9" r:id="rId9"/>
  </sheets>
  <externalReferences>
    <externalReference r:id="rId12"/>
    <externalReference r:id="rId13"/>
  </externalReferences>
  <definedNames>
    <definedName name="a">#REF!</definedName>
    <definedName name="area">#REF!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LisaW</author>
  </authors>
  <commentList>
    <comment ref="B21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</t>
        </r>
      </text>
    </comment>
  </commentList>
</comments>
</file>

<file path=xl/comments8.xml><?xml version="1.0" encoding="utf-8"?>
<comments xmlns="http://schemas.openxmlformats.org/spreadsheetml/2006/main">
  <authors>
    <author> KerryS</author>
  </authors>
  <commentList>
    <comment ref="A4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update info, from 06 December 2010</t>
        </r>
      </text>
    </comment>
  </commentList>
</comments>
</file>

<file path=xl/sharedStrings.xml><?xml version="1.0" encoding="utf-8"?>
<sst xmlns="http://schemas.openxmlformats.org/spreadsheetml/2006/main" count="246" uniqueCount="165">
  <si>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</si>
  <si>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</si>
  <si>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</si>
  <si>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</si>
  <si>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</si>
  <si>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</si>
  <si>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</si>
  <si>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</si>
  <si>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</si>
  <si>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</si>
  <si>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</si>
  <si>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Other ODA</t>
  </si>
  <si>
    <t>Total humanitarian aid</t>
  </si>
  <si>
    <t>Total</t>
  </si>
  <si>
    <t>UK</t>
  </si>
  <si>
    <t>Japan</t>
  </si>
  <si>
    <t>EC</t>
  </si>
  <si>
    <t>Germany</t>
  </si>
  <si>
    <t>2006</t>
  </si>
  <si>
    <t>2007</t>
  </si>
  <si>
    <t>2008</t>
  </si>
  <si>
    <t>Canada</t>
  </si>
  <si>
    <t>Netherlands</t>
  </si>
  <si>
    <t>Spain</t>
  </si>
  <si>
    <t>Sweden</t>
  </si>
  <si>
    <t>US</t>
  </si>
  <si>
    <t>Saudi Arabia</t>
  </si>
  <si>
    <t>Total ODA excluding debt</t>
  </si>
  <si>
    <t xml:space="preserve">Other ODA </t>
  </si>
  <si>
    <t>Government and civil society</t>
  </si>
  <si>
    <t>Conflict prevention and resolution, peace and security</t>
  </si>
  <si>
    <t>Appeal title</t>
  </si>
  <si>
    <t>Unmet need</t>
  </si>
  <si>
    <t>UN appeal  requirements</t>
  </si>
  <si>
    <t>UNHCR</t>
  </si>
  <si>
    <t>UNICEF</t>
  </si>
  <si>
    <t>WFP</t>
  </si>
  <si>
    <t>Aid since 1995</t>
  </si>
  <si>
    <t>Aid in 2008</t>
  </si>
  <si>
    <t>Aid per person in 2008</t>
  </si>
  <si>
    <t>Humanitarian aid since 1995</t>
  </si>
  <si>
    <t>Humanitarian aid  in 2008</t>
  </si>
  <si>
    <t>Humanitarian aid per person in 2008</t>
  </si>
  <si>
    <t>Other governments</t>
  </si>
  <si>
    <t>Yemen</t>
  </si>
  <si>
    <t>Yemen Flash Appeal 2009</t>
  </si>
  <si>
    <t xml:space="preserve">Yemen Floods Response Plan (November - April) 2008 </t>
  </si>
  <si>
    <t>Yemen Humanitarian Response Plan 2010</t>
  </si>
  <si>
    <t>UN appeal needs met</t>
  </si>
  <si>
    <t>UN appeal funding</t>
  </si>
  <si>
    <t>Funding for the appeal</t>
  </si>
  <si>
    <t>Humanitarian aid</t>
  </si>
  <si>
    <t>CERF - sectors funded</t>
  </si>
  <si>
    <t>Agriculture</t>
  </si>
  <si>
    <t>Education</t>
  </si>
  <si>
    <t>Food</t>
  </si>
  <si>
    <t>Health</t>
  </si>
  <si>
    <t>Health-nutrition</t>
  </si>
  <si>
    <t>Multi-sector</t>
  </si>
  <si>
    <t>Protection/Rule of law</t>
  </si>
  <si>
    <t>Shelter and NFIs</t>
  </si>
  <si>
    <t>WASH</t>
  </si>
  <si>
    <t>WHO</t>
  </si>
  <si>
    <t>Sectors</t>
  </si>
  <si>
    <t>Other</t>
  </si>
  <si>
    <t>Coordination and support services</t>
  </si>
  <si>
    <t>Mine action</t>
  </si>
  <si>
    <t>Shelter and non-food items</t>
  </si>
  <si>
    <t>Water and sanitation</t>
  </si>
  <si>
    <t>US$m</t>
  </si>
  <si>
    <t>Public sector</t>
  </si>
  <si>
    <t>NGOs and civil society</t>
  </si>
  <si>
    <t>ICRC</t>
  </si>
  <si>
    <t>Multilateral organisations</t>
  </si>
  <si>
    <t>CERF</t>
  </si>
  <si>
    <t>MSF</t>
  </si>
  <si>
    <t>To be defined</t>
  </si>
  <si>
    <t>Swedish Red Cross</t>
  </si>
  <si>
    <t xml:space="preserve">ADRA </t>
  </si>
  <si>
    <t xml:space="preserve">IFRC </t>
  </si>
  <si>
    <t>Channels of delivery (DAC data)</t>
  </si>
  <si>
    <t xml:space="preserve">Other funding for the emergency </t>
  </si>
  <si>
    <t>US$5.7bn</t>
  </si>
  <si>
    <t>US$305m</t>
  </si>
  <si>
    <t>US$13</t>
  </si>
  <si>
    <t>US$208</t>
  </si>
  <si>
    <t>US$36m</t>
  </si>
  <si>
    <t>US$2</t>
  </si>
  <si>
    <t xml:space="preserve">Total humanitarian aid </t>
  </si>
  <si>
    <t>Top 3 donors (US$m)</t>
  </si>
  <si>
    <t>Italy 2.2</t>
  </si>
  <si>
    <t>EC 1.9</t>
  </si>
  <si>
    <t>Japan 1.3</t>
  </si>
  <si>
    <t>US 5.8</t>
  </si>
  <si>
    <t>EC 4.5</t>
  </si>
  <si>
    <t>Japan 1.8</t>
  </si>
  <si>
    <t>US 5.0</t>
  </si>
  <si>
    <t>EC 3.4</t>
  </si>
  <si>
    <t>Germany 1.0</t>
  </si>
  <si>
    <t>US 2.7</t>
  </si>
  <si>
    <t>EC 2.7</t>
  </si>
  <si>
    <t>Japan 1.7</t>
  </si>
  <si>
    <t>Japan 3.3</t>
  </si>
  <si>
    <t>EC 2.5</t>
  </si>
  <si>
    <t>US 2.2</t>
  </si>
  <si>
    <t>EC 4.8</t>
  </si>
  <si>
    <t>Japan 1.6</t>
  </si>
  <si>
    <t>Germany 1.3</t>
  </si>
  <si>
    <t>EC 6.4</t>
  </si>
  <si>
    <t>Germany 3.7</t>
  </si>
  <si>
    <t>Japan 2.1</t>
  </si>
  <si>
    <t>Sweden 1.7</t>
  </si>
  <si>
    <t>Germany 1.4</t>
  </si>
  <si>
    <t>EC 3.1</t>
  </si>
  <si>
    <t>Sweden 2.1</t>
  </si>
  <si>
    <t>UK 1.5</t>
  </si>
  <si>
    <t>Saudi Arabia 103.9</t>
  </si>
  <si>
    <t>Netherlands 5.6</t>
  </si>
  <si>
    <t>US 4.9</t>
  </si>
  <si>
    <t>Top 10 humanitarian aid donors to Yemen, 2008. Source: Development Initiatives based on OECD DAC data and UNOCHA FTS</t>
  </si>
  <si>
    <t>Top three humanitarian aid donors to Yemen 1999-2008. Source: Development Initiatives based on OECD DAC data and UN OCHA FTS data</t>
  </si>
  <si>
    <t>Top 10 first-level recipients of humanitarian aid, 2008. Development Initiatives based on OECD DAC data</t>
  </si>
  <si>
    <t>Funding for UN appeals since 2000 and for the wider emergency. Source: Development Initiatives based on UN OCHA FTS data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</si>
  <si>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</si>
  <si>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</si>
  <si>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</si>
  <si>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</si>
  <si>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</si>
  <si>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(US$m)</t>
  </si>
  <si>
    <t>(%)</t>
  </si>
  <si>
    <t xml:space="preserve">Top three humanitarian aid donors to Yemen, 1999-2008. </t>
  </si>
  <si>
    <t xml:space="preserve">Italy </t>
  </si>
  <si>
    <t xml:space="preserve">EC </t>
  </si>
  <si>
    <t xml:space="preserve">Japan </t>
  </si>
  <si>
    <t xml:space="preserve">US </t>
  </si>
  <si>
    <t xml:space="preserve">Germany </t>
  </si>
  <si>
    <t xml:space="preserve">Sweden </t>
  </si>
  <si>
    <t xml:space="preserve">UK </t>
  </si>
  <si>
    <t xml:space="preserve">Saudi Arabia </t>
  </si>
  <si>
    <t xml:space="preserve">Netherlands </t>
  </si>
  <si>
    <t xml:space="preserve"> Projects (US$m)</t>
  </si>
  <si>
    <t>Source: Development Initiatives based on OECD DAC (constant 2008 prices), UN OCHA FTS and UN CERF data</t>
  </si>
  <si>
    <t xml:space="preserve">Top 10 humanitarian aid donors to Yemen, 2008. </t>
  </si>
  <si>
    <t xml:space="preserve">Top 10 first-level recipients of humanitarian aid, 2008. </t>
  </si>
  <si>
    <t>UN appeal  requirements (US$m)</t>
  </si>
  <si>
    <t>UN appeal funding (US$m)</t>
  </si>
  <si>
    <t>Other funding for the emergency (US$m)</t>
  </si>
  <si>
    <t>UN appeals</t>
  </si>
  <si>
    <t xml:space="preserve">Funding for UN appeals since 2000 and for the wider emergency. </t>
  </si>
  <si>
    <t>Source: Development Initiatives based on UN OCHA FTS data.</t>
  </si>
  <si>
    <t>Source: Development Initiatives based on OECD DAC (constant 2008 prices) data.</t>
  </si>
  <si>
    <t>Source: Development Initiatives based on OECD DAC (constant 2008 data) for 1995-2008 and UN OCHA FTS data for 2009-2010.</t>
  </si>
  <si>
    <t xml:space="preserve">Humanitarian aid to Yemen, 1995 – 2010. </t>
  </si>
  <si>
    <t xml:space="preserve">Total humanitarian aid as a share of official development assistance (ODA or ‘aid’), 1995-2008. </t>
  </si>
  <si>
    <t xml:space="preserve">Source: Development Initiatives based on OECD DAC (constant 2008 prices) data. </t>
  </si>
  <si>
    <t>Humanitarian aid sectors 2005-2009.</t>
  </si>
  <si>
    <t xml:space="preserve">Source: Development Initiatives based on OECD DAC (constant 2008 prices) data,  BBC and CRED data . </t>
  </si>
  <si>
    <t xml:space="preserve"> Source: Development Initiatives based on OECD DAC (constant 2008 prices) data.</t>
  </si>
  <si>
    <t xml:space="preserve">First-level recipients of humanitarian aid, 2005-2008. </t>
  </si>
  <si>
    <t xml:space="preserve"> Source: Development Initiatives based on UN OCHA FTS data.</t>
  </si>
  <si>
    <t xml:space="preserve">Sector breakdown of humanitarian aid contributions to Yemen through the CERF 2007-2009. </t>
  </si>
  <si>
    <t>Source: Development Initiatives based on UN CERF data.</t>
  </si>
  <si>
    <t xml:space="preserve">Funding for UN appeals since 2000. </t>
  </si>
  <si>
    <t>Source: Development Initiatives based on UN OCHA FTS data</t>
  </si>
  <si>
    <t>Humanitarian aid alongside official development assistance (ODA) on conflict prevention and governance, 2002-2008.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</si>
</sst>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.0"/>
    <numFmt numFmtId="169" formatCode="_-* #,##0.0_-;\-* #,##0.0_-;_-* &quot;-&quot;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56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9.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.65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Tahoma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ck">
        <color theme="0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3" fontId="4" fillId="0" borderId="10" xfId="42" applyFont="1" applyBorder="1" applyAlignment="1">
      <alignment horizontal="right"/>
    </xf>
    <xf numFmtId="0" fontId="34" fillId="0" borderId="0" xfId="0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2" fontId="34" fillId="0" borderId="0" xfId="0" applyNumberFormat="1" applyFont="1" applyFill="1" applyBorder="1" applyAlignment="1">
      <alignment horizontal="right" wrapText="1"/>
    </xf>
    <xf numFmtId="9" fontId="0" fillId="0" borderId="0" xfId="99" applyFont="1" applyAlignment="1">
      <alignment/>
    </xf>
    <xf numFmtId="167" fontId="0" fillId="0" borderId="0" xfId="99" applyNumberFormat="1" applyFont="1" applyAlignment="1">
      <alignment/>
    </xf>
    <xf numFmtId="43" fontId="0" fillId="0" borderId="0" xfId="0" applyNumberFormat="1" applyAlignment="1">
      <alignment/>
    </xf>
    <xf numFmtId="9" fontId="34" fillId="0" borderId="0" xfId="99" applyNumberFormat="1" applyFont="1" applyFill="1" applyBorder="1" applyAlignment="1">
      <alignment wrapText="1"/>
    </xf>
    <xf numFmtId="0" fontId="58" fillId="0" borderId="0" xfId="0" applyFont="1" applyBorder="1" applyAlignment="1">
      <alignment horizontal="right" vertical="top"/>
    </xf>
    <xf numFmtId="0" fontId="3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top" wrapText="1"/>
    </xf>
    <xf numFmtId="0" fontId="34" fillId="0" borderId="0" xfId="82" applyFont="1">
      <alignment/>
      <protection/>
    </xf>
    <xf numFmtId="43" fontId="34" fillId="0" borderId="0" xfId="82" applyNumberFormat="1" applyFont="1">
      <alignment/>
      <protection/>
    </xf>
    <xf numFmtId="165" fontId="34" fillId="0" borderId="0" xfId="82" applyNumberFormat="1" applyFont="1">
      <alignment/>
      <protection/>
    </xf>
    <xf numFmtId="9" fontId="34" fillId="0" borderId="0" xfId="99" applyFont="1" applyAlignment="1">
      <alignment/>
    </xf>
    <xf numFmtId="167" fontId="34" fillId="0" borderId="0" xfId="99" applyNumberFormat="1" applyFont="1" applyAlignment="1">
      <alignment/>
    </xf>
    <xf numFmtId="164" fontId="34" fillId="0" borderId="0" xfId="0" applyNumberFormat="1" applyFont="1" applyFill="1" applyBorder="1" applyAlignment="1">
      <alignment/>
    </xf>
    <xf numFmtId="164" fontId="0" fillId="12" borderId="0" xfId="0" applyNumberFormat="1" applyFill="1" applyBorder="1" applyAlignment="1">
      <alignment horizontal="center" vertical="center"/>
    </xf>
    <xf numFmtId="168" fontId="34" fillId="12" borderId="0" xfId="70" applyNumberFormat="1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168" fontId="34" fillId="0" borderId="0" xfId="70" applyNumberFormat="1" applyFont="1" applyFill="1" applyBorder="1" applyAlignment="1">
      <alignment horizontal="center"/>
      <protection/>
    </xf>
    <xf numFmtId="168" fontId="34" fillId="7" borderId="0" xfId="70" applyNumberFormat="1" applyFont="1" applyFill="1" applyBorder="1" applyAlignment="1">
      <alignment horizontal="center"/>
      <protection/>
    </xf>
    <xf numFmtId="168" fontId="14" fillId="0" borderId="0" xfId="70" applyNumberFormat="1" applyFont="1" applyFill="1" applyBorder="1" applyAlignment="1">
      <alignment horizontal="center"/>
      <protection/>
    </xf>
    <xf numFmtId="0" fontId="34" fillId="12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70" applyFont="1" applyFill="1" applyBorder="1" applyAlignment="1">
      <alignment horizontal="left"/>
      <protection/>
    </xf>
    <xf numFmtId="0" fontId="14" fillId="0" borderId="0" xfId="70" applyFont="1" applyFill="1" applyBorder="1" applyAlignment="1">
      <alignment horizontal="left"/>
      <protection/>
    </xf>
    <xf numFmtId="164" fontId="34" fillId="7" borderId="0" xfId="0" applyNumberFormat="1" applyFont="1" applyFill="1" applyBorder="1" applyAlignment="1">
      <alignment horizontal="center" vertical="center"/>
    </xf>
    <xf numFmtId="164" fontId="34" fillId="0" borderId="0" xfId="70" applyNumberFormat="1" applyFont="1" applyFill="1" applyBorder="1" applyAlignment="1">
      <alignment horizontal="center"/>
      <protection/>
    </xf>
    <xf numFmtId="164" fontId="14" fillId="0" borderId="0" xfId="70" applyNumberFormat="1" applyFont="1" applyFill="1" applyBorder="1" applyAlignment="1">
      <alignment horizontal="center"/>
      <protection/>
    </xf>
    <xf numFmtId="164" fontId="14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51" fillId="0" borderId="0" xfId="54" applyAlignment="1" applyProtection="1">
      <alignment/>
      <protection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/>
    </xf>
    <xf numFmtId="3" fontId="61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4" fillId="0" borderId="0" xfId="0" applyFont="1" applyFill="1" applyAlignment="1">
      <alignment/>
    </xf>
    <xf numFmtId="1" fontId="34" fillId="0" borderId="0" xfId="0" applyNumberFormat="1" applyFont="1" applyBorder="1" applyAlignment="1">
      <alignment horizontal="center" vertical="top"/>
    </xf>
    <xf numFmtId="1" fontId="34" fillId="0" borderId="0" xfId="0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0" fontId="0" fillId="0" borderId="12" xfId="0" applyBorder="1" applyAlignment="1">
      <alignment horizontal="left"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164" fontId="0" fillId="0" borderId="17" xfId="0" applyNumberFormat="1" applyBorder="1" applyAlignment="1">
      <alignment/>
    </xf>
    <xf numFmtId="0" fontId="44" fillId="33" borderId="0" xfId="0" applyFont="1" applyFill="1" applyBorder="1" applyAlignment="1">
      <alignment vertical="top" wrapText="1"/>
    </xf>
    <xf numFmtId="0" fontId="44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4" fillId="33" borderId="19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4" fillId="33" borderId="0" xfId="0" applyFont="1" applyFill="1" applyAlignment="1">
      <alignment horizontal="center" wrapText="1"/>
    </xf>
    <xf numFmtId="167" fontId="44" fillId="33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58" fillId="22" borderId="0" xfId="0" applyFont="1" applyFill="1" applyAlignment="1">
      <alignment/>
    </xf>
    <xf numFmtId="0" fontId="58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 wrapText="1"/>
    </xf>
    <xf numFmtId="164" fontId="0" fillId="0" borderId="23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0" fontId="14" fillId="0" borderId="19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left" vertical="top" wrapText="1"/>
    </xf>
    <xf numFmtId="168" fontId="34" fillId="0" borderId="22" xfId="70" applyNumberFormat="1" applyFont="1" applyFill="1" applyBorder="1" applyAlignment="1">
      <alignment horizontal="center"/>
      <protection/>
    </xf>
    <xf numFmtId="164" fontId="0" fillId="0" borderId="13" xfId="0" applyNumberForma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top" wrapText="1"/>
    </xf>
    <xf numFmtId="164" fontId="34" fillId="0" borderId="15" xfId="0" applyNumberFormat="1" applyFont="1" applyFill="1" applyBorder="1" applyAlignment="1">
      <alignment horizontal="center" vertical="center"/>
    </xf>
    <xf numFmtId="0" fontId="34" fillId="0" borderId="14" xfId="70" applyFont="1" applyFill="1" applyBorder="1" applyAlignment="1">
      <alignment horizontal="left"/>
      <protection/>
    </xf>
    <xf numFmtId="164" fontId="34" fillId="0" borderId="15" xfId="70" applyNumberFormat="1" applyFont="1" applyFill="1" applyBorder="1" applyAlignment="1">
      <alignment horizontal="center"/>
      <protection/>
    </xf>
    <xf numFmtId="0" fontId="14" fillId="0" borderId="16" xfId="70" applyFont="1" applyFill="1" applyBorder="1" applyAlignment="1">
      <alignment horizontal="left"/>
      <protection/>
    </xf>
    <xf numFmtId="164" fontId="14" fillId="0" borderId="23" xfId="0" applyNumberFormat="1" applyFont="1" applyFill="1" applyBorder="1" applyAlignment="1">
      <alignment horizontal="center"/>
    </xf>
    <xf numFmtId="168" fontId="14" fillId="0" borderId="23" xfId="70" applyNumberFormat="1" applyFont="1" applyFill="1" applyBorder="1" applyAlignment="1">
      <alignment horizontal="center"/>
      <protection/>
    </xf>
    <xf numFmtId="164" fontId="14" fillId="0" borderId="17" xfId="70" applyNumberFormat="1" applyFont="1" applyFill="1" applyBorder="1" applyAlignment="1">
      <alignment horizontal="center"/>
      <protection/>
    </xf>
    <xf numFmtId="4" fontId="34" fillId="0" borderId="0" xfId="70" applyNumberFormat="1" applyFont="1" applyFill="1" applyBorder="1" applyAlignment="1">
      <alignment horizontal="center"/>
      <protection/>
    </xf>
    <xf numFmtId="0" fontId="58" fillId="22" borderId="23" xfId="0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36" fillId="22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14" fillId="0" borderId="19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center" wrapText="1"/>
    </xf>
    <xf numFmtId="167" fontId="14" fillId="0" borderId="21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165" fontId="0" fillId="0" borderId="0" xfId="42" applyNumberFormat="1" applyFont="1" applyBorder="1" applyAlignment="1">
      <alignment/>
    </xf>
    <xf numFmtId="167" fontId="0" fillId="0" borderId="0" xfId="99" applyNumberFormat="1" applyFont="1" applyBorder="1" applyAlignment="1">
      <alignment/>
    </xf>
    <xf numFmtId="168" fontId="0" fillId="0" borderId="15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/>
    </xf>
    <xf numFmtId="167" fontId="0" fillId="0" borderId="23" xfId="99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4" fillId="0" borderId="19" xfId="0" applyFont="1" applyFill="1" applyBorder="1" applyAlignment="1">
      <alignment vertical="top"/>
    </xf>
    <xf numFmtId="0" fontId="0" fillId="22" borderId="0" xfId="0" applyFill="1" applyAlignment="1">
      <alignment/>
    </xf>
    <xf numFmtId="0" fontId="62" fillId="22" borderId="0" xfId="0" applyFont="1" applyFill="1" applyAlignment="1">
      <alignment/>
    </xf>
    <xf numFmtId="0" fontId="36" fillId="22" borderId="22" xfId="0" applyFont="1" applyFill="1" applyBorder="1" applyAlignment="1">
      <alignment horizontal="left"/>
    </xf>
    <xf numFmtId="0" fontId="58" fillId="22" borderId="0" xfId="0" applyFont="1" applyFill="1" applyAlignment="1">
      <alignment horizont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58" fillId="22" borderId="0" xfId="0" applyFont="1" applyFill="1" applyAlignment="1">
      <alignment horizontal="left"/>
    </xf>
    <xf numFmtId="0" fontId="58" fillId="22" borderId="24" xfId="0" applyFont="1" applyFill="1" applyBorder="1" applyAlignment="1">
      <alignment horizontal="left"/>
    </xf>
    <xf numFmtId="0" fontId="58" fillId="22" borderId="0" xfId="0" applyFont="1" applyFill="1" applyAlignment="1">
      <alignment horizontal="left" wrapText="1"/>
    </xf>
    <xf numFmtId="43" fontId="4" fillId="0" borderId="25" xfId="42" applyFont="1" applyBorder="1" applyAlignment="1">
      <alignment horizontal="right"/>
    </xf>
    <xf numFmtId="0" fontId="14" fillId="0" borderId="12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34" fillId="0" borderId="23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14" fillId="0" borderId="2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6" xfId="82" applyFont="1" applyFill="1" applyBorder="1">
      <alignment/>
      <protection/>
    </xf>
    <xf numFmtId="165" fontId="34" fillId="0" borderId="23" xfId="82" applyNumberFormat="1" applyFont="1" applyFill="1" applyBorder="1">
      <alignment/>
      <protection/>
    </xf>
    <xf numFmtId="0" fontId="14" fillId="0" borderId="19" xfId="82" applyFont="1" applyFill="1" applyBorder="1" applyAlignment="1">
      <alignment vertical="top" wrapText="1"/>
      <protection/>
    </xf>
    <xf numFmtId="0" fontId="14" fillId="0" borderId="21" xfId="82" applyFont="1" applyFill="1" applyBorder="1" applyAlignment="1">
      <alignment horizontal="center" vertical="top" wrapText="1"/>
      <protection/>
    </xf>
    <xf numFmtId="0" fontId="40" fillId="0" borderId="21" xfId="82" applyFont="1" applyFill="1" applyBorder="1" applyAlignment="1">
      <alignment horizontal="center" vertical="top" wrapText="1"/>
      <protection/>
    </xf>
    <xf numFmtId="0" fontId="14" fillId="0" borderId="20" xfId="82" applyFont="1" applyFill="1" applyBorder="1" applyAlignment="1">
      <alignment horizontal="center" vertical="top" wrapText="1"/>
      <protection/>
    </xf>
    <xf numFmtId="165" fontId="34" fillId="0" borderId="23" xfId="0" applyNumberFormat="1" applyFont="1" applyFill="1" applyBorder="1" applyAlignment="1">
      <alignment/>
    </xf>
    <xf numFmtId="165" fontId="34" fillId="0" borderId="17" xfId="0" applyNumberFormat="1" applyFont="1" applyFill="1" applyBorder="1" applyAlignment="1">
      <alignment/>
    </xf>
    <xf numFmtId="0" fontId="62" fillId="22" borderId="0" xfId="0" applyFont="1" applyFill="1" applyAlignment="1">
      <alignment/>
    </xf>
    <xf numFmtId="0" fontId="14" fillId="0" borderId="26" xfId="82" applyFont="1" applyFill="1" applyBorder="1" applyAlignment="1">
      <alignment vertical="top" wrapText="1"/>
      <protection/>
    </xf>
    <xf numFmtId="0" fontId="14" fillId="0" borderId="27" xfId="82" applyFont="1" applyFill="1" applyBorder="1" applyAlignment="1">
      <alignment horizontal="center" vertical="top" wrapText="1"/>
      <protection/>
    </xf>
    <xf numFmtId="0" fontId="14" fillId="0" borderId="28" xfId="82" applyFont="1" applyFill="1" applyBorder="1" applyAlignment="1">
      <alignment horizontal="center" vertical="top" wrapText="1"/>
      <protection/>
    </xf>
    <xf numFmtId="0" fontId="63" fillId="22" borderId="0" xfId="0" applyFont="1" applyFill="1" applyAlignment="1">
      <alignment horizontal="left"/>
    </xf>
    <xf numFmtId="0" fontId="62" fillId="22" borderId="0" xfId="0" applyFont="1" applyFill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19" xfId="0" applyBorder="1" applyAlignment="1">
      <alignment/>
    </xf>
    <xf numFmtId="0" fontId="58" fillId="0" borderId="21" xfId="0" applyFont="1" applyBorder="1" applyAlignment="1">
      <alignment/>
    </xf>
    <xf numFmtId="0" fontId="58" fillId="0" borderId="20" xfId="0" applyFont="1" applyBorder="1" applyAlignment="1">
      <alignment/>
    </xf>
    <xf numFmtId="0" fontId="58" fillId="22" borderId="0" xfId="0" applyFont="1" applyFill="1" applyAlignment="1">
      <alignment horizontal="center"/>
    </xf>
    <xf numFmtId="0" fontId="62" fillId="22" borderId="0" xfId="0" applyFont="1" applyFill="1" applyAlignment="1">
      <alignment horizontal="left"/>
    </xf>
    <xf numFmtId="0" fontId="14" fillId="22" borderId="0" xfId="0" applyFont="1" applyFill="1" applyAlignment="1">
      <alignment horizontal="left"/>
    </xf>
    <xf numFmtId="0" fontId="14" fillId="0" borderId="19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164" fontId="34" fillId="0" borderId="23" xfId="0" applyNumberFormat="1" applyFont="1" applyFill="1" applyBorder="1" applyAlignment="1">
      <alignment/>
    </xf>
    <xf numFmtId="164" fontId="34" fillId="0" borderId="15" xfId="0" applyNumberFormat="1" applyFont="1" applyFill="1" applyBorder="1" applyAlignment="1">
      <alignment/>
    </xf>
    <xf numFmtId="164" fontId="34" fillId="0" borderId="17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168" fontId="64" fillId="0" borderId="22" xfId="0" applyNumberFormat="1" applyFont="1" applyFill="1" applyBorder="1" applyAlignment="1">
      <alignment horizontal="center" wrapText="1"/>
    </xf>
    <xf numFmtId="164" fontId="64" fillId="0" borderId="22" xfId="0" applyNumberFormat="1" applyFont="1" applyFill="1" applyBorder="1" applyAlignment="1">
      <alignment horizontal="center" wrapText="1"/>
    </xf>
    <xf numFmtId="164" fontId="64" fillId="0" borderId="13" xfId="0" applyNumberFormat="1" applyFont="1" applyFill="1" applyBorder="1" applyAlignment="1">
      <alignment horizontal="center" wrapText="1"/>
    </xf>
    <xf numFmtId="168" fontId="64" fillId="0" borderId="0" xfId="0" applyNumberFormat="1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 wrapText="1"/>
    </xf>
    <xf numFmtId="164" fontId="64" fillId="0" borderId="15" xfId="0" applyNumberFormat="1" applyFont="1" applyFill="1" applyBorder="1" applyAlignment="1">
      <alignment horizontal="center" wrapText="1"/>
    </xf>
    <xf numFmtId="168" fontId="64" fillId="0" borderId="23" xfId="0" applyNumberFormat="1" applyFont="1" applyFill="1" applyBorder="1" applyAlignment="1">
      <alignment horizontal="center" wrapText="1"/>
    </xf>
    <xf numFmtId="164" fontId="64" fillId="0" borderId="23" xfId="0" applyNumberFormat="1" applyFont="1" applyFill="1" applyBorder="1" applyAlignment="1">
      <alignment horizontal="center" wrapText="1"/>
    </xf>
    <xf numFmtId="164" fontId="64" fillId="0" borderId="17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21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164" fontId="0" fillId="0" borderId="15" xfId="99" applyNumberFormat="1" applyFont="1" applyBorder="1" applyAlignment="1">
      <alignment/>
    </xf>
    <xf numFmtId="164" fontId="1" fillId="0" borderId="15" xfId="0" applyNumberFormat="1" applyFont="1" applyBorder="1" applyAlignment="1">
      <alignment vertical="top"/>
    </xf>
    <xf numFmtId="0" fontId="0" fillId="0" borderId="16" xfId="0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58" fillId="22" borderId="0" xfId="0" applyFont="1" applyFill="1" applyAlignment="1">
      <alignment horizontal="justify"/>
    </xf>
    <xf numFmtId="165" fontId="0" fillId="0" borderId="0" xfId="42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5" fillId="0" borderId="14" xfId="0" applyFont="1" applyFill="1" applyBorder="1" applyAlignment="1">
      <alignment wrapText="1"/>
    </xf>
    <xf numFmtId="165" fontId="0" fillId="0" borderId="15" xfId="42" applyNumberFormat="1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5" fillId="0" borderId="16" xfId="0" applyFont="1" applyFill="1" applyBorder="1" applyAlignment="1">
      <alignment wrapText="1"/>
    </xf>
    <xf numFmtId="165" fontId="0" fillId="0" borderId="23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4" fillId="22" borderId="0" xfId="0" applyFont="1" applyFill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 2" xfId="59"/>
    <cellStyle name="Normal 12" xfId="60"/>
    <cellStyle name="Normal 12 2" xfId="61"/>
    <cellStyle name="Normal 13" xfId="62"/>
    <cellStyle name="Normal 13 2" xfId="63"/>
    <cellStyle name="Normal 16" xfId="64"/>
    <cellStyle name="Normal 16 2" xfId="65"/>
    <cellStyle name="Normal 17" xfId="66"/>
    <cellStyle name="Normal 18" xfId="67"/>
    <cellStyle name="Normal 18 2" xfId="68"/>
    <cellStyle name="Normal 19" xfId="69"/>
    <cellStyle name="Normal 2" xfId="70"/>
    <cellStyle name="Normal 2 2" xfId="71"/>
    <cellStyle name="Normal 2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0" xfId="79"/>
    <cellStyle name="Normal 20 2" xfId="80"/>
    <cellStyle name="Normal 21" xfId="81"/>
    <cellStyle name="Normal 3" xfId="82"/>
    <cellStyle name="Normal 3 2" xfId="83"/>
    <cellStyle name="Normal 3 3" xfId="84"/>
    <cellStyle name="Normal 4" xfId="85"/>
    <cellStyle name="Normal 4 2" xfId="86"/>
    <cellStyle name="Normal 5" xfId="87"/>
    <cellStyle name="Normal 5 2" xfId="88"/>
    <cellStyle name="Normal 6" xfId="89"/>
    <cellStyle name="Normal 6 2" xfId="90"/>
    <cellStyle name="Normal 6 3" xfId="91"/>
    <cellStyle name="Normal 7" xfId="92"/>
    <cellStyle name="Normal 7 2" xfId="93"/>
    <cellStyle name="Normal 8" xfId="94"/>
    <cellStyle name="Normal 8 2" xfId="95"/>
    <cellStyle name="Normal 9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-0.009"/>
          <c:w val="0.928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'Overview HA'!$A$2</c:f>
              <c:strCache>
                <c:ptCount val="1"/>
                <c:pt idx="0">
                  <c:v>Total humanitarian aid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'Overview HA'!$B$1:$Q$1</c:f>
              <c:strCache/>
            </c:strRef>
          </c:cat>
          <c:val>
            <c:numRef>
              <c:f>'Overview HA'!$B$2:$Q$2</c:f>
              <c:numCache/>
            </c:numRef>
          </c:val>
        </c:ser>
        <c:axId val="33011560"/>
        <c:axId val="28668585"/>
      </c:barChart>
      <c:catAx>
        <c:axId val="3301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8585"/>
        <c:crosses val="autoZero"/>
        <c:auto val="1"/>
        <c:lblOffset val="100"/>
        <c:tickLblSkip val="1"/>
        <c:noMultiLvlLbl val="0"/>
      </c:catAx>
      <c:valAx>
        <c:axId val="28668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1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0875"/>
          <c:w val="0.89"/>
          <c:h val="0.869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timeline!$A$2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timeline!$B$1:$O$1</c:f>
              <c:strCache/>
            </c:strRef>
          </c:cat>
          <c:val>
            <c:numRef>
              <c:f>timeline!$B$2:$O$2</c:f>
              <c:numCache/>
            </c:numRef>
          </c:val>
        </c:ser>
        <c:ser>
          <c:idx val="0"/>
          <c:order val="1"/>
          <c:tx>
            <c:strRef>
              <c:f>timeline!$A$3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timeline!$B$1:$O$1</c:f>
              <c:strCache/>
            </c:strRef>
          </c:cat>
          <c:val>
            <c:numRef>
              <c:f>timeline!$B$3:$O$3</c:f>
              <c:numCache/>
            </c:numRef>
          </c:val>
        </c:ser>
        <c:overlap val="100"/>
        <c:gapWidth val="55"/>
        <c:axId val="56690674"/>
        <c:axId val="40454019"/>
      </c:bar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454019"/>
        <c:crossesAt val="0"/>
        <c:auto val="1"/>
        <c:lblOffset val="100"/>
        <c:tickLblSkip val="1"/>
        <c:noMultiLvlLbl val="0"/>
      </c:catAx>
      <c:valAx>
        <c:axId val="4045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(constant 2008 prices)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90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25"/>
          <c:y val="0.9335"/>
          <c:w val="0.356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6585"/>
          <c:h val="0.9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'who-what-how(1)'!$A$3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'who-what-how(1)'!$B$2:$E$2</c:f>
              <c:numCache/>
            </c:numRef>
          </c:cat>
          <c:val>
            <c:numRef>
              <c:f>'who-what-how(1)'!$B$3:$E$3</c:f>
              <c:numCache/>
            </c:numRef>
          </c:val>
        </c:ser>
        <c:ser>
          <c:idx val="1"/>
          <c:order val="1"/>
          <c:tx>
            <c:strRef>
              <c:f>'who-what-how(1)'!$A$4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'who-what-how(1)'!$B$2:$E$2</c:f>
              <c:numCache/>
            </c:numRef>
          </c:cat>
          <c:val>
            <c:numRef>
              <c:f>'who-what-how(1)'!$B$4:$E$4</c:f>
              <c:numCache/>
            </c:numRef>
          </c:val>
        </c:ser>
        <c:ser>
          <c:idx val="2"/>
          <c:order val="2"/>
          <c:tx>
            <c:strRef>
              <c:f>'who-what-how(1)'!$A$5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'who-what-how(1)'!$B$2:$E$2</c:f>
              <c:numCache/>
            </c:numRef>
          </c:cat>
          <c:val>
            <c:numRef>
              <c:f>'who-what-how(1)'!$B$5:$E$5</c:f>
              <c:numCache/>
            </c:numRef>
          </c:val>
        </c:ser>
        <c:ser>
          <c:idx val="3"/>
          <c:order val="3"/>
          <c:tx>
            <c:strRef>
              <c:f>'who-what-how(1)'!$A$6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'who-what-how(1)'!$B$2:$E$2</c:f>
              <c:numCache/>
            </c:numRef>
          </c:cat>
          <c:val>
            <c:numRef>
              <c:f>'who-what-how(1)'!$B$6:$E$6</c:f>
              <c:numCache/>
            </c:numRef>
          </c:val>
        </c:ser>
        <c:overlap val="100"/>
        <c:axId val="28541852"/>
        <c:axId val="55550077"/>
      </c:barChart>
      <c:catAx>
        <c:axId val="2854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0077"/>
        <c:crosses val="autoZero"/>
        <c:auto val="1"/>
        <c:lblOffset val="100"/>
        <c:tickLblSkip val="1"/>
        <c:noMultiLvlLbl val="0"/>
      </c:catAx>
      <c:valAx>
        <c:axId val="555500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"/>
          <c:y val="0.27725"/>
          <c:w val="0.282"/>
          <c:h val="0.4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66975"/>
          <c:h val="0.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'who-what-how(2)'!$A$2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'who-what-how(2)'!$B$2:$F$2</c:f>
              <c:numCache/>
            </c:numRef>
          </c:val>
        </c:ser>
        <c:ser>
          <c:idx val="1"/>
          <c:order val="1"/>
          <c:tx>
            <c:strRef>
              <c:f>'who-what-how(2)'!$A$3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'who-what-how(2)'!$B$3:$F$3</c:f>
              <c:numCache/>
            </c:numRef>
          </c:val>
        </c:ser>
        <c:ser>
          <c:idx val="2"/>
          <c:order val="2"/>
          <c:tx>
            <c:strRef>
              <c:f>'who-what-how(2)'!$A$4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3"/>
          <c:order val="3"/>
          <c:tx>
            <c:strRef>
              <c:f>'who-what-how(2)'!$A$5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4"/>
          <c:order val="4"/>
          <c:tx>
            <c:strRef>
              <c:f>'who-what-how(2)'!$A$6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5"/>
          <c:order val="5"/>
          <c:tx>
            <c:strRef>
              <c:f>'who-what-how(2)'!$A$7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'who-what-how(2)'!$B$7:$F$7</c:f>
              <c:numCache/>
            </c:numRef>
          </c:val>
        </c:ser>
        <c:ser>
          <c:idx val="6"/>
          <c:order val="6"/>
          <c:tx>
            <c:strRef>
              <c:f>'who-what-how(2)'!$A$8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'who-what-how(2)'!$B$8:$F$8</c:f>
              <c:numCache/>
            </c:numRef>
          </c:val>
        </c:ser>
        <c:ser>
          <c:idx val="7"/>
          <c:order val="7"/>
          <c:tx>
            <c:strRef>
              <c:f>'who-what-how(2)'!$A$9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'who-what-how(2)'!$B$9:$F$9</c:f>
              <c:numCache/>
            </c:numRef>
          </c:val>
        </c:ser>
        <c:ser>
          <c:idx val="8"/>
          <c:order val="8"/>
          <c:tx>
            <c:strRef>
              <c:f>'who-what-how(2)'!$A$10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'who-what-how(2)'!$B$10:$F$10</c:f>
              <c:numCache/>
            </c:numRef>
          </c:val>
        </c:ser>
        <c:ser>
          <c:idx val="9"/>
          <c:order val="9"/>
          <c:tx>
            <c:strRef>
              <c:f>'who-what-how(2)'!$A$11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'who-what-how(2)'!$B$11:$F$11</c:f>
              <c:numCache/>
            </c:numRef>
          </c:val>
        </c:ser>
        <c:overlap val="100"/>
        <c:axId val="30188646"/>
        <c:axId val="3262359"/>
      </c:barChart>
      <c:catAx>
        <c:axId val="30188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2359"/>
        <c:crosses val="autoZero"/>
        <c:auto val="1"/>
        <c:lblOffset val="100"/>
        <c:tickLblSkip val="1"/>
        <c:noMultiLvlLbl val="0"/>
      </c:catAx>
      <c:valAx>
        <c:axId val="3262359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8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0675"/>
          <c:w val="0.301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-0.00825"/>
          <c:w val="0.72375"/>
          <c:h val="0.97425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'who-what-how(3)'!$A$3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'who-what-how(3)'!$B$3:$D$3</c:f>
              <c:numCache/>
            </c:numRef>
          </c:val>
        </c:ser>
        <c:ser>
          <c:idx val="10"/>
          <c:order val="1"/>
          <c:tx>
            <c:strRef>
              <c:f>'who-what-how(3)'!$A$4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'who-what-how(3)'!$B$4:$D$4</c:f>
              <c:numCache/>
            </c:numRef>
          </c:val>
        </c:ser>
        <c:ser>
          <c:idx val="9"/>
          <c:order val="2"/>
          <c:tx>
            <c:strRef>
              <c:f>'who-what-how(3)'!$A$5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'who-what-how(3)'!$B$5:$D$5</c:f>
              <c:numCache/>
            </c:numRef>
          </c:val>
        </c:ser>
        <c:ser>
          <c:idx val="8"/>
          <c:order val="3"/>
          <c:tx>
            <c:strRef>
              <c:f>'who-what-how(3)'!$A$6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'who-what-how(3)'!$B$6:$D$6</c:f>
              <c:numCache/>
            </c:numRef>
          </c:val>
        </c:ser>
        <c:ser>
          <c:idx val="5"/>
          <c:order val="4"/>
          <c:tx>
            <c:strRef>
              <c:f>'who-what-how(3)'!$A$7</c:f>
              <c:strCache>
                <c:ptCount val="1"/>
                <c:pt idx="0">
                  <c:v>Health-nutrition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'who-what-how(3)'!$B$7:$D$7</c:f>
              <c:numCache/>
            </c:numRef>
          </c:val>
        </c:ser>
        <c:ser>
          <c:idx val="4"/>
          <c:order val="5"/>
          <c:tx>
            <c:strRef>
              <c:f>'who-what-how(3)'!$A$8</c:f>
              <c:strCache>
                <c:ptCount val="1"/>
                <c:pt idx="0">
                  <c:v>Protection/Rule of law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'who-what-how(3)'!$B$8:$D$8</c:f>
              <c:numCache/>
            </c:numRef>
          </c:val>
        </c:ser>
        <c:ser>
          <c:idx val="3"/>
          <c:order val="6"/>
          <c:tx>
            <c:strRef>
              <c:f>'who-what-how(3)'!$A$9</c:f>
              <c:strCache>
                <c:ptCount val="1"/>
                <c:pt idx="0">
                  <c:v>Shelter and NFIs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'who-what-how(3)'!$B$9:$D$9</c:f>
              <c:numCache/>
            </c:numRef>
          </c:val>
        </c:ser>
        <c:ser>
          <c:idx val="2"/>
          <c:order val="7"/>
          <c:tx>
            <c:strRef>
              <c:f>'who-what-how(3)'!$A$10</c:f>
              <c:strCache>
                <c:ptCount val="1"/>
                <c:pt idx="0">
                  <c:v>WASH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'who-what-how(3)'!$B$2:$D$2</c:f>
              <c:numCache/>
            </c:numRef>
          </c:cat>
          <c:val>
            <c:numRef>
              <c:f>'who-what-how(3)'!$B$10:$D$10</c:f>
              <c:numCache/>
            </c:numRef>
          </c:val>
        </c:ser>
        <c:overlap val="100"/>
        <c:axId val="29361232"/>
        <c:axId val="62924497"/>
      </c:bar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61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07325"/>
          <c:w val="0.19275"/>
          <c:h val="0.8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-0.0295"/>
          <c:w val="0.72725"/>
          <c:h val="0.97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appeals!$B$1</c:f>
              <c:strCache>
                <c:ptCount val="1"/>
                <c:pt idx="0">
                  <c:v>Funding for the appeal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appeals!$A$2:$A$4</c:f>
              <c:strCache/>
            </c:strRef>
          </c:cat>
          <c:val>
            <c:numRef>
              <c:f>appeals!$B$2:$B$4</c:f>
              <c:numCache/>
            </c:numRef>
          </c:val>
        </c:ser>
        <c:ser>
          <c:idx val="0"/>
          <c:order val="1"/>
          <c:tx>
            <c:strRef>
              <c:f>appeals!$C$1</c:f>
              <c:strCache>
                <c:ptCount val="1"/>
                <c:pt idx="0">
                  <c:v>Unmet need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appeals!$A$2:$A$4</c:f>
              <c:strCache/>
            </c:strRef>
          </c:cat>
          <c:val>
            <c:numRef>
              <c:f>appeals!$C$2:$C$4</c:f>
              <c:numCache/>
            </c:numRef>
          </c:val>
        </c:ser>
        <c:overlap val="100"/>
        <c:axId val="29449562"/>
        <c:axId val="63719467"/>
      </c:barChart>
      <c:catAx>
        <c:axId val="2944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19467"/>
        <c:crosses val="autoZero"/>
        <c:auto val="1"/>
        <c:lblOffset val="100"/>
        <c:tickLblSkip val="1"/>
        <c:noMultiLvlLbl val="0"/>
      </c:catAx>
      <c:valAx>
        <c:axId val="6371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9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25"/>
          <c:y val="0.43925"/>
          <c:w val="0.2117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03"/>
          <c:w val="0.6265"/>
          <c:h val="0.98075"/>
        </c:manualLayout>
      </c:layout>
      <c:areaChart>
        <c:grouping val="stacked"/>
        <c:varyColors val="0"/>
        <c:ser>
          <c:idx val="2"/>
          <c:order val="0"/>
          <c:tx>
            <c:strRef>
              <c:f>'Governance-security'!$A$4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'Governance-security'!$B$1:$H$1</c:f>
              <c:strCache/>
            </c:strRef>
          </c:cat>
          <c:val>
            <c:numRef>
              <c:f>'Governance-security'!$B$4:$H$4</c:f>
              <c:numCache/>
            </c:numRef>
          </c:val>
        </c:ser>
        <c:ser>
          <c:idx val="3"/>
          <c:order val="1"/>
          <c:tx>
            <c:strRef>
              <c:f>'Governance-security'!$A$5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'Governance-security'!$B$1:$H$1</c:f>
              <c:strCache/>
            </c:strRef>
          </c:cat>
          <c:val>
            <c:numRef>
              <c:f>'Governance-security'!$B$5:$H$5</c:f>
              <c:numCache/>
            </c:numRef>
          </c:val>
        </c:ser>
        <c:ser>
          <c:idx val="4"/>
          <c:order val="2"/>
          <c:tx>
            <c:strRef>
              <c:f>'Governance-security'!$A$6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'Governance-security'!$B$1:$H$1</c:f>
              <c:strCache/>
            </c:strRef>
          </c:cat>
          <c:val>
            <c:numRef>
              <c:f>'Governance-security'!$B$6:$H$6</c:f>
              <c:numCache/>
            </c:numRef>
          </c:val>
        </c:ser>
        <c:ser>
          <c:idx val="1"/>
          <c:order val="3"/>
          <c:tx>
            <c:strRef>
              <c:f>'Governance-security'!$A$3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'Governance-security'!$B$1:$H$1</c:f>
              <c:strCache/>
            </c:strRef>
          </c:cat>
          <c:val>
            <c:numRef>
              <c:f>'Governance-security'!$B$3:$H$3</c:f>
              <c:numCache/>
            </c:numRef>
          </c:val>
        </c:ser>
        <c:axId val="36604292"/>
        <c:axId val="61003173"/>
      </c:areaChart>
      <c:lineChart>
        <c:grouping val="standard"/>
        <c:varyColors val="0"/>
        <c:ser>
          <c:idx val="0"/>
          <c:order val="4"/>
          <c:tx>
            <c:strRef>
              <c:f>'Governance-security'!$A$2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'Governance-security'!$B$1:$H$1</c:f>
              <c:strCache/>
            </c:strRef>
          </c:cat>
          <c:val>
            <c:numRef>
              <c:f>'Governance-security'!$B$2:$H$2</c:f>
              <c:numCache/>
            </c:numRef>
          </c:val>
          <c:smooth val="0"/>
        </c:ser>
        <c:axId val="36604292"/>
        <c:axId val="61003173"/>
      </c:lineChart>
      <c:catAx>
        <c:axId val="3660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3173"/>
        <c:crosses val="autoZero"/>
        <c:auto val="1"/>
        <c:lblOffset val="100"/>
        <c:tickLblSkip val="1"/>
        <c:noMultiLvlLbl val="0"/>
      </c:catAx>
      <c:valAx>
        <c:axId val="61003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"/>
          <c:y val="0.09125"/>
          <c:w val="0.303"/>
          <c:h val="0.7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</xdr:row>
      <xdr:rowOff>95250</xdr:rowOff>
    </xdr:from>
    <xdr:to>
      <xdr:col>11</xdr:col>
      <xdr:colOff>19050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6574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9525</xdr:rowOff>
    </xdr:from>
    <xdr:to>
      <xdr:col>13</xdr:col>
      <xdr:colOff>76200</xdr:colOff>
      <xdr:row>27</xdr:row>
      <xdr:rowOff>104775</xdr:rowOff>
    </xdr:to>
    <xdr:graphicFrame>
      <xdr:nvGraphicFramePr>
        <xdr:cNvPr id="1" name="Chart 5"/>
        <xdr:cNvGraphicFramePr/>
      </xdr:nvGraphicFramePr>
      <xdr:xfrm>
        <a:off x="1428750" y="1162050"/>
        <a:ext cx="73533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57150</xdr:rowOff>
    </xdr:from>
    <xdr:to>
      <xdr:col>13</xdr:col>
      <xdr:colOff>266700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5181600" y="809625"/>
        <a:ext cx="55911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13</xdr:row>
      <xdr:rowOff>47625</xdr:rowOff>
    </xdr:from>
    <xdr:to>
      <xdr:col>10</xdr:col>
      <xdr:colOff>600075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743075" y="2543175"/>
        <a:ext cx="6162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6</xdr:row>
      <xdr:rowOff>9525</xdr:rowOff>
    </xdr:from>
    <xdr:to>
      <xdr:col>15</xdr:col>
      <xdr:colOff>190500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3733800" y="1162050"/>
        <a:ext cx="6657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28575</xdr:rowOff>
    </xdr:from>
    <xdr:to>
      <xdr:col>4</xdr:col>
      <xdr:colOff>704850</xdr:colOff>
      <xdr:row>21</xdr:row>
      <xdr:rowOff>161925</xdr:rowOff>
    </xdr:to>
    <xdr:graphicFrame>
      <xdr:nvGraphicFramePr>
        <xdr:cNvPr id="1" name="Chart 4"/>
        <xdr:cNvGraphicFramePr/>
      </xdr:nvGraphicFramePr>
      <xdr:xfrm>
        <a:off x="161925" y="1504950"/>
        <a:ext cx="71056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</xdr:row>
      <xdr:rowOff>123825</xdr:rowOff>
    </xdr:from>
    <xdr:to>
      <xdr:col>18</xdr:col>
      <xdr:colOff>438150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6248400" y="514350"/>
        <a:ext cx="60293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GHA\Information%20and%20outreach\Products\Country%20profiles\Data\gha-profile-channels-delive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me%20resources\Data\GHA%20calcs%20and%20analyses\gha-HA-ALL%20donors%20by%20country%201995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ada"/>
      <sheetName val="Denmark"/>
      <sheetName val="EC"/>
      <sheetName val="Germany"/>
      <sheetName val="Netherlands"/>
      <sheetName val="Spain"/>
      <sheetName val="Sweden"/>
      <sheetName val="Switzerland"/>
      <sheetName val="UK"/>
      <sheetName val="US"/>
      <sheetName val="Brazil"/>
      <sheetName val="China"/>
      <sheetName val="India"/>
      <sheetName val="Korea"/>
      <sheetName val="Kuwait"/>
      <sheetName val="Russia"/>
      <sheetName val="Saudi Arabia"/>
      <sheetName val="South Africa"/>
      <sheetName val="Turkey"/>
      <sheetName val="UAE"/>
      <sheetName val="Poland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Pakistan"/>
      <sheetName val="Palestine (OPT)"/>
      <sheetName val="Somalia"/>
      <sheetName val="Sudan"/>
      <sheetName val="Uganda"/>
      <sheetName val="Yemen"/>
      <sheetName val="Zimbabwe"/>
    </sheetNames>
    <sheetDataSet>
      <sheetData sheetId="38">
        <row r="19">
          <cell r="D19">
            <v>1.58807999</v>
          </cell>
          <cell r="E19">
            <v>0.56857846</v>
          </cell>
          <cell r="F19">
            <v>1.74005419</v>
          </cell>
          <cell r="G19">
            <v>10.19647705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a-all-current"/>
      <sheetName val="gha-all-constant08"/>
      <sheetName val="METHOD NOTE"/>
      <sheetName val="ALL BILAT current"/>
      <sheetName val="ALL BILAT constant08"/>
      <sheetName val="UNHCR ha current"/>
      <sheetName val="UNHCR ha constant08"/>
      <sheetName val="UNRWA ha curent"/>
      <sheetName val="UNRWA ha constant08"/>
      <sheetName val="WFP ha constant08"/>
      <sheetName val="WFP ha current"/>
      <sheetName val="unhcr08"/>
      <sheetName val="unhcr current"/>
      <sheetName val="unrwa current"/>
      <sheetName val="unrwa08"/>
      <sheetName val="wfp08-adj"/>
      <sheetName val="wfpcurr-adj"/>
      <sheetName val="wfp08"/>
      <sheetName val="wfp current"/>
      <sheetName val="WFP HA calc"/>
      <sheetName val="CERF"/>
    </sheetNames>
    <sheetDataSet>
      <sheetData sheetId="11">
        <row r="189">
          <cell r="M189">
            <v>1.67</v>
          </cell>
          <cell r="N189">
            <v>2.08</v>
          </cell>
          <cell r="O189">
            <v>1.04</v>
          </cell>
          <cell r="P189">
            <v>1.66</v>
          </cell>
        </row>
      </sheetData>
      <sheetData sheetId="15">
        <row r="189">
          <cell r="M189">
            <v>7.177605369549541</v>
          </cell>
          <cell r="N189">
            <v>6.10768856100508</v>
          </cell>
          <cell r="O189">
            <v>4.029382673415194</v>
          </cell>
          <cell r="P189">
            <v>5.663633448276394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H49" sqref="H49"/>
    </sheetView>
  </sheetViews>
  <sheetFormatPr defaultColWidth="9.140625" defaultRowHeight="15"/>
  <cols>
    <col min="2" max="2" width="26.421875" style="0" customWidth="1"/>
    <col min="3" max="3" width="13.140625" style="0" customWidth="1"/>
    <col min="4" max="5" width="11.00390625" style="0" customWidth="1"/>
    <col min="6" max="6" width="13.421875" style="0" customWidth="1"/>
    <col min="7" max="7" width="13.57421875" style="0" customWidth="1"/>
    <col min="8" max="11" width="11.00390625" style="0" customWidth="1"/>
    <col min="12" max="12" width="13.28125" style="0" customWidth="1"/>
  </cols>
  <sheetData>
    <row r="2" spans="2:12" ht="15.75" thickBot="1">
      <c r="B2" s="96" t="s">
        <v>130</v>
      </c>
      <c r="C2" s="96"/>
      <c r="D2" s="96"/>
      <c r="E2" s="96"/>
      <c r="F2" s="97"/>
      <c r="G2" s="97"/>
      <c r="H2" s="97"/>
      <c r="I2" s="97"/>
      <c r="J2" s="97"/>
      <c r="K2" s="97"/>
      <c r="L2" s="4"/>
    </row>
    <row r="3" spans="2:12" ht="15.75" thickBot="1">
      <c r="B3" s="71" t="s">
        <v>89</v>
      </c>
      <c r="C3" s="72">
        <v>1999</v>
      </c>
      <c r="D3" s="72">
        <v>2000</v>
      </c>
      <c r="E3" s="72">
        <v>2001</v>
      </c>
      <c r="F3" s="72">
        <v>2002</v>
      </c>
      <c r="G3" s="72">
        <v>2003</v>
      </c>
      <c r="H3" s="72">
        <v>2004</v>
      </c>
      <c r="I3" s="72">
        <v>2005</v>
      </c>
      <c r="J3" s="72">
        <v>2006</v>
      </c>
      <c r="K3" s="72">
        <v>2007</v>
      </c>
      <c r="L3" s="73">
        <v>2008</v>
      </c>
    </row>
    <row r="4" spans="2:12" ht="15">
      <c r="B4" s="119">
        <v>1</v>
      </c>
      <c r="C4" s="75" t="s">
        <v>131</v>
      </c>
      <c r="D4" s="75" t="s">
        <v>134</v>
      </c>
      <c r="E4" s="75" t="s">
        <v>134</v>
      </c>
      <c r="F4" s="75" t="s">
        <v>134</v>
      </c>
      <c r="G4" s="75" t="s">
        <v>133</v>
      </c>
      <c r="H4" s="75" t="s">
        <v>132</v>
      </c>
      <c r="I4" s="75" t="s">
        <v>132</v>
      </c>
      <c r="J4" s="75" t="s">
        <v>132</v>
      </c>
      <c r="K4" s="75" t="s">
        <v>132</v>
      </c>
      <c r="L4" s="76" t="s">
        <v>138</v>
      </c>
    </row>
    <row r="5" spans="2:12" s="1" customFormat="1" ht="15">
      <c r="B5" s="120"/>
      <c r="C5" s="77">
        <v>2.2</v>
      </c>
      <c r="D5" s="77">
        <v>5.8</v>
      </c>
      <c r="E5" s="77">
        <v>5</v>
      </c>
      <c r="F5" s="77">
        <v>2.7</v>
      </c>
      <c r="G5" s="77">
        <v>3.3</v>
      </c>
      <c r="H5" s="77">
        <v>4.8</v>
      </c>
      <c r="I5" s="77">
        <v>6.4</v>
      </c>
      <c r="J5" s="77">
        <v>4.8</v>
      </c>
      <c r="K5" s="77">
        <v>3.1</v>
      </c>
      <c r="L5" s="78">
        <v>103.9</v>
      </c>
    </row>
    <row r="6" spans="2:12" ht="15">
      <c r="B6" s="120">
        <v>2</v>
      </c>
      <c r="C6" s="62" t="s">
        <v>132</v>
      </c>
      <c r="D6" s="62" t="s">
        <v>132</v>
      </c>
      <c r="E6" s="62" t="s">
        <v>132</v>
      </c>
      <c r="F6" s="62" t="s">
        <v>132</v>
      </c>
      <c r="G6" s="62" t="s">
        <v>132</v>
      </c>
      <c r="H6" s="62" t="s">
        <v>133</v>
      </c>
      <c r="I6" s="62" t="s">
        <v>135</v>
      </c>
      <c r="J6" s="62" t="s">
        <v>136</v>
      </c>
      <c r="K6" s="62" t="s">
        <v>136</v>
      </c>
      <c r="L6" s="74" t="s">
        <v>139</v>
      </c>
    </row>
    <row r="7" spans="2:12" s="1" customFormat="1" ht="15">
      <c r="B7" s="120"/>
      <c r="C7" s="62">
        <v>1.9</v>
      </c>
      <c r="D7" s="62">
        <v>4.5</v>
      </c>
      <c r="E7" s="62">
        <v>3.4</v>
      </c>
      <c r="F7" s="62">
        <v>2.7</v>
      </c>
      <c r="G7" s="62">
        <v>2.5</v>
      </c>
      <c r="H7" s="62">
        <v>1.6</v>
      </c>
      <c r="I7" s="62">
        <v>3.7</v>
      </c>
      <c r="J7" s="62">
        <v>1.7</v>
      </c>
      <c r="K7" s="62">
        <v>2.1</v>
      </c>
      <c r="L7" s="74">
        <v>5.6</v>
      </c>
    </row>
    <row r="8" spans="2:12" ht="15">
      <c r="B8" s="120">
        <v>3</v>
      </c>
      <c r="C8" s="62" t="s">
        <v>133</v>
      </c>
      <c r="D8" s="62" t="s">
        <v>133</v>
      </c>
      <c r="E8" s="62" t="s">
        <v>135</v>
      </c>
      <c r="F8" s="62" t="s">
        <v>133</v>
      </c>
      <c r="G8" s="62" t="s">
        <v>134</v>
      </c>
      <c r="H8" s="62" t="s">
        <v>135</v>
      </c>
      <c r="I8" s="62" t="s">
        <v>133</v>
      </c>
      <c r="J8" s="62" t="s">
        <v>135</v>
      </c>
      <c r="K8" s="62" t="s">
        <v>137</v>
      </c>
      <c r="L8" s="74" t="s">
        <v>134</v>
      </c>
    </row>
    <row r="9" spans="2:12" s="1" customFormat="1" ht="15.75" thickBot="1">
      <c r="B9" s="121"/>
      <c r="C9" s="79">
        <v>1.3</v>
      </c>
      <c r="D9" s="79">
        <v>1.8</v>
      </c>
      <c r="E9" s="79">
        <v>1</v>
      </c>
      <c r="F9" s="79">
        <v>1.7</v>
      </c>
      <c r="G9" s="79">
        <v>2.2</v>
      </c>
      <c r="H9" s="79">
        <v>1.3</v>
      </c>
      <c r="I9" s="79">
        <v>2.1</v>
      </c>
      <c r="J9" s="79">
        <v>1.4</v>
      </c>
      <c r="K9" s="79">
        <v>1.5</v>
      </c>
      <c r="L9" s="80">
        <v>4.9</v>
      </c>
    </row>
    <row r="10" spans="2:12" ht="15">
      <c r="B10" s="117" t="s">
        <v>141</v>
      </c>
      <c r="C10" s="117"/>
      <c r="D10" s="117"/>
      <c r="E10" s="117"/>
      <c r="F10" s="117"/>
      <c r="G10" s="117"/>
      <c r="H10" s="117"/>
      <c r="I10" s="9"/>
      <c r="J10" s="9"/>
      <c r="K10" s="9"/>
      <c r="L10" s="4"/>
    </row>
    <row r="11" spans="2:12" s="1" customFormat="1" ht="15">
      <c r="B11" s="4"/>
      <c r="C11" s="9"/>
      <c r="D11" s="9"/>
      <c r="E11" s="9"/>
      <c r="F11" s="9"/>
      <c r="G11" s="9"/>
      <c r="H11" s="9"/>
      <c r="I11" s="9"/>
      <c r="J11" s="9"/>
      <c r="K11" s="9"/>
      <c r="L11" s="4"/>
    </row>
    <row r="12" spans="2:12" ht="15">
      <c r="B12" s="4"/>
      <c r="C12" s="9"/>
      <c r="D12" s="9"/>
      <c r="E12" s="9"/>
      <c r="F12" s="9"/>
      <c r="G12" s="9"/>
      <c r="H12" s="9"/>
      <c r="I12" s="9"/>
      <c r="J12" s="9"/>
      <c r="K12" s="9"/>
      <c r="L12" s="4"/>
    </row>
    <row r="13" spans="2:12" ht="15.75" thickBot="1">
      <c r="B13" s="69" t="s">
        <v>142</v>
      </c>
      <c r="C13" s="69"/>
      <c r="D13" s="69"/>
      <c r="E13" s="69"/>
      <c r="F13" s="70"/>
      <c r="G13" s="70"/>
      <c r="H13" s="70"/>
      <c r="I13" s="70"/>
      <c r="J13" s="70"/>
      <c r="K13" s="9"/>
      <c r="L13" s="4"/>
    </row>
    <row r="14" spans="2:12" ht="45.75" thickBot="1">
      <c r="B14" s="81"/>
      <c r="C14" s="82" t="s">
        <v>140</v>
      </c>
      <c r="D14" s="82" t="s">
        <v>124</v>
      </c>
      <c r="E14" s="82" t="s">
        <v>125</v>
      </c>
      <c r="F14" s="82" t="s">
        <v>126</v>
      </c>
      <c r="G14" s="83" t="s">
        <v>127</v>
      </c>
      <c r="I14" s="17"/>
      <c r="J14" s="16"/>
      <c r="K14" s="45"/>
      <c r="L14" s="16"/>
    </row>
    <row r="15" spans="2:12" ht="15">
      <c r="B15" s="84" t="s">
        <v>26</v>
      </c>
      <c r="C15" s="85">
        <v>103.77761600000001</v>
      </c>
      <c r="D15" s="85"/>
      <c r="E15" s="85"/>
      <c r="F15" s="85">
        <v>0.1</v>
      </c>
      <c r="G15" s="86">
        <v>103.877616</v>
      </c>
      <c r="I15" s="8"/>
      <c r="J15" s="27"/>
      <c r="K15" s="27"/>
      <c r="L15" s="27"/>
    </row>
    <row r="16" spans="2:12" ht="15">
      <c r="B16" s="87" t="s">
        <v>22</v>
      </c>
      <c r="C16" s="28">
        <v>3.02</v>
      </c>
      <c r="D16" s="28">
        <v>0.09266402021725843</v>
      </c>
      <c r="E16" s="28">
        <v>1.2982443107942045</v>
      </c>
      <c r="F16" s="28">
        <v>1.1571484133349668</v>
      </c>
      <c r="G16" s="88">
        <v>5.568056744346429</v>
      </c>
      <c r="I16" s="8"/>
      <c r="J16" s="4"/>
      <c r="K16" s="4"/>
      <c r="L16" s="4"/>
    </row>
    <row r="17" spans="2:12" ht="15">
      <c r="B17" s="87" t="s">
        <v>25</v>
      </c>
      <c r="C17" s="28">
        <v>4.81</v>
      </c>
      <c r="D17" s="28"/>
      <c r="E17" s="28"/>
      <c r="F17" s="28">
        <v>0.09054369431416015</v>
      </c>
      <c r="G17" s="88">
        <v>4.90054369431416</v>
      </c>
      <c r="I17" s="8"/>
      <c r="J17" s="4"/>
      <c r="K17" s="4"/>
      <c r="L17" s="4"/>
    </row>
    <row r="18" spans="2:12" ht="15">
      <c r="B18" s="87" t="s">
        <v>24</v>
      </c>
      <c r="C18" s="28">
        <v>0.73</v>
      </c>
      <c r="D18" s="28">
        <v>0.05861339999008958</v>
      </c>
      <c r="E18" s="28">
        <v>1.5752863343326218</v>
      </c>
      <c r="F18" s="28">
        <v>1.0188773268739266</v>
      </c>
      <c r="G18" s="88">
        <v>3.382777061196638</v>
      </c>
      <c r="I18" s="8"/>
      <c r="J18" s="4"/>
      <c r="K18" s="6"/>
      <c r="L18" s="4"/>
    </row>
    <row r="19" spans="2:12" ht="15">
      <c r="B19" s="87" t="s">
        <v>23</v>
      </c>
      <c r="C19" s="28">
        <v>1.87</v>
      </c>
      <c r="D19" s="28">
        <v>0.18497364378644146</v>
      </c>
      <c r="E19" s="28">
        <v>0.3381925319177949</v>
      </c>
      <c r="F19" s="28">
        <v>0.8245265184228244</v>
      </c>
      <c r="G19" s="88">
        <v>3.2176926941270607</v>
      </c>
      <c r="I19" s="8"/>
      <c r="J19" s="4"/>
      <c r="K19" s="4"/>
      <c r="L19" s="4"/>
    </row>
    <row r="20" spans="2:12" ht="15">
      <c r="B20" s="87" t="s">
        <v>16</v>
      </c>
      <c r="C20" s="28">
        <v>2.16</v>
      </c>
      <c r="D20" s="28"/>
      <c r="E20" s="28"/>
      <c r="F20" s="28"/>
      <c r="G20" s="88">
        <v>2.16</v>
      </c>
      <c r="I20" s="8"/>
      <c r="J20" s="4"/>
      <c r="K20" s="4"/>
      <c r="L20" s="4"/>
    </row>
    <row r="21" spans="2:12" ht="15">
      <c r="B21" s="87" t="s">
        <v>21</v>
      </c>
      <c r="C21" s="28">
        <v>1.03</v>
      </c>
      <c r="D21" s="28"/>
      <c r="E21" s="28">
        <v>0.37355581766152174</v>
      </c>
      <c r="F21" s="28">
        <v>0.7069203098587992</v>
      </c>
      <c r="G21" s="88">
        <v>2.1104761275203208</v>
      </c>
      <c r="I21" s="8"/>
      <c r="J21" s="4"/>
      <c r="K21" s="4"/>
      <c r="L21" s="4"/>
    </row>
    <row r="22" spans="2:12" ht="15">
      <c r="B22" s="87" t="s">
        <v>17</v>
      </c>
      <c r="C22" s="28">
        <v>1.37</v>
      </c>
      <c r="D22" s="28">
        <v>0.41232266127833417</v>
      </c>
      <c r="E22" s="95">
        <v>0.03599163070485156</v>
      </c>
      <c r="F22" s="28">
        <v>0.2678282477812857</v>
      </c>
      <c r="G22" s="88">
        <v>2.0861425397644715</v>
      </c>
      <c r="I22" s="8"/>
      <c r="J22" s="4"/>
      <c r="K22" s="4"/>
      <c r="L22" s="4"/>
    </row>
    <row r="23" spans="2:12" ht="15">
      <c r="B23" s="87" t="s">
        <v>14</v>
      </c>
      <c r="C23" s="28"/>
      <c r="D23" s="28">
        <v>0.32874927185936015</v>
      </c>
      <c r="E23" s="28">
        <v>0.23574294439225185</v>
      </c>
      <c r="F23" s="28">
        <v>1.4530270976147792</v>
      </c>
      <c r="G23" s="88">
        <v>2.017519313866391</v>
      </c>
      <c r="I23" s="8"/>
      <c r="J23" s="4"/>
      <c r="K23" s="4"/>
      <c r="L23" s="4"/>
    </row>
    <row r="24" spans="2:12" ht="15">
      <c r="B24" s="87" t="s">
        <v>15</v>
      </c>
      <c r="C24" s="28">
        <v>1.45</v>
      </c>
      <c r="D24" s="28"/>
      <c r="E24" s="28">
        <v>0.22194066230625462</v>
      </c>
      <c r="F24" s="95">
        <v>0.03927935761880829</v>
      </c>
      <c r="G24" s="88">
        <v>1.7112200199250627</v>
      </c>
      <c r="I24" s="8"/>
      <c r="J24" s="4"/>
      <c r="K24" s="4"/>
      <c r="L24" s="4"/>
    </row>
    <row r="25" spans="2:12" ht="15">
      <c r="B25" s="89" t="s">
        <v>43</v>
      </c>
      <c r="C25" s="28">
        <v>1.3599999999999994</v>
      </c>
      <c r="D25" s="28">
        <v>1.0826770028685164</v>
      </c>
      <c r="E25" s="28">
        <v>3.244679216166893</v>
      </c>
      <c r="F25" s="28">
        <v>2.6486960341804497</v>
      </c>
      <c r="G25" s="90">
        <v>8.336052253215858</v>
      </c>
      <c r="I25" s="9"/>
      <c r="J25" s="4"/>
      <c r="K25" s="4"/>
      <c r="L25" s="4"/>
    </row>
    <row r="26" spans="2:12" ht="15.75" thickBot="1">
      <c r="B26" s="91" t="s">
        <v>13</v>
      </c>
      <c r="C26" s="92">
        <v>17.799999999999997</v>
      </c>
      <c r="D26" s="93"/>
      <c r="E26" s="93">
        <v>7.323633448276394</v>
      </c>
      <c r="F26" s="93">
        <v>8.206847</v>
      </c>
      <c r="G26" s="94">
        <v>33.33048044827639</v>
      </c>
      <c r="I26" s="14"/>
      <c r="J26" s="9"/>
      <c r="K26" s="9"/>
      <c r="L26" s="4"/>
    </row>
    <row r="27" spans="2:8" ht="15">
      <c r="B27" s="117" t="s">
        <v>141</v>
      </c>
      <c r="C27" s="117"/>
      <c r="D27" s="117"/>
      <c r="E27" s="117"/>
      <c r="F27" s="117"/>
      <c r="G27" s="117"/>
      <c r="H27" s="117"/>
    </row>
    <row r="30" spans="2:7" ht="15.75" customHeight="1" thickBot="1">
      <c r="B30" s="118" t="s">
        <v>143</v>
      </c>
      <c r="C30" s="118"/>
      <c r="D30" s="118"/>
      <c r="E30" s="118"/>
      <c r="F30" s="100"/>
      <c r="G30" s="100"/>
    </row>
    <row r="31" spans="2:7" ht="15.75" thickBot="1">
      <c r="B31" s="101">
        <v>2008</v>
      </c>
      <c r="C31" s="102" t="s">
        <v>69</v>
      </c>
      <c r="D31" s="1"/>
      <c r="E31" s="1"/>
      <c r="F31" s="1"/>
      <c r="G31" s="1"/>
    </row>
    <row r="32" spans="2:7" ht="15">
      <c r="B32" s="54" t="s">
        <v>36</v>
      </c>
      <c r="C32" s="55">
        <v>8.153008858276392</v>
      </c>
      <c r="D32" s="1"/>
      <c r="E32" s="1"/>
      <c r="F32" s="1"/>
      <c r="G32" s="1"/>
    </row>
    <row r="33" spans="2:7" ht="15">
      <c r="B33" s="56" t="s">
        <v>34</v>
      </c>
      <c r="C33" s="57">
        <v>5.505768620014366</v>
      </c>
      <c r="D33" s="1"/>
      <c r="E33" s="1"/>
      <c r="F33" s="1"/>
      <c r="G33" s="1"/>
    </row>
    <row r="34" spans="2:7" ht="15">
      <c r="B34" s="56" t="s">
        <v>72</v>
      </c>
      <c r="C34" s="57">
        <v>2.3654339535139997</v>
      </c>
      <c r="D34" s="1"/>
      <c r="E34" s="1"/>
      <c r="F34" s="1"/>
      <c r="G34" s="1"/>
    </row>
    <row r="35" spans="2:7" ht="15">
      <c r="B35" s="56" t="s">
        <v>74</v>
      </c>
      <c r="C35" s="57">
        <v>0.828126737198903</v>
      </c>
      <c r="D35" s="1"/>
      <c r="E35" s="1"/>
      <c r="F35" s="1"/>
      <c r="G35" s="1"/>
    </row>
    <row r="36" spans="2:7" ht="15">
      <c r="B36" s="56" t="s">
        <v>75</v>
      </c>
      <c r="C36" s="57">
        <v>0.721188518678782</v>
      </c>
      <c r="D36" s="1"/>
      <c r="E36" s="1"/>
      <c r="F36" s="1"/>
      <c r="G36" s="1"/>
    </row>
    <row r="37" spans="2:7" ht="15">
      <c r="B37" s="56" t="s">
        <v>62</v>
      </c>
      <c r="C37" s="57">
        <v>0.720999999999999</v>
      </c>
      <c r="D37" s="1"/>
      <c r="E37" s="1"/>
      <c r="F37" s="1"/>
      <c r="G37" s="1"/>
    </row>
    <row r="38" spans="2:7" ht="15">
      <c r="B38" s="56" t="s">
        <v>77</v>
      </c>
      <c r="C38" s="57">
        <v>0.44822372262227245</v>
      </c>
      <c r="D38" s="1"/>
      <c r="E38" s="1"/>
      <c r="F38" s="1"/>
      <c r="G38" s="1"/>
    </row>
    <row r="39" spans="2:7" ht="15">
      <c r="B39" s="56" t="s">
        <v>35</v>
      </c>
      <c r="C39" s="57">
        <v>0.232493257695526</v>
      </c>
      <c r="D39" s="1"/>
      <c r="E39" s="1"/>
      <c r="F39" s="1"/>
      <c r="G39" s="1"/>
    </row>
    <row r="40" spans="2:7" ht="15">
      <c r="B40" s="56" t="s">
        <v>78</v>
      </c>
      <c r="C40" s="57">
        <v>0.139</v>
      </c>
      <c r="D40" s="1"/>
      <c r="E40" s="1"/>
      <c r="F40" s="1"/>
      <c r="G40" s="1"/>
    </row>
    <row r="41" spans="2:7" ht="15">
      <c r="B41" s="56" t="s">
        <v>79</v>
      </c>
      <c r="C41" s="57">
        <v>0.0929973030782107</v>
      </c>
      <c r="D41" s="1"/>
      <c r="E41" s="1"/>
      <c r="F41" s="1"/>
      <c r="G41" s="1"/>
    </row>
    <row r="42" spans="2:8" ht="15">
      <c r="B42" s="98" t="s">
        <v>150</v>
      </c>
      <c r="C42" s="98"/>
      <c r="D42" s="98"/>
      <c r="E42" s="98"/>
      <c r="F42" s="98"/>
      <c r="G42" s="99"/>
      <c r="H42" s="99"/>
    </row>
    <row r="45" spans="2:6" ht="15.75" thickBot="1">
      <c r="B45" s="69" t="s">
        <v>148</v>
      </c>
      <c r="C45" s="69"/>
      <c r="D45" s="69"/>
      <c r="E45" s="69"/>
      <c r="F45" s="69"/>
    </row>
    <row r="46" spans="2:6" ht="60.75" customHeight="1" thickBot="1">
      <c r="B46" s="114" t="s">
        <v>147</v>
      </c>
      <c r="C46" s="103" t="s">
        <v>144</v>
      </c>
      <c r="D46" s="103" t="s">
        <v>145</v>
      </c>
      <c r="E46" s="104" t="s">
        <v>48</v>
      </c>
      <c r="F46" s="105" t="s">
        <v>146</v>
      </c>
    </row>
    <row r="47" spans="2:6" ht="31.5" customHeight="1">
      <c r="B47" s="106" t="s">
        <v>46</v>
      </c>
      <c r="C47" s="107">
        <v>5.113261</v>
      </c>
      <c r="D47" s="107">
        <v>5.113261</v>
      </c>
      <c r="E47" s="108">
        <v>1</v>
      </c>
      <c r="F47" s="109">
        <v>107.533163</v>
      </c>
    </row>
    <row r="48" spans="2:6" ht="15">
      <c r="B48" s="106" t="s">
        <v>45</v>
      </c>
      <c r="C48" s="107">
        <v>22.6685</v>
      </c>
      <c r="D48" s="107">
        <v>19.903148</v>
      </c>
      <c r="E48" s="108">
        <v>0.8780090433861967</v>
      </c>
      <c r="F48" s="109">
        <v>19.93228</v>
      </c>
    </row>
    <row r="49" spans="2:6" ht="30.75" thickBot="1">
      <c r="B49" s="110" t="s">
        <v>47</v>
      </c>
      <c r="C49" s="111">
        <v>186.1</v>
      </c>
      <c r="D49" s="111">
        <v>118.3</v>
      </c>
      <c r="E49" s="112">
        <v>0.6356797420741537</v>
      </c>
      <c r="F49" s="113"/>
    </row>
    <row r="50" spans="2:4" ht="15">
      <c r="B50" s="116" t="s">
        <v>149</v>
      </c>
      <c r="C50" s="115"/>
      <c r="D50" s="115"/>
    </row>
  </sheetData>
  <sheetProtection/>
  <mergeCells count="6">
    <mergeCell ref="B27:H27"/>
    <mergeCell ref="B30:E30"/>
    <mergeCell ref="B4:B5"/>
    <mergeCell ref="B6:B7"/>
    <mergeCell ref="B8:B9"/>
    <mergeCell ref="B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6.57421875" style="0" bestFit="1" customWidth="1"/>
    <col min="2" max="2" width="10.00390625" style="0" customWidth="1"/>
    <col min="3" max="3" width="11.00390625" style="0" customWidth="1"/>
    <col min="4" max="4" width="11.28125" style="0" customWidth="1"/>
    <col min="5" max="5" width="11.00390625" style="0" customWidth="1"/>
    <col min="6" max="6" width="9.8515625" style="0" customWidth="1"/>
    <col min="7" max="7" width="11.421875" style="0" customWidth="1"/>
    <col min="9" max="11" width="9.57421875" style="0" bestFit="1" customWidth="1"/>
  </cols>
  <sheetData>
    <row r="1" spans="1:17" ht="15.75" thickBot="1">
      <c r="A1" s="134" t="s">
        <v>44</v>
      </c>
      <c r="B1" s="135" t="s">
        <v>0</v>
      </c>
      <c r="C1" s="135" t="s">
        <v>1</v>
      </c>
      <c r="D1" s="135" t="s">
        <v>2</v>
      </c>
      <c r="E1" s="135" t="s">
        <v>3</v>
      </c>
      <c r="F1" s="135" t="s">
        <v>4</v>
      </c>
      <c r="G1" s="135" t="s">
        <v>5</v>
      </c>
      <c r="H1" s="135" t="s">
        <v>6</v>
      </c>
      <c r="I1" s="135" t="s">
        <v>7</v>
      </c>
      <c r="J1" s="135" t="s">
        <v>8</v>
      </c>
      <c r="K1" s="135" t="s">
        <v>9</v>
      </c>
      <c r="L1" s="136" t="s">
        <v>10</v>
      </c>
      <c r="M1" s="135">
        <v>2006</v>
      </c>
      <c r="N1" s="135">
        <v>2007</v>
      </c>
      <c r="O1" s="135">
        <v>2008</v>
      </c>
      <c r="P1" s="135">
        <v>2009</v>
      </c>
      <c r="Q1" s="137">
        <v>2010</v>
      </c>
    </row>
    <row r="2" spans="1:17" ht="15.75" thickBot="1">
      <c r="A2" s="132" t="s">
        <v>88</v>
      </c>
      <c r="B2" s="133">
        <v>11.67214066367917</v>
      </c>
      <c r="C2" s="133">
        <v>9.048315009182955</v>
      </c>
      <c r="D2" s="133">
        <v>11.681060022232435</v>
      </c>
      <c r="E2" s="133">
        <v>8.536366376872914</v>
      </c>
      <c r="F2" s="133">
        <v>13.686691716231898</v>
      </c>
      <c r="G2" s="133">
        <v>18.394482529911258</v>
      </c>
      <c r="H2" s="133">
        <v>13.79356892669583</v>
      </c>
      <c r="I2" s="133">
        <v>12.39410571834203</v>
      </c>
      <c r="J2" s="133">
        <v>17.233819456676084</v>
      </c>
      <c r="K2" s="133">
        <v>11.920720611992419</v>
      </c>
      <c r="L2" s="133">
        <v>15.78760536954954</v>
      </c>
      <c r="M2" s="133">
        <v>12.58768856100508</v>
      </c>
      <c r="N2" s="133">
        <v>15.263958673415193</v>
      </c>
      <c r="O2" s="133">
        <v>36.07048044827639</v>
      </c>
      <c r="P2" s="138">
        <v>39.734857999999996</v>
      </c>
      <c r="Q2" s="139">
        <v>109.454603</v>
      </c>
    </row>
    <row r="4" spans="2:8" ht="15">
      <c r="B4" s="122" t="s">
        <v>152</v>
      </c>
      <c r="C4" s="122"/>
      <c r="D4" s="122"/>
      <c r="E4" s="122"/>
      <c r="F4" s="122"/>
      <c r="G4" s="122"/>
      <c r="H4" s="122"/>
    </row>
    <row r="10" spans="2:7" ht="15">
      <c r="B10" s="50"/>
      <c r="C10" s="51"/>
      <c r="D10" s="51"/>
      <c r="E10" s="51"/>
      <c r="F10" s="50"/>
      <c r="G10" s="50"/>
    </row>
    <row r="20" spans="2:12" ht="15">
      <c r="B20" s="140" t="s">
        <v>151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ht="15" customHeight="1"/>
    <row r="22" ht="15.75" thickBot="1"/>
    <row r="23" spans="1:7" ht="60">
      <c r="A23" s="126" t="s">
        <v>44</v>
      </c>
      <c r="B23" s="130" t="s">
        <v>37</v>
      </c>
      <c r="C23" s="130" t="s">
        <v>38</v>
      </c>
      <c r="D23" s="130" t="s">
        <v>39</v>
      </c>
      <c r="E23" s="130" t="s">
        <v>40</v>
      </c>
      <c r="F23" s="130" t="s">
        <v>41</v>
      </c>
      <c r="G23" s="131" t="s">
        <v>42</v>
      </c>
    </row>
    <row r="24" spans="1:9" ht="15.75" thickBot="1">
      <c r="A24" s="127"/>
      <c r="B24" s="128" t="s">
        <v>82</v>
      </c>
      <c r="C24" s="128" t="s">
        <v>83</v>
      </c>
      <c r="D24" s="128" t="s">
        <v>84</v>
      </c>
      <c r="E24" s="128" t="s">
        <v>85</v>
      </c>
      <c r="F24" s="128" t="s">
        <v>86</v>
      </c>
      <c r="G24" s="129" t="s">
        <v>87</v>
      </c>
      <c r="H24" s="125"/>
      <c r="I24" s="3"/>
    </row>
  </sheetData>
  <sheetProtection/>
  <mergeCells count="2">
    <mergeCell ref="B20:L20"/>
    <mergeCell ref="B4:H4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3.7109375" style="4" customWidth="1"/>
    <col min="2" max="2" width="15.7109375" style="9" customWidth="1"/>
    <col min="3" max="3" width="15.57421875" style="9" customWidth="1"/>
    <col min="4" max="4" width="12.57421875" style="9" customWidth="1"/>
    <col min="5" max="5" width="13.7109375" style="9" customWidth="1"/>
    <col min="6" max="6" width="13.8515625" style="9" customWidth="1"/>
    <col min="7" max="7" width="13.421875" style="9" customWidth="1"/>
    <col min="8" max="8" width="11.7109375" style="9" customWidth="1"/>
    <col min="9" max="9" width="11.57421875" style="9" customWidth="1"/>
    <col min="10" max="10" width="10.57421875" style="9" customWidth="1"/>
    <col min="11" max="11" width="13.140625" style="4" customWidth="1"/>
    <col min="12" max="12" width="9.140625" style="4" customWidth="1"/>
    <col min="13" max="13" width="14.140625" style="4" customWidth="1"/>
    <col min="14" max="14" width="13.140625" style="4" customWidth="1"/>
    <col min="15" max="25" width="9.140625" style="4" customWidth="1"/>
    <col min="26" max="16384" width="9.140625" style="4" customWidth="1"/>
  </cols>
  <sheetData>
    <row r="1" ht="15"/>
    <row r="2" spans="1:10" ht="15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s="39" customFormat="1" ht="38.25" customHeight="1">
      <c r="A3" s="61" t="s">
        <v>89</v>
      </c>
      <c r="B3" s="61">
        <v>1999</v>
      </c>
      <c r="C3" s="61">
        <v>2000</v>
      </c>
      <c r="D3" s="61">
        <v>2001</v>
      </c>
      <c r="E3" s="61">
        <v>2002</v>
      </c>
      <c r="F3" s="61">
        <v>2003</v>
      </c>
      <c r="G3" s="61">
        <v>2004</v>
      </c>
      <c r="H3" s="61">
        <v>2005</v>
      </c>
      <c r="I3" s="61">
        <v>2006</v>
      </c>
      <c r="J3" s="61">
        <v>2007</v>
      </c>
      <c r="K3" s="61">
        <v>2008</v>
      </c>
    </row>
    <row r="4" spans="1:11" s="16" customFormat="1" ht="34.5" customHeight="1">
      <c r="A4" s="27">
        <v>1</v>
      </c>
      <c r="B4" s="62" t="s">
        <v>90</v>
      </c>
      <c r="C4" s="62" t="s">
        <v>93</v>
      </c>
      <c r="D4" s="62" t="s">
        <v>96</v>
      </c>
      <c r="E4" s="62" t="s">
        <v>99</v>
      </c>
      <c r="F4" s="62" t="s">
        <v>102</v>
      </c>
      <c r="G4" s="62" t="s">
        <v>105</v>
      </c>
      <c r="H4" s="62" t="s">
        <v>108</v>
      </c>
      <c r="I4" s="62" t="s">
        <v>105</v>
      </c>
      <c r="J4" s="62" t="s">
        <v>113</v>
      </c>
      <c r="K4" s="62" t="s">
        <v>116</v>
      </c>
    </row>
    <row r="5" spans="1:11" ht="30">
      <c r="A5" s="27">
        <v>2</v>
      </c>
      <c r="B5" s="62" t="s">
        <v>91</v>
      </c>
      <c r="C5" s="62" t="s">
        <v>94</v>
      </c>
      <c r="D5" s="62" t="s">
        <v>97</v>
      </c>
      <c r="E5" s="62" t="s">
        <v>100</v>
      </c>
      <c r="F5" s="62" t="s">
        <v>103</v>
      </c>
      <c r="G5" s="62" t="s">
        <v>106</v>
      </c>
      <c r="H5" s="62" t="s">
        <v>109</v>
      </c>
      <c r="I5" s="62" t="s">
        <v>111</v>
      </c>
      <c r="J5" s="62" t="s">
        <v>114</v>
      </c>
      <c r="K5" s="62" t="s">
        <v>117</v>
      </c>
    </row>
    <row r="6" spans="1:11" ht="30">
      <c r="A6" s="27">
        <v>3</v>
      </c>
      <c r="B6" s="62" t="s">
        <v>92</v>
      </c>
      <c r="C6" s="62" t="s">
        <v>95</v>
      </c>
      <c r="D6" s="62" t="s">
        <v>98</v>
      </c>
      <c r="E6" s="62" t="s">
        <v>101</v>
      </c>
      <c r="F6" s="62" t="s">
        <v>104</v>
      </c>
      <c r="G6" s="62" t="s">
        <v>107</v>
      </c>
      <c r="H6" s="62" t="s">
        <v>110</v>
      </c>
      <c r="I6" s="62" t="s">
        <v>112</v>
      </c>
      <c r="J6" s="62" t="s">
        <v>115</v>
      </c>
      <c r="K6" s="62" t="s">
        <v>118</v>
      </c>
    </row>
    <row r="7" ht="15">
      <c r="E7" s="44"/>
    </row>
    <row r="8" ht="15"/>
    <row r="9" spans="1:9" ht="15">
      <c r="A9" s="122" t="s">
        <v>119</v>
      </c>
      <c r="B9" s="122"/>
      <c r="C9" s="122"/>
      <c r="D9" s="122"/>
      <c r="E9" s="122"/>
      <c r="F9" s="122"/>
      <c r="G9" s="122"/>
      <c r="H9" s="122"/>
      <c r="I9" s="122"/>
    </row>
    <row r="10" spans="2:10" s="16" customFormat="1" ht="60">
      <c r="B10" s="60"/>
      <c r="C10" s="18" t="s">
        <v>123</v>
      </c>
      <c r="D10" s="18" t="s">
        <v>124</v>
      </c>
      <c r="E10" s="18" t="s">
        <v>125</v>
      </c>
      <c r="F10" s="18" t="s">
        <v>126</v>
      </c>
      <c r="G10" s="18" t="s">
        <v>127</v>
      </c>
      <c r="H10" s="17"/>
      <c r="J10" s="45"/>
    </row>
    <row r="11" spans="2:8" s="27" customFormat="1" ht="15.75" customHeight="1">
      <c r="B11" s="31" t="s">
        <v>26</v>
      </c>
      <c r="C11" s="26">
        <v>103.77761600000001</v>
      </c>
      <c r="D11" s="26"/>
      <c r="E11" s="26"/>
      <c r="F11" s="26">
        <v>0.1</v>
      </c>
      <c r="G11" s="25">
        <v>103.877616</v>
      </c>
      <c r="H11" s="8"/>
    </row>
    <row r="12" spans="2:10" ht="17.25" customHeight="1">
      <c r="B12" s="32" t="s">
        <v>22</v>
      </c>
      <c r="C12" s="28">
        <v>3.02</v>
      </c>
      <c r="D12" s="29">
        <v>0.09266402021725843</v>
      </c>
      <c r="E12" s="28">
        <v>1.2982443107942045</v>
      </c>
      <c r="F12" s="28">
        <v>1.1571484133349668</v>
      </c>
      <c r="G12" s="5">
        <v>5.568056744346429</v>
      </c>
      <c r="H12" s="8"/>
      <c r="I12" s="4"/>
      <c r="J12" s="4"/>
    </row>
    <row r="13" spans="2:10" ht="15" customHeight="1">
      <c r="B13" s="32" t="s">
        <v>25</v>
      </c>
      <c r="C13" s="28">
        <v>4.81</v>
      </c>
      <c r="D13" s="29">
        <v>0</v>
      </c>
      <c r="E13" s="28">
        <v>0</v>
      </c>
      <c r="F13" s="28">
        <v>0.09054369431416015</v>
      </c>
      <c r="G13" s="5">
        <v>4.90054369431416</v>
      </c>
      <c r="H13" s="8"/>
      <c r="I13" s="4"/>
      <c r="J13" s="4"/>
    </row>
    <row r="14" spans="2:10" ht="15" customHeight="1">
      <c r="B14" s="32" t="s">
        <v>24</v>
      </c>
      <c r="C14" s="28">
        <v>0.73</v>
      </c>
      <c r="D14" s="29">
        <v>0.05861339999008958</v>
      </c>
      <c r="E14" s="28">
        <v>1.5752863343326218</v>
      </c>
      <c r="F14" s="28">
        <v>1.0188773268739266</v>
      </c>
      <c r="G14" s="5">
        <v>3.382777061196638</v>
      </c>
      <c r="H14" s="8"/>
      <c r="I14" s="4"/>
      <c r="J14" s="6"/>
    </row>
    <row r="15" spans="2:10" ht="15" customHeight="1">
      <c r="B15" s="32" t="s">
        <v>23</v>
      </c>
      <c r="C15" s="28">
        <v>1.87</v>
      </c>
      <c r="D15" s="29">
        <v>0.18497364378644146</v>
      </c>
      <c r="E15" s="28">
        <v>0.3381925319177949</v>
      </c>
      <c r="F15" s="28">
        <v>0.8245265184228244</v>
      </c>
      <c r="G15" s="5">
        <v>3.2176926941270607</v>
      </c>
      <c r="H15" s="8"/>
      <c r="I15" s="4"/>
      <c r="J15" s="4"/>
    </row>
    <row r="16" spans="2:10" ht="15" customHeight="1">
      <c r="B16" s="32" t="s">
        <v>16</v>
      </c>
      <c r="C16" s="29">
        <v>2.16</v>
      </c>
      <c r="D16" s="29"/>
      <c r="E16" s="29">
        <v>0</v>
      </c>
      <c r="F16" s="29"/>
      <c r="G16" s="35">
        <v>2.16</v>
      </c>
      <c r="H16" s="8"/>
      <c r="I16" s="4"/>
      <c r="J16" s="4"/>
    </row>
    <row r="17" spans="2:10" ht="15" customHeight="1">
      <c r="B17" s="32" t="s">
        <v>21</v>
      </c>
      <c r="C17" s="28">
        <v>1.03</v>
      </c>
      <c r="D17" s="29">
        <v>0</v>
      </c>
      <c r="E17" s="28">
        <v>0.37355581766152174</v>
      </c>
      <c r="F17" s="28">
        <v>0.7069203098587992</v>
      </c>
      <c r="G17" s="5">
        <v>2.1104761275203208</v>
      </c>
      <c r="H17" s="8"/>
      <c r="I17" s="4"/>
      <c r="J17" s="4"/>
    </row>
    <row r="18" spans="2:10" ht="15" customHeight="1">
      <c r="B18" s="32" t="s">
        <v>17</v>
      </c>
      <c r="C18" s="28">
        <v>1.37</v>
      </c>
      <c r="D18" s="29">
        <v>0.41232266127833417</v>
      </c>
      <c r="E18" s="28">
        <v>0.03599163070485156</v>
      </c>
      <c r="F18" s="28">
        <v>0.2678282477812857</v>
      </c>
      <c r="G18" s="5">
        <v>2.0861425397644715</v>
      </c>
      <c r="H18" s="8"/>
      <c r="I18" s="4"/>
      <c r="J18" s="4"/>
    </row>
    <row r="19" spans="2:10" ht="15" customHeight="1">
      <c r="B19" s="32" t="s">
        <v>14</v>
      </c>
      <c r="C19" s="28"/>
      <c r="D19" s="29">
        <v>0.32874927185936015</v>
      </c>
      <c r="E19" s="28">
        <v>0.23574294439225185</v>
      </c>
      <c r="F19" s="28">
        <v>1.4530270976147792</v>
      </c>
      <c r="G19" s="5">
        <v>2.017519313866391</v>
      </c>
      <c r="H19" s="8"/>
      <c r="I19" s="4"/>
      <c r="J19" s="4"/>
    </row>
    <row r="20" spans="2:10" ht="15" customHeight="1">
      <c r="B20" s="32" t="s">
        <v>15</v>
      </c>
      <c r="C20" s="28">
        <v>1.45</v>
      </c>
      <c r="D20" s="29">
        <v>0</v>
      </c>
      <c r="E20" s="28">
        <v>0.22194066230625462</v>
      </c>
      <c r="F20" s="28">
        <v>0.03927935761880829</v>
      </c>
      <c r="G20" s="5">
        <v>1.7112200199250627</v>
      </c>
      <c r="H20" s="8"/>
      <c r="I20" s="4"/>
      <c r="J20" s="4"/>
    </row>
    <row r="21" spans="2:10" ht="15" customHeight="1">
      <c r="B21" s="33" t="s">
        <v>43</v>
      </c>
      <c r="C21" s="28">
        <v>1.3599999999999994</v>
      </c>
      <c r="D21" s="29">
        <v>1.0826770028685164</v>
      </c>
      <c r="E21" s="28">
        <v>3.244679216166893</v>
      </c>
      <c r="F21" s="28">
        <v>2.6486960341804497</v>
      </c>
      <c r="G21" s="36">
        <v>8.336052253215858</v>
      </c>
      <c r="I21" s="4"/>
      <c r="J21" s="4"/>
    </row>
    <row r="22" spans="2:8" ht="15" customHeight="1">
      <c r="B22" s="34" t="s">
        <v>13</v>
      </c>
      <c r="C22" s="38">
        <v>17.799999999999997</v>
      </c>
      <c r="D22" s="30"/>
      <c r="E22" s="30">
        <v>7.323633448276394</v>
      </c>
      <c r="F22" s="30">
        <v>8.206847</v>
      </c>
      <c r="G22" s="37">
        <v>33.33048044827639</v>
      </c>
      <c r="H22" s="14"/>
    </row>
    <row r="23" spans="2:8" ht="15" customHeight="1">
      <c r="B23" s="4"/>
      <c r="C23" s="15"/>
      <c r="D23" s="15"/>
      <c r="E23" s="15"/>
      <c r="H23" s="14"/>
    </row>
    <row r="24" spans="2:11" ht="15">
      <c r="B24" s="10"/>
      <c r="C24" s="10"/>
      <c r="D24" s="10"/>
      <c r="E24" s="10"/>
      <c r="F24" s="10"/>
      <c r="G24" s="10"/>
      <c r="H24" s="10"/>
      <c r="I24" s="10"/>
      <c r="J24" s="10"/>
      <c r="K24" s="7"/>
    </row>
    <row r="25" spans="2:11" ht="15">
      <c r="B25" s="10"/>
      <c r="C25" s="10"/>
      <c r="D25" s="10"/>
      <c r="E25" s="10"/>
      <c r="F25" s="10"/>
      <c r="G25" s="10"/>
      <c r="H25" s="10"/>
      <c r="I25" s="10"/>
      <c r="J25" s="10"/>
      <c r="K25" s="7"/>
    </row>
    <row r="26" spans="2:11" ht="15">
      <c r="B26" s="10"/>
      <c r="C26" s="10"/>
      <c r="D26" s="10"/>
      <c r="E26" s="10"/>
      <c r="F26" s="10"/>
      <c r="G26" s="10"/>
      <c r="H26" s="10"/>
      <c r="I26" s="10"/>
      <c r="J26" s="10"/>
      <c r="K26" s="7"/>
    </row>
    <row r="27" spans="2:11" ht="15">
      <c r="B27" s="10"/>
      <c r="C27" s="10"/>
      <c r="D27" s="10"/>
      <c r="E27" s="10"/>
      <c r="F27" s="10"/>
      <c r="G27" s="10"/>
      <c r="H27" s="10"/>
      <c r="I27" s="10"/>
      <c r="J27" s="10"/>
      <c r="K27" s="7"/>
    </row>
    <row r="28" spans="2:11" ht="15">
      <c r="B28" s="10"/>
      <c r="C28" s="10"/>
      <c r="D28" s="10"/>
      <c r="E28" s="10"/>
      <c r="F28" s="10"/>
      <c r="G28" s="10"/>
      <c r="H28" s="10"/>
      <c r="I28" s="10"/>
      <c r="J28" s="10"/>
      <c r="K28" s="7"/>
    </row>
    <row r="29" spans="2:11" ht="15">
      <c r="B29" s="10"/>
      <c r="C29" s="10"/>
      <c r="D29" s="10"/>
      <c r="E29" s="10"/>
      <c r="F29" s="10"/>
      <c r="G29" s="10"/>
      <c r="H29" s="10"/>
      <c r="I29" s="10"/>
      <c r="J29" s="10"/>
      <c r="K29" s="7"/>
    </row>
    <row r="30" spans="2:11" ht="15">
      <c r="B30" s="10"/>
      <c r="C30" s="10"/>
      <c r="D30" s="10"/>
      <c r="E30" s="10"/>
      <c r="F30" s="10"/>
      <c r="G30" s="10"/>
      <c r="H30" s="10"/>
      <c r="I30" s="10"/>
      <c r="J30" s="10"/>
      <c r="K30" s="7"/>
    </row>
    <row r="31" spans="2:11" ht="15">
      <c r="B31" s="10"/>
      <c r="C31" s="10"/>
      <c r="D31" s="10"/>
      <c r="E31" s="10"/>
      <c r="F31" s="10"/>
      <c r="G31" s="10"/>
      <c r="H31" s="10"/>
      <c r="I31" s="10"/>
      <c r="J31" s="10"/>
      <c r="K31" s="7"/>
    </row>
    <row r="32" spans="2:11" ht="15">
      <c r="B32" s="10"/>
      <c r="C32" s="10"/>
      <c r="D32" s="10"/>
      <c r="E32" s="10"/>
      <c r="F32" s="10"/>
      <c r="G32" s="10"/>
      <c r="H32" s="10"/>
      <c r="I32" s="10"/>
      <c r="J32" s="10"/>
      <c r="K32" s="7"/>
    </row>
    <row r="33" spans="2:11" ht="15">
      <c r="B33" s="10"/>
      <c r="C33" s="10"/>
      <c r="D33" s="10"/>
      <c r="E33" s="10"/>
      <c r="F33" s="10"/>
      <c r="G33" s="10"/>
      <c r="H33" s="10"/>
      <c r="I33" s="10"/>
      <c r="J33" s="10"/>
      <c r="K33" s="7"/>
    </row>
    <row r="34" spans="2:11" ht="15">
      <c r="B34" s="10"/>
      <c r="C34" s="10"/>
      <c r="D34" s="10"/>
      <c r="E34" s="10"/>
      <c r="F34" s="10"/>
      <c r="G34" s="10"/>
      <c r="H34" s="10"/>
      <c r="I34" s="10"/>
      <c r="J34" s="10"/>
      <c r="K34" s="7"/>
    </row>
    <row r="35" spans="2:11" ht="15">
      <c r="B35" s="10"/>
      <c r="C35" s="10"/>
      <c r="D35" s="10"/>
      <c r="E35" s="10"/>
      <c r="F35" s="10"/>
      <c r="G35" s="10"/>
      <c r="H35" s="10"/>
      <c r="I35" s="10"/>
      <c r="J35" s="10"/>
      <c r="K35" s="7"/>
    </row>
    <row r="36" spans="2:11" ht="15">
      <c r="B36" s="10"/>
      <c r="C36" s="10"/>
      <c r="D36" s="10"/>
      <c r="E36" s="10"/>
      <c r="F36" s="10"/>
      <c r="G36" s="10"/>
      <c r="H36" s="10"/>
      <c r="I36" s="10"/>
      <c r="J36" s="10"/>
      <c r="K36" s="7"/>
    </row>
    <row r="37" spans="2:11" ht="15">
      <c r="B37" s="10"/>
      <c r="C37" s="10"/>
      <c r="D37" s="10"/>
      <c r="E37" s="10"/>
      <c r="F37" s="10"/>
      <c r="G37" s="10"/>
      <c r="H37" s="10"/>
      <c r="I37" s="10"/>
      <c r="J37" s="10"/>
      <c r="K37" s="7"/>
    </row>
    <row r="38" spans="2:11" ht="15">
      <c r="B38" s="10"/>
      <c r="C38" s="10"/>
      <c r="D38" s="10"/>
      <c r="E38" s="10"/>
      <c r="F38" s="10"/>
      <c r="G38" s="10"/>
      <c r="H38" s="10"/>
      <c r="I38" s="10"/>
      <c r="J38" s="10"/>
      <c r="K38" s="7"/>
    </row>
    <row r="39" spans="2:11" ht="15">
      <c r="B39" s="10"/>
      <c r="C39" s="10"/>
      <c r="D39" s="10"/>
      <c r="E39" s="10"/>
      <c r="F39" s="10"/>
      <c r="G39" s="10"/>
      <c r="H39" s="10"/>
      <c r="I39" s="10"/>
      <c r="J39" s="10"/>
      <c r="K39" s="7"/>
    </row>
    <row r="40" spans="2:11" ht="15">
      <c r="B40" s="10"/>
      <c r="C40" s="10"/>
      <c r="D40" s="10"/>
      <c r="E40" s="10"/>
      <c r="F40" s="10"/>
      <c r="G40" s="10"/>
      <c r="H40" s="10"/>
      <c r="I40" s="10"/>
      <c r="J40" s="10"/>
      <c r="K40" s="7"/>
    </row>
    <row r="41" spans="2:11" ht="15">
      <c r="B41" s="10"/>
      <c r="C41" s="10"/>
      <c r="D41" s="10"/>
      <c r="E41" s="10"/>
      <c r="F41" s="10"/>
      <c r="G41" s="10"/>
      <c r="H41" s="10"/>
      <c r="I41" s="10"/>
      <c r="J41" s="10"/>
      <c r="K41" s="7"/>
    </row>
    <row r="42" spans="2:11" ht="15">
      <c r="B42" s="10"/>
      <c r="C42" s="10"/>
      <c r="D42" s="10"/>
      <c r="E42" s="10"/>
      <c r="F42" s="10"/>
      <c r="G42" s="10"/>
      <c r="H42" s="10"/>
      <c r="I42" s="10"/>
      <c r="J42" s="10"/>
      <c r="K42" s="7"/>
    </row>
    <row r="43" spans="2:11" ht="15">
      <c r="B43" s="10"/>
      <c r="C43" s="10"/>
      <c r="D43" s="10"/>
      <c r="E43" s="10"/>
      <c r="F43" s="10"/>
      <c r="G43" s="10"/>
      <c r="H43" s="10"/>
      <c r="I43" s="10"/>
      <c r="J43" s="10"/>
      <c r="K43" s="7"/>
    </row>
    <row r="44" spans="2:11" ht="15">
      <c r="B44" s="10"/>
      <c r="C44" s="10"/>
      <c r="D44" s="10"/>
      <c r="E44" s="10"/>
      <c r="F44" s="10"/>
      <c r="G44" s="10"/>
      <c r="H44" s="10"/>
      <c r="I44" s="10"/>
      <c r="J44" s="10"/>
      <c r="K44" s="7"/>
    </row>
    <row r="45" spans="2:11" ht="15">
      <c r="B45" s="10"/>
      <c r="C45" s="10"/>
      <c r="D45" s="10"/>
      <c r="E45" s="10"/>
      <c r="F45" s="10"/>
      <c r="G45" s="10"/>
      <c r="H45" s="10"/>
      <c r="I45" s="10"/>
      <c r="J45" s="10"/>
      <c r="K45" s="7"/>
    </row>
    <row r="46" spans="2:11" ht="15">
      <c r="B46" s="10"/>
      <c r="C46" s="10"/>
      <c r="D46" s="10"/>
      <c r="E46" s="10"/>
      <c r="F46" s="10"/>
      <c r="G46" s="10"/>
      <c r="H46" s="10"/>
      <c r="I46" s="10"/>
      <c r="J46" s="10"/>
      <c r="K46" s="7"/>
    </row>
    <row r="47" spans="2:11" ht="15">
      <c r="B47" s="10"/>
      <c r="C47" s="10"/>
      <c r="D47" s="10"/>
      <c r="E47" s="10"/>
      <c r="F47" s="10"/>
      <c r="G47" s="10"/>
      <c r="H47" s="10"/>
      <c r="I47" s="10"/>
      <c r="J47" s="10"/>
      <c r="K47" s="7"/>
    </row>
    <row r="48" spans="2:11" ht="15">
      <c r="B48" s="10"/>
      <c r="C48" s="10"/>
      <c r="D48" s="10"/>
      <c r="E48" s="10"/>
      <c r="F48" s="10"/>
      <c r="G48" s="10"/>
      <c r="H48" s="10"/>
      <c r="I48" s="10"/>
      <c r="J48" s="10"/>
      <c r="K48" s="7"/>
    </row>
    <row r="49" spans="2:11" ht="15">
      <c r="B49" s="10"/>
      <c r="C49" s="10"/>
      <c r="D49" s="10"/>
      <c r="E49" s="10"/>
      <c r="F49" s="10"/>
      <c r="G49" s="10"/>
      <c r="H49" s="10"/>
      <c r="I49" s="10"/>
      <c r="J49" s="10"/>
      <c r="K49" s="7"/>
    </row>
    <row r="50" spans="2:11" ht="15">
      <c r="B50" s="10"/>
      <c r="C50" s="10"/>
      <c r="D50" s="10"/>
      <c r="E50" s="10"/>
      <c r="F50" s="10"/>
      <c r="G50" s="10"/>
      <c r="H50" s="10"/>
      <c r="I50" s="10"/>
      <c r="J50" s="10"/>
      <c r="K50" s="7"/>
    </row>
  </sheetData>
  <sheetProtection/>
  <mergeCells count="2">
    <mergeCell ref="A9:I9"/>
    <mergeCell ref="A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5">
      <selection activeCell="O17" sqref="O17"/>
    </sheetView>
  </sheetViews>
  <sheetFormatPr defaultColWidth="17.28125" defaultRowHeight="15"/>
  <cols>
    <col min="1" max="1" width="20.57421875" style="19" customWidth="1"/>
    <col min="2" max="2" width="9.28125" style="19" bestFit="1" customWidth="1"/>
    <col min="3" max="11" width="9.140625" style="19" customWidth="1"/>
    <col min="12" max="12" width="9.28125" style="19" bestFit="1" customWidth="1"/>
    <col min="13" max="14" width="9.140625" style="19" customWidth="1"/>
    <col min="15" max="15" width="9.28125" style="19" bestFit="1" customWidth="1"/>
    <col min="16" max="254" width="9.140625" style="19" customWidth="1"/>
    <col min="255" max="16384" width="17.28125" style="19" customWidth="1"/>
  </cols>
  <sheetData>
    <row r="1" spans="1:15" ht="15.75" thickBot="1">
      <c r="A1" s="141" t="s">
        <v>44</v>
      </c>
      <c r="B1" s="142" t="s">
        <v>0</v>
      </c>
      <c r="C1" s="142" t="s">
        <v>1</v>
      </c>
      <c r="D1" s="142" t="s">
        <v>2</v>
      </c>
      <c r="E1" s="142" t="s">
        <v>3</v>
      </c>
      <c r="F1" s="142" t="s">
        <v>4</v>
      </c>
      <c r="G1" s="142" t="s">
        <v>5</v>
      </c>
      <c r="H1" s="142" t="s">
        <v>6</v>
      </c>
      <c r="I1" s="142" t="s">
        <v>7</v>
      </c>
      <c r="J1" s="142" t="s">
        <v>8</v>
      </c>
      <c r="K1" s="142" t="s">
        <v>9</v>
      </c>
      <c r="L1" s="142" t="s">
        <v>10</v>
      </c>
      <c r="M1" s="142">
        <v>2006</v>
      </c>
      <c r="N1" s="142">
        <v>2007</v>
      </c>
      <c r="O1" s="143">
        <v>2008</v>
      </c>
    </row>
    <row r="2" spans="1:15" ht="15">
      <c r="A2" s="19" t="s">
        <v>12</v>
      </c>
      <c r="B2" s="21">
        <v>11.67214066367917</v>
      </c>
      <c r="C2" s="21">
        <v>9.048315009182955</v>
      </c>
      <c r="D2" s="21">
        <v>11.681060022232435</v>
      </c>
      <c r="E2" s="21">
        <v>8.536366376872914</v>
      </c>
      <c r="F2" s="21">
        <v>13.686691716231898</v>
      </c>
      <c r="G2" s="21">
        <v>18.394482529911258</v>
      </c>
      <c r="H2" s="21">
        <v>13.79356892669583</v>
      </c>
      <c r="I2" s="21">
        <v>12.39410571834203</v>
      </c>
      <c r="J2" s="21">
        <v>17.233819456676084</v>
      </c>
      <c r="K2" s="21">
        <v>11.920720611992419</v>
      </c>
      <c r="L2" s="21">
        <v>15.78760536954954</v>
      </c>
      <c r="M2" s="21">
        <v>12.58768856100508</v>
      </c>
      <c r="N2" s="21">
        <v>15.263958673415193</v>
      </c>
      <c r="O2" s="21">
        <v>36.07048044827639</v>
      </c>
    </row>
    <row r="3" spans="1:15" ht="15">
      <c r="A3" s="19" t="s">
        <v>11</v>
      </c>
      <c r="B3" s="21">
        <v>193.79785933632084</v>
      </c>
      <c r="C3" s="21">
        <v>285.7416849908171</v>
      </c>
      <c r="D3" s="21">
        <v>437.3689399777676</v>
      </c>
      <c r="E3" s="21">
        <v>482.09363362312706</v>
      </c>
      <c r="F3" s="21">
        <v>614.5633082837682</v>
      </c>
      <c r="G3" s="21">
        <v>366.6155174700887</v>
      </c>
      <c r="H3" s="21">
        <v>654.2764310733043</v>
      </c>
      <c r="I3" s="21">
        <v>847.7458942816579</v>
      </c>
      <c r="J3" s="21">
        <v>278.0061805433239</v>
      </c>
      <c r="K3" s="21">
        <v>283.0092793880076</v>
      </c>
      <c r="L3" s="21">
        <v>238.07239463045048</v>
      </c>
      <c r="M3" s="21">
        <v>304.9523114389949</v>
      </c>
      <c r="N3" s="21">
        <v>232.3960413265848</v>
      </c>
      <c r="O3" s="21">
        <v>268.9495195517236</v>
      </c>
    </row>
    <row r="4" ht="15">
      <c r="L4" s="22"/>
    </row>
    <row r="5" ht="15">
      <c r="K5" s="23"/>
    </row>
    <row r="6" spans="2:14" ht="15">
      <c r="B6" s="144" t="s">
        <v>153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20"/>
      <c r="N6" s="20"/>
    </row>
    <row r="7" spans="12:14" ht="15">
      <c r="L7" s="23"/>
      <c r="M7" s="23"/>
      <c r="N7" s="23"/>
    </row>
    <row r="9" ht="15">
      <c r="L9" s="23"/>
    </row>
    <row r="29" spans="1:11" ht="15">
      <c r="A29" s="43"/>
      <c r="C29" s="145" t="s">
        <v>156</v>
      </c>
      <c r="D29" s="145"/>
      <c r="E29" s="145"/>
      <c r="F29" s="145"/>
      <c r="G29" s="145"/>
      <c r="H29" s="145"/>
      <c r="I29" s="145"/>
      <c r="J29" s="145"/>
      <c r="K29" s="145"/>
    </row>
  </sheetData>
  <sheetProtection/>
  <mergeCells count="2">
    <mergeCell ref="B6:L6"/>
    <mergeCell ref="C29:K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1.00390625" style="1" bestFit="1" customWidth="1"/>
    <col min="2" max="8" width="9.140625" style="1" customWidth="1"/>
    <col min="9" max="9" width="26.00390625" style="1" customWidth="1"/>
    <col min="10" max="16384" width="9.140625" style="1" customWidth="1"/>
  </cols>
  <sheetData>
    <row r="1" ht="15.75" thickBot="1">
      <c r="A1" s="53" t="s">
        <v>80</v>
      </c>
    </row>
    <row r="2" spans="1:5" ht="28.5" customHeight="1" thickBot="1">
      <c r="A2" s="150"/>
      <c r="B2" s="151">
        <v>2005</v>
      </c>
      <c r="C2" s="151">
        <v>2006</v>
      </c>
      <c r="D2" s="151">
        <v>2007</v>
      </c>
      <c r="E2" s="152">
        <v>2008</v>
      </c>
    </row>
    <row r="3" spans="1:11" ht="15">
      <c r="A3" s="146" t="s">
        <v>70</v>
      </c>
      <c r="B3" s="147">
        <v>0</v>
      </c>
      <c r="C3" s="147">
        <v>3.05929509</v>
      </c>
      <c r="D3" s="147">
        <v>2.36710716</v>
      </c>
      <c r="E3" s="57">
        <v>0.63664877</v>
      </c>
      <c r="G3" s="155" t="s">
        <v>158</v>
      </c>
      <c r="H3" s="155"/>
      <c r="I3" s="155"/>
      <c r="J3" s="155"/>
      <c r="K3" s="155"/>
    </row>
    <row r="4" spans="1:5" ht="15">
      <c r="A4" s="146" t="s">
        <v>71</v>
      </c>
      <c r="B4" s="147">
        <v>0.42630402</v>
      </c>
      <c r="C4" s="147">
        <v>0.24652213</v>
      </c>
      <c r="D4" s="147">
        <v>1.73272068</v>
      </c>
      <c r="E4" s="57">
        <v>6.37009966</v>
      </c>
    </row>
    <row r="5" spans="1:5" ht="15">
      <c r="A5" s="146" t="s">
        <v>73</v>
      </c>
      <c r="B5" s="147">
        <f>'[1]Yemen'!$D$19+'[2]unhcr08'!$M$189+'[2]unrwa08'!$M$189+'[2]wfp08-adj'!$M$189</f>
        <v>10.435685359549542</v>
      </c>
      <c r="C5" s="147">
        <f>'[1]Yemen'!$E$19+'[2]unhcr08'!$N$189+'[2]unrwa08'!$N$189+'[2]wfp08-adj'!$N$189</f>
        <v>8.75626702100508</v>
      </c>
      <c r="D5" s="147">
        <f>'[1]Yemen'!$F$19+'[2]unhcr08'!$O$189+'[2]unrwa08'!$O$189+'[2]wfp08-adj'!$O$189</f>
        <v>6.809436863415193</v>
      </c>
      <c r="E5" s="57">
        <f>'[1]Yemen'!$G$19+'[2]unhcr08'!$P$189+'[2]unrwa08'!$P$189+'[2]wfp08-adj'!$P$189</f>
        <v>17.520110498276395</v>
      </c>
    </row>
    <row r="6" spans="1:5" ht="15.75" thickBot="1">
      <c r="A6" s="148" t="s">
        <v>76</v>
      </c>
      <c r="B6" s="149">
        <v>5.12036418</v>
      </c>
      <c r="C6" s="149">
        <v>0.8172095</v>
      </c>
      <c r="D6" s="149">
        <v>0.8522931</v>
      </c>
      <c r="E6" s="59">
        <v>2.96751838</v>
      </c>
    </row>
    <row r="16" spans="7:12" ht="15">
      <c r="G16" s="154" t="s">
        <v>157</v>
      </c>
      <c r="H16" s="154"/>
      <c r="I16" s="154"/>
      <c r="J16" s="154"/>
      <c r="K16" s="154"/>
      <c r="L16" s="154"/>
    </row>
    <row r="23" spans="1:6" ht="15.75" thickBot="1">
      <c r="A23" s="124" t="s">
        <v>121</v>
      </c>
      <c r="B23" s="124"/>
      <c r="C23" s="124"/>
      <c r="D23" s="124"/>
      <c r="E23" s="124"/>
      <c r="F23" s="124"/>
    </row>
    <row r="24" spans="1:2" ht="15.75" thickBot="1">
      <c r="A24" s="63">
        <v>2008</v>
      </c>
      <c r="B24" s="64" t="s">
        <v>69</v>
      </c>
    </row>
    <row r="25" spans="1:2" ht="15">
      <c r="A25" s="54" t="s">
        <v>36</v>
      </c>
      <c r="B25" s="55">
        <v>8.153008858276392</v>
      </c>
    </row>
    <row r="26" spans="1:2" ht="15">
      <c r="A26" s="56" t="s">
        <v>34</v>
      </c>
      <c r="B26" s="57">
        <v>5.505768620014366</v>
      </c>
    </row>
    <row r="27" spans="1:2" ht="15">
      <c r="A27" s="56" t="s">
        <v>72</v>
      </c>
      <c r="B27" s="57">
        <v>2.3654339535139997</v>
      </c>
    </row>
    <row r="28" spans="1:2" ht="15">
      <c r="A28" s="56" t="s">
        <v>74</v>
      </c>
      <c r="B28" s="57">
        <v>0.828126737198903</v>
      </c>
    </row>
    <row r="29" spans="1:2" ht="15">
      <c r="A29" s="56" t="s">
        <v>75</v>
      </c>
      <c r="B29" s="57">
        <v>0.721188518678782</v>
      </c>
    </row>
    <row r="30" spans="1:2" ht="15">
      <c r="A30" s="56" t="s">
        <v>62</v>
      </c>
      <c r="B30" s="57">
        <v>0.720999999999999</v>
      </c>
    </row>
    <row r="31" spans="1:2" ht="15">
      <c r="A31" s="56" t="s">
        <v>77</v>
      </c>
      <c r="B31" s="57">
        <v>0.44822372262227245</v>
      </c>
    </row>
    <row r="32" spans="1:2" ht="15">
      <c r="A32" s="56" t="s">
        <v>35</v>
      </c>
      <c r="B32" s="57">
        <v>0.232493257695526</v>
      </c>
    </row>
    <row r="33" spans="1:2" ht="15">
      <c r="A33" s="56" t="s">
        <v>78</v>
      </c>
      <c r="B33" s="57">
        <v>0.139</v>
      </c>
    </row>
    <row r="34" spans="1:2" ht="15.75" thickBot="1">
      <c r="A34" s="58" t="s">
        <v>79</v>
      </c>
      <c r="B34" s="59">
        <v>0.0929973030782107</v>
      </c>
    </row>
  </sheetData>
  <sheetProtection/>
  <mergeCells count="3">
    <mergeCell ref="A23:F23"/>
    <mergeCell ref="G16:L16"/>
    <mergeCell ref="G3:K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26.28125" style="49" customWidth="1"/>
    <col min="2" max="4" width="9.28125" style="49" bestFit="1" customWidth="1"/>
    <col min="5" max="5" width="9.57421875" style="49" bestFit="1" customWidth="1"/>
    <col min="6" max="6" width="9.28125" style="49" bestFit="1" customWidth="1"/>
    <col min="7" max="16384" width="9.140625" style="1" customWidth="1"/>
  </cols>
  <sheetData>
    <row r="1" spans="1:6" ht="15.75" thickBot="1">
      <c r="A1" s="156" t="s">
        <v>63</v>
      </c>
      <c r="B1" s="157">
        <v>2005</v>
      </c>
      <c r="C1" s="157">
        <v>2006</v>
      </c>
      <c r="D1" s="157">
        <v>2007</v>
      </c>
      <c r="E1" s="157">
        <v>2008</v>
      </c>
      <c r="F1" s="158">
        <v>2009</v>
      </c>
    </row>
    <row r="2" spans="1:6" ht="15">
      <c r="A2" s="159" t="s">
        <v>53</v>
      </c>
      <c r="B2" s="24"/>
      <c r="C2" s="24"/>
      <c r="D2" s="24">
        <v>2.43211</v>
      </c>
      <c r="E2" s="24"/>
      <c r="F2" s="162"/>
    </row>
    <row r="3" spans="1:6" ht="15">
      <c r="A3" s="159" t="s">
        <v>65</v>
      </c>
      <c r="B3" s="24">
        <v>0.0272</v>
      </c>
      <c r="C3" s="24"/>
      <c r="D3" s="24">
        <v>0.560464</v>
      </c>
      <c r="E3" s="24"/>
      <c r="F3" s="162"/>
    </row>
    <row r="4" spans="1:6" ht="15">
      <c r="A4" s="159" t="s">
        <v>54</v>
      </c>
      <c r="B4" s="24"/>
      <c r="C4" s="24"/>
      <c r="D4" s="24"/>
      <c r="E4" s="24">
        <v>6.72487</v>
      </c>
      <c r="F4" s="162"/>
    </row>
    <row r="5" spans="1:6" ht="15">
      <c r="A5" s="159" t="s">
        <v>55</v>
      </c>
      <c r="B5" s="24"/>
      <c r="C5" s="24">
        <v>1.914939</v>
      </c>
      <c r="D5" s="24">
        <v>2.482285</v>
      </c>
      <c r="E5" s="24">
        <v>8.371072</v>
      </c>
      <c r="F5" s="162">
        <v>6.518065</v>
      </c>
    </row>
    <row r="6" spans="1:6" ht="15">
      <c r="A6" s="159" t="s">
        <v>56</v>
      </c>
      <c r="B6" s="24">
        <v>1.319833</v>
      </c>
      <c r="C6" s="24">
        <v>0.175275</v>
      </c>
      <c r="D6" s="24">
        <v>1.246053</v>
      </c>
      <c r="E6" s="24">
        <v>2.640547</v>
      </c>
      <c r="F6" s="162">
        <v>4.412658</v>
      </c>
    </row>
    <row r="7" spans="1:6" ht="15">
      <c r="A7" s="159" t="s">
        <v>66</v>
      </c>
      <c r="B7" s="24">
        <v>0.513275</v>
      </c>
      <c r="C7" s="24">
        <v>0.480022</v>
      </c>
      <c r="D7" s="24"/>
      <c r="E7" s="24"/>
      <c r="F7" s="162"/>
    </row>
    <row r="8" spans="1:6" ht="15">
      <c r="A8" s="159" t="s">
        <v>58</v>
      </c>
      <c r="B8" s="24">
        <v>3.618538</v>
      </c>
      <c r="C8" s="24">
        <v>1.243808</v>
      </c>
      <c r="D8" s="24">
        <v>1.33613</v>
      </c>
      <c r="E8" s="24">
        <v>113.140993</v>
      </c>
      <c r="F8" s="162">
        <v>10.661094</v>
      </c>
    </row>
    <row r="9" spans="1:6" ht="15">
      <c r="A9" s="159" t="s">
        <v>67</v>
      </c>
      <c r="B9" s="24"/>
      <c r="C9" s="24">
        <v>0.01</v>
      </c>
      <c r="D9" s="24"/>
      <c r="E9" s="24">
        <v>2.698855</v>
      </c>
      <c r="F9" s="162">
        <v>7.025275</v>
      </c>
    </row>
    <row r="10" spans="1:6" ht="15">
      <c r="A10" s="159" t="s">
        <v>68</v>
      </c>
      <c r="B10" s="24">
        <v>0.6917</v>
      </c>
      <c r="C10" s="24"/>
      <c r="D10" s="24"/>
      <c r="E10" s="24"/>
      <c r="F10" s="162">
        <v>3.901251</v>
      </c>
    </row>
    <row r="11" spans="1:6" ht="15.75" thickBot="1">
      <c r="A11" s="160" t="s">
        <v>64</v>
      </c>
      <c r="B11" s="161">
        <v>0.9979290000000001</v>
      </c>
      <c r="C11" s="161">
        <v>-2.1337098754514727E-16</v>
      </c>
      <c r="D11" s="161">
        <v>1.4980830000000027</v>
      </c>
      <c r="E11" s="161">
        <v>2.8852219999999935</v>
      </c>
      <c r="F11" s="163">
        <v>7.3170850000000005</v>
      </c>
    </row>
    <row r="13" spans="2:6" ht="15">
      <c r="B13" s="153" t="s">
        <v>155</v>
      </c>
      <c r="C13" s="153"/>
      <c r="D13" s="153"/>
      <c r="E13" s="153"/>
      <c r="F13" s="153"/>
    </row>
    <row r="29" spans="2:6" ht="15">
      <c r="B29" s="145" t="s">
        <v>159</v>
      </c>
      <c r="C29" s="145"/>
      <c r="D29" s="145"/>
      <c r="E29" s="145"/>
      <c r="F29" s="145"/>
    </row>
  </sheetData>
  <sheetProtection/>
  <mergeCells count="2">
    <mergeCell ref="B13:F13"/>
    <mergeCell ref="B29:F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4.00390625" style="1" bestFit="1" customWidth="1"/>
    <col min="2" max="3" width="9.140625" style="1" customWidth="1"/>
    <col min="4" max="4" width="10.140625" style="1" customWidth="1"/>
    <col min="5" max="16384" width="9.140625" style="1" customWidth="1"/>
  </cols>
  <sheetData>
    <row r="1" spans="1:4" ht="15">
      <c r="A1" s="176" t="s">
        <v>52</v>
      </c>
      <c r="B1" s="177"/>
      <c r="C1" s="177"/>
      <c r="D1" s="178"/>
    </row>
    <row r="2" spans="1:4" ht="15.75" thickBot="1">
      <c r="A2" s="160"/>
      <c r="B2" s="179">
        <v>2007</v>
      </c>
      <c r="C2" s="179">
        <v>2008</v>
      </c>
      <c r="D2" s="180">
        <v>2009</v>
      </c>
    </row>
    <row r="3" spans="1:8" ht="15">
      <c r="A3" s="164" t="s">
        <v>53</v>
      </c>
      <c r="B3" s="167">
        <v>2.43211</v>
      </c>
      <c r="C3" s="168">
        <v>0.499999</v>
      </c>
      <c r="D3" s="169">
        <v>0</v>
      </c>
      <c r="E3" s="42"/>
      <c r="F3" s="42"/>
      <c r="G3" s="42"/>
      <c r="H3" s="42"/>
    </row>
    <row r="4" spans="1:8" ht="15">
      <c r="A4" s="165" t="s">
        <v>54</v>
      </c>
      <c r="B4" s="170">
        <v>0</v>
      </c>
      <c r="C4" s="171">
        <v>0.09737</v>
      </c>
      <c r="D4" s="172">
        <v>0.3317</v>
      </c>
      <c r="E4" s="47"/>
      <c r="F4" s="42"/>
      <c r="G4" s="42"/>
      <c r="H4" s="42"/>
    </row>
    <row r="5" spans="1:13" ht="15">
      <c r="A5" s="165" t="s">
        <v>55</v>
      </c>
      <c r="B5" s="170">
        <v>0</v>
      </c>
      <c r="C5" s="171">
        <v>3.900713</v>
      </c>
      <c r="D5" s="172">
        <v>2.193255</v>
      </c>
      <c r="E5" s="47"/>
      <c r="F5" s="145" t="s">
        <v>160</v>
      </c>
      <c r="G5" s="145"/>
      <c r="H5" s="145"/>
      <c r="I5" s="145"/>
      <c r="J5" s="145"/>
      <c r="K5" s="145"/>
      <c r="L5" s="145"/>
      <c r="M5" s="145"/>
    </row>
    <row r="6" spans="1:8" ht="15">
      <c r="A6" s="165" t="s">
        <v>56</v>
      </c>
      <c r="B6" s="170">
        <v>0.415973</v>
      </c>
      <c r="C6" s="171">
        <v>0.065</v>
      </c>
      <c r="D6" s="172">
        <v>1.352912</v>
      </c>
      <c r="E6" s="46"/>
      <c r="F6" s="46"/>
      <c r="G6" s="47"/>
      <c r="H6" s="42"/>
    </row>
    <row r="7" spans="1:8" ht="15">
      <c r="A7" s="165" t="s">
        <v>57</v>
      </c>
      <c r="B7" s="170">
        <v>0</v>
      </c>
      <c r="C7" s="171">
        <v>1.680253</v>
      </c>
      <c r="D7" s="172">
        <v>0.128293</v>
      </c>
      <c r="E7" s="46"/>
      <c r="F7" s="46"/>
      <c r="G7" s="47"/>
      <c r="H7" s="42"/>
    </row>
    <row r="8" spans="1:9" ht="15">
      <c r="A8" s="165" t="s">
        <v>59</v>
      </c>
      <c r="B8" s="170">
        <v>0</v>
      </c>
      <c r="C8" s="171">
        <v>1.063081</v>
      </c>
      <c r="D8" s="172">
        <v>2.236967</v>
      </c>
      <c r="E8" s="46"/>
      <c r="F8" s="46"/>
      <c r="G8" s="46"/>
      <c r="H8" s="46"/>
      <c r="I8" s="48"/>
    </row>
    <row r="9" spans="1:8" ht="15">
      <c r="A9" s="165" t="s">
        <v>60</v>
      </c>
      <c r="B9" s="170">
        <v>0</v>
      </c>
      <c r="C9" s="171">
        <v>0.622231</v>
      </c>
      <c r="D9" s="172">
        <v>1.382</v>
      </c>
      <c r="E9" s="47"/>
      <c r="F9" s="42"/>
      <c r="G9" s="42"/>
      <c r="H9" s="42"/>
    </row>
    <row r="10" spans="1:8" ht="15.75" thickBot="1">
      <c r="A10" s="166" t="s">
        <v>61</v>
      </c>
      <c r="B10" s="173">
        <v>0.586493</v>
      </c>
      <c r="C10" s="174">
        <v>0.2782</v>
      </c>
      <c r="D10" s="175">
        <v>0.46545</v>
      </c>
      <c r="E10" s="47"/>
      <c r="F10" s="42"/>
      <c r="G10" s="42"/>
      <c r="H10" s="42"/>
    </row>
    <row r="16" ht="22.5" customHeight="1"/>
    <row r="22" spans="6:11" ht="15">
      <c r="F22" s="154" t="s">
        <v>161</v>
      </c>
      <c r="G22" s="154"/>
      <c r="H22" s="154"/>
      <c r="I22" s="154"/>
      <c r="J22" s="154"/>
      <c r="K22" s="154"/>
    </row>
    <row r="23" ht="15" customHeight="1"/>
  </sheetData>
  <sheetProtection/>
  <mergeCells count="3">
    <mergeCell ref="B1:D1"/>
    <mergeCell ref="F22:K22"/>
    <mergeCell ref="F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8.7109375" style="2" customWidth="1"/>
    <col min="2" max="2" width="23.28125" style="2" customWidth="1"/>
    <col min="3" max="3" width="12.7109375" style="2" bestFit="1" customWidth="1"/>
    <col min="4" max="4" width="13.7109375" style="2" customWidth="1"/>
    <col min="5" max="5" width="19.7109375" style="2" customWidth="1"/>
    <col min="6" max="6" width="17.421875" style="2" customWidth="1"/>
    <col min="7" max="7" width="15.140625" style="2" customWidth="1"/>
    <col min="8" max="8" width="13.8515625" style="2" customWidth="1"/>
    <col min="9" max="9" width="23.57421875" style="2" customWidth="1"/>
    <col min="10" max="11" width="22.00390625" style="2" customWidth="1"/>
    <col min="12" max="12" width="13.28125" style="2" customWidth="1"/>
    <col min="13" max="13" width="12.421875" style="2" customWidth="1"/>
    <col min="14" max="16384" width="9.140625" style="2" customWidth="1"/>
  </cols>
  <sheetData>
    <row r="1" spans="1:3" s="181" customFormat="1" ht="40.5" customHeight="1" thickBot="1">
      <c r="A1" s="114" t="s">
        <v>31</v>
      </c>
      <c r="B1" s="182" t="s">
        <v>50</v>
      </c>
      <c r="C1" s="183" t="s">
        <v>32</v>
      </c>
    </row>
    <row r="2" spans="1:3" ht="15">
      <c r="A2" s="184" t="s">
        <v>46</v>
      </c>
      <c r="B2" s="107">
        <v>5.113261</v>
      </c>
      <c r="C2" s="185">
        <v>0</v>
      </c>
    </row>
    <row r="3" spans="1:3" ht="15" customHeight="1">
      <c r="A3" s="184" t="s">
        <v>45</v>
      </c>
      <c r="B3" s="107">
        <v>19.903148</v>
      </c>
      <c r="C3" s="186">
        <v>2.765352</v>
      </c>
    </row>
    <row r="4" spans="1:3" ht="15.75" thickBot="1">
      <c r="A4" s="187" t="s">
        <v>47</v>
      </c>
      <c r="B4" s="111">
        <v>118.3</v>
      </c>
      <c r="C4" s="188">
        <v>67.8</v>
      </c>
    </row>
    <row r="5" spans="4:9" ht="15">
      <c r="D5" s="40"/>
      <c r="E5" s="40"/>
      <c r="F5" s="40"/>
      <c r="G5" s="41"/>
      <c r="H5" s="11"/>
      <c r="I5" s="11"/>
    </row>
    <row r="6" ht="15">
      <c r="A6" s="189" t="s">
        <v>162</v>
      </c>
    </row>
    <row r="7" ht="15"/>
    <row r="23" spans="1:2" ht="15">
      <c r="A23" s="154" t="s">
        <v>163</v>
      </c>
      <c r="B23" s="154"/>
    </row>
    <row r="32" spans="1:5" ht="15">
      <c r="A32" s="69" t="s">
        <v>122</v>
      </c>
      <c r="B32" s="69"/>
      <c r="C32" s="69"/>
      <c r="D32" s="69"/>
      <c r="E32" s="69"/>
    </row>
    <row r="33" spans="1:5" ht="30">
      <c r="A33" s="65"/>
      <c r="B33" s="66" t="s">
        <v>33</v>
      </c>
      <c r="C33" s="66" t="s">
        <v>49</v>
      </c>
      <c r="D33" s="67" t="s">
        <v>48</v>
      </c>
      <c r="E33" s="66" t="s">
        <v>81</v>
      </c>
    </row>
    <row r="34" spans="1:5" ht="15">
      <c r="A34" s="65"/>
      <c r="B34" s="66" t="s">
        <v>128</v>
      </c>
      <c r="C34" s="66" t="s">
        <v>128</v>
      </c>
      <c r="D34" s="67" t="s">
        <v>129</v>
      </c>
      <c r="E34" s="66" t="s">
        <v>128</v>
      </c>
    </row>
    <row r="35" spans="1:5" ht="15">
      <c r="A35" s="2" t="s">
        <v>46</v>
      </c>
      <c r="B35" s="40">
        <v>5.113261</v>
      </c>
      <c r="C35" s="40">
        <v>5.113261</v>
      </c>
      <c r="D35" s="12">
        <f>C35/B35</f>
        <v>1</v>
      </c>
      <c r="E35" s="52">
        <v>107.533163</v>
      </c>
    </row>
    <row r="36" spans="1:5" ht="15">
      <c r="A36" s="2" t="s">
        <v>45</v>
      </c>
      <c r="B36" s="40">
        <v>22.6685</v>
      </c>
      <c r="C36" s="40">
        <v>19.903148</v>
      </c>
      <c r="D36" s="12">
        <f>C36/B36</f>
        <v>0.8780090433861967</v>
      </c>
      <c r="E36" s="52">
        <v>19.93228</v>
      </c>
    </row>
    <row r="37" spans="1:5" ht="15">
      <c r="A37" s="2" t="s">
        <v>47</v>
      </c>
      <c r="B37" s="2">
        <v>186.1</v>
      </c>
      <c r="C37" s="2">
        <v>118.3</v>
      </c>
      <c r="D37" s="12">
        <f>C37/B37</f>
        <v>0.6356797420741537</v>
      </c>
      <c r="E37" s="68">
        <v>0</v>
      </c>
    </row>
  </sheetData>
  <sheetProtection/>
  <mergeCells count="1">
    <mergeCell ref="A23:B2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2.140625" style="1" customWidth="1"/>
    <col min="2" max="16384" width="9.140625" style="1" customWidth="1"/>
  </cols>
  <sheetData>
    <row r="1" spans="1:8" ht="15.75" thickBot="1">
      <c r="A1" s="198"/>
      <c r="B1" s="199" t="s">
        <v>7</v>
      </c>
      <c r="C1" s="199" t="s">
        <v>8</v>
      </c>
      <c r="D1" s="199" t="s">
        <v>9</v>
      </c>
      <c r="E1" s="199" t="s">
        <v>10</v>
      </c>
      <c r="F1" s="199" t="s">
        <v>18</v>
      </c>
      <c r="G1" s="199" t="s">
        <v>19</v>
      </c>
      <c r="H1" s="200" t="s">
        <v>20</v>
      </c>
    </row>
    <row r="2" spans="1:21" ht="15">
      <c r="A2" s="192" t="s">
        <v>27</v>
      </c>
      <c r="B2" s="190">
        <v>860.14</v>
      </c>
      <c r="C2" s="190">
        <v>295.24</v>
      </c>
      <c r="D2" s="190">
        <v>294.93</v>
      </c>
      <c r="E2" s="190">
        <v>253.86</v>
      </c>
      <c r="F2" s="190">
        <v>317.54</v>
      </c>
      <c r="G2" s="190">
        <v>247.66</v>
      </c>
      <c r="H2" s="193">
        <v>305.02</v>
      </c>
      <c r="J2" s="201" t="s">
        <v>164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8" ht="15">
      <c r="A3" s="192" t="s">
        <v>28</v>
      </c>
      <c r="B3" s="191">
        <v>828.0874959016579</v>
      </c>
      <c r="C3" s="191">
        <v>257.66377663332395</v>
      </c>
      <c r="D3" s="191">
        <v>250.5529947080076</v>
      </c>
      <c r="E3" s="191">
        <v>190.1712142704505</v>
      </c>
      <c r="F3" s="191">
        <v>263.66755707899495</v>
      </c>
      <c r="G3" s="191">
        <v>194.4331006565848</v>
      </c>
      <c r="H3" s="194">
        <v>225.20862260172362</v>
      </c>
    </row>
    <row r="4" spans="1:8" ht="22.5">
      <c r="A4" s="192" t="s">
        <v>51</v>
      </c>
      <c r="B4" s="191">
        <v>12.39410571834203</v>
      </c>
      <c r="C4" s="191">
        <v>17.233819456676084</v>
      </c>
      <c r="D4" s="191">
        <v>11.920720611992419</v>
      </c>
      <c r="E4" s="191">
        <v>15.78760536954954</v>
      </c>
      <c r="F4" s="191">
        <v>12.58768856100508</v>
      </c>
      <c r="G4" s="191">
        <v>15.263958673415193</v>
      </c>
      <c r="H4" s="194">
        <v>36.07048044827639</v>
      </c>
    </row>
    <row r="5" spans="1:8" ht="22.5">
      <c r="A5" s="192" t="s">
        <v>29</v>
      </c>
      <c r="B5" s="191">
        <v>17.61069417</v>
      </c>
      <c r="C5" s="191">
        <v>17.47143003</v>
      </c>
      <c r="D5" s="191">
        <v>31.191530150000006</v>
      </c>
      <c r="E5" s="191">
        <v>47.450049289999995</v>
      </c>
      <c r="F5" s="191">
        <v>41.06884253999999</v>
      </c>
      <c r="G5" s="191">
        <v>36.590561910000005</v>
      </c>
      <c r="H5" s="194">
        <v>41.54068819</v>
      </c>
    </row>
    <row r="6" spans="1:8" ht="33.75" thickBot="1">
      <c r="A6" s="195" t="s">
        <v>30</v>
      </c>
      <c r="B6" s="196">
        <v>2.04770421</v>
      </c>
      <c r="C6" s="196">
        <v>2.87097388</v>
      </c>
      <c r="D6" s="196">
        <v>1.26475453</v>
      </c>
      <c r="E6" s="196">
        <v>0.45113106999999997</v>
      </c>
      <c r="F6" s="196">
        <v>0.21591182</v>
      </c>
      <c r="G6" s="196">
        <v>1.3723787600000001</v>
      </c>
      <c r="H6" s="197">
        <v>2.2002087599999998</v>
      </c>
    </row>
    <row r="8" ht="15">
      <c r="B8" s="13"/>
    </row>
    <row r="14" spans="10:16" ht="15">
      <c r="J14" s="145" t="s">
        <v>154</v>
      </c>
      <c r="K14" s="145"/>
      <c r="L14" s="145"/>
      <c r="M14" s="145"/>
      <c r="N14" s="145"/>
      <c r="O14" s="145"/>
      <c r="P14" s="145"/>
    </row>
  </sheetData>
  <sheetProtection/>
  <mergeCells count="1">
    <mergeCell ref="J14:P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</dc:creator>
  <cp:keywords/>
  <dc:description/>
  <cp:lastModifiedBy>Hannah Sweeney</cp:lastModifiedBy>
  <dcterms:created xsi:type="dcterms:W3CDTF">2010-09-27T09:26:55Z</dcterms:created>
  <dcterms:modified xsi:type="dcterms:W3CDTF">2011-01-19T12:16:25Z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