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60" windowHeight="8520" activeTab="0"/>
  </bookViews>
  <sheets>
    <sheet name="TABLES" sheetId="1" r:id="rId1"/>
    <sheet name="Overview" sheetId="2" r:id="rId2"/>
    <sheet name="given-received" sheetId="3" r:id="rId3"/>
    <sheet name="Timeline" sheetId="4" r:id="rId4"/>
    <sheet name="who-what-how(1)" sheetId="5" r:id="rId5"/>
    <sheet name="who-what-how(2)" sheetId="6" r:id="rId6"/>
    <sheet name="Who-what-how (3)" sheetId="7" r:id="rId7"/>
    <sheet name="Appeals" sheetId="8" r:id="rId8"/>
    <sheet name="Security and peacebuilding" sheetId="9" r:id="rId9"/>
    <sheet name="Security and peacebuilding (2)" sheetId="10" r:id="rId10"/>
  </sheets>
  <definedNames>
    <definedName name="a" localSheetId="1">#REF!</definedName>
    <definedName name="a" localSheetId="9">#REF!</definedName>
    <definedName name="a">#REF!</definedName>
    <definedName name="area" localSheetId="1">#REF!</definedName>
    <definedName name="area" localSheetId="9">#REF!</definedName>
    <definedName name="area">#REF!</definedName>
    <definedName name="Print_Area_MI" localSheetId="1">#REF!</definedName>
    <definedName name="Print_Area_MI" localSheetId="9">#REF!</definedName>
    <definedName name="Print_Area_MI">#REF!</definedName>
  </definedNames>
  <calcPr fullCalcOnLoad="1"/>
</workbook>
</file>

<file path=xl/comments5.xml><?xml version="1.0" encoding="utf-8"?>
<comments xmlns="http://schemas.openxmlformats.org/spreadsheetml/2006/main">
  <authors>
    <author>VelinaS</author>
  </authors>
  <commentList>
    <comment ref="G35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Includes contributions through IBRD</t>
        </r>
      </text>
    </comment>
  </commentList>
</comments>
</file>

<file path=xl/sharedStrings.xml><?xml version="1.0" encoding="utf-8"?>
<sst xmlns="http://schemas.openxmlformats.org/spreadsheetml/2006/main" count="344" uniqueCount="201">
  <si>
    <t>Sudan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</si>
  <si>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</si>
  <si>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</si>
  <si>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</si>
  <si>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</si>
  <si>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</si>
  <si>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</si>
  <si>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</si>
  <si>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</si>
  <si>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</si>
  <si>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</si>
  <si>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</si>
  <si>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Total humanitarian aid</t>
  </si>
  <si>
    <t>Other ODA</t>
  </si>
  <si>
    <t>Canada</t>
  </si>
  <si>
    <t>EC</t>
  </si>
  <si>
    <t>Germany</t>
  </si>
  <si>
    <t>Norway</t>
  </si>
  <si>
    <t>Netherlands</t>
  </si>
  <si>
    <t>Spain</t>
  </si>
  <si>
    <t>Sweden</t>
  </si>
  <si>
    <t>UK</t>
  </si>
  <si>
    <t>World Bank</t>
  </si>
  <si>
    <t>2008</t>
  </si>
  <si>
    <t>2007</t>
  </si>
  <si>
    <t>2006</t>
  </si>
  <si>
    <t>Total humanitarian aid since 1995</t>
  </si>
  <si>
    <t>Total ODA excluding debt since 1995</t>
  </si>
  <si>
    <t>Total humanitarian aid, 2008</t>
  </si>
  <si>
    <t>Total ODA excluding debt, 2008</t>
  </si>
  <si>
    <t>Total humanitarian aid per person, 2008</t>
  </si>
  <si>
    <t>Total ODA per person, 2008</t>
  </si>
  <si>
    <t>US$</t>
  </si>
  <si>
    <t>Japan</t>
  </si>
  <si>
    <t>US</t>
  </si>
  <si>
    <t>UN Mission in Sudan</t>
  </si>
  <si>
    <t>AU Mission in Sudan</t>
  </si>
  <si>
    <t>US$m</t>
  </si>
  <si>
    <t>CERF</t>
  </si>
  <si>
    <t>CHF</t>
  </si>
  <si>
    <t>Public sector</t>
  </si>
  <si>
    <t>Other</t>
  </si>
  <si>
    <t>To be defined</t>
  </si>
  <si>
    <t>UNHCR</t>
  </si>
  <si>
    <t>WFP</t>
  </si>
  <si>
    <t>UNDP</t>
  </si>
  <si>
    <t>UNICEF</t>
  </si>
  <si>
    <t>ICRC</t>
  </si>
  <si>
    <t xml:space="preserve">World Bank </t>
  </si>
  <si>
    <t>OCHA</t>
  </si>
  <si>
    <t>Total ODA excluding debt</t>
  </si>
  <si>
    <t xml:space="preserve">Other ODA </t>
  </si>
  <si>
    <t>Humanitarian assistance</t>
  </si>
  <si>
    <t>Government and civil society</t>
  </si>
  <si>
    <t>Conflict prevention and resolution, peace and security</t>
  </si>
  <si>
    <t>Coordination and support services</t>
  </si>
  <si>
    <t>Food</t>
  </si>
  <si>
    <t>Economic recovery and infrastructure</t>
  </si>
  <si>
    <t>Health</t>
  </si>
  <si>
    <t>Multi-sector</t>
  </si>
  <si>
    <t>Water and sanitation</t>
  </si>
  <si>
    <t>Protection/Human rights/rule of law</t>
  </si>
  <si>
    <t>Other sectors</t>
  </si>
  <si>
    <t>Sudan 2000</t>
  </si>
  <si>
    <t>Sudan 2001</t>
  </si>
  <si>
    <t>Sudan 2002</t>
  </si>
  <si>
    <t>Sudan 2003</t>
  </si>
  <si>
    <t>Sudan 2004</t>
  </si>
  <si>
    <t>Sudan - Humanitarian &amp; Recovery Components of the 2005 Work Plan</t>
  </si>
  <si>
    <t>Sudan Work Plan 2006 (Humanitarian Action component)</t>
  </si>
  <si>
    <t>Sudan Flash Appeal: Flood Response 2007</t>
  </si>
  <si>
    <t>Sudan Work Plan 2007 (Humanitarian Action component)</t>
  </si>
  <si>
    <t>Sudan Work Plan 2008 (Humanitarian/Early Recovery Component)</t>
  </si>
  <si>
    <t>Sudan 2009</t>
  </si>
  <si>
    <t>%</t>
  </si>
  <si>
    <t>Total</t>
  </si>
  <si>
    <t>FAO</t>
  </si>
  <si>
    <t>IOM</t>
  </si>
  <si>
    <t>Norwegian People's Aid</t>
  </si>
  <si>
    <t>MEDAIR</t>
  </si>
  <si>
    <t>MSF</t>
  </si>
  <si>
    <t>IRC</t>
  </si>
  <si>
    <t>CARITAS</t>
  </si>
  <si>
    <t>Norwegian Red Cross</t>
  </si>
  <si>
    <t xml:space="preserve">Norwegian Red Cross </t>
  </si>
  <si>
    <t xml:space="preserve">Norwegian Refugee Council </t>
  </si>
  <si>
    <t>NGOs and civil society</t>
  </si>
  <si>
    <t>Multilateral organisations</t>
  </si>
  <si>
    <t>Projects</t>
  </si>
  <si>
    <t>Share via EC</t>
  </si>
  <si>
    <t>Core to UN agencies</t>
  </si>
  <si>
    <t>Share via CERF</t>
  </si>
  <si>
    <t>Other governments</t>
  </si>
  <si>
    <t>top 3 donors (US$m)</t>
  </si>
  <si>
    <t>UK                46.3</t>
  </si>
  <si>
    <t>Netherlands       40.0</t>
  </si>
  <si>
    <t>Norway         40.9</t>
  </si>
  <si>
    <t>USA               75.8</t>
  </si>
  <si>
    <t>EC                  35.0</t>
  </si>
  <si>
    <t>Netherlands               28.3</t>
  </si>
  <si>
    <t>Netherlands   28.7</t>
  </si>
  <si>
    <t>EC                   27.3</t>
  </si>
  <si>
    <t>Sweden              18.7</t>
  </si>
  <si>
    <t>EC                   38.3</t>
  </si>
  <si>
    <t>USA                  36.0</t>
  </si>
  <si>
    <t>Netherlands        32.2</t>
  </si>
  <si>
    <t>USA             132.6</t>
  </si>
  <si>
    <t>EC                     24.8</t>
  </si>
  <si>
    <t>Netherlands        22.6</t>
  </si>
  <si>
    <t>USA                     188.7</t>
  </si>
  <si>
    <t>UK                    42.2</t>
  </si>
  <si>
    <t>EC                            39.8</t>
  </si>
  <si>
    <t>USA                     372.8</t>
  </si>
  <si>
    <t>UK                             129.0</t>
  </si>
  <si>
    <t>Netherlands      89.0</t>
  </si>
  <si>
    <t>USA                   725.4</t>
  </si>
  <si>
    <t>UK                     195.7</t>
  </si>
  <si>
    <t>EC                        161.1</t>
  </si>
  <si>
    <t>USA           609.2</t>
  </si>
  <si>
    <t>EC            169.9</t>
  </si>
  <si>
    <t>USA                 582.5</t>
  </si>
  <si>
    <t>EC                226.4</t>
  </si>
  <si>
    <t>UK                     137.6</t>
  </si>
  <si>
    <t>USA                 673.7</t>
  </si>
  <si>
    <t>EC              239.7</t>
  </si>
  <si>
    <t>UK                 138.4</t>
  </si>
  <si>
    <t>Top three donors to Sudan 1998-2008. Source: Development Initiatives based on OECD DAC and UNOCHA FTS data</t>
  </si>
  <si>
    <t xml:space="preserve">Top 10 humanitarian aid donors to Sudan, 2008. Source: Development Initiatives based on OECD DAC data </t>
  </si>
  <si>
    <t>HOW</t>
  </si>
  <si>
    <t xml:space="preserve">MDTF </t>
  </si>
  <si>
    <t>WHAT</t>
  </si>
  <si>
    <t>Top 10 first-level recipients of humanitarian aid, 2005-2008. Source: Development Initiatives based on OECD DAC data</t>
  </si>
  <si>
    <t>US$bn</t>
  </si>
  <si>
    <t>UN appeal requirements</t>
  </si>
  <si>
    <t>UN appeal funding</t>
  </si>
  <si>
    <t xml:space="preserve"> UN appeal needs met</t>
  </si>
  <si>
    <t xml:space="preserve">Other funding to the emergency </t>
  </si>
  <si>
    <t>Funding for the appeal</t>
  </si>
  <si>
    <t>Funding for UN appeals since 2000 and for the wider emergency. Source: Development Initiatives based on UN OCHA FTS data</t>
  </si>
  <si>
    <t>UK                  211.2</t>
  </si>
  <si>
    <t xml:space="preserve">Top three donors to Sudan 1998-2008. </t>
  </si>
  <si>
    <t>Top 3 donors (US$m)</t>
  </si>
  <si>
    <t xml:space="preserve">Top 10 humanitarian aid donors to Sudan, 2008. </t>
  </si>
  <si>
    <t>Source: Development Initiatives based on OECD DAC data (constant 2008 prices).</t>
  </si>
  <si>
    <t>Projects (US$m)</t>
  </si>
  <si>
    <t>Share via EC (US$m)</t>
  </si>
  <si>
    <t>Core to UN agencies (US$m)</t>
  </si>
  <si>
    <t>Share via CERF (US$m)</t>
  </si>
  <si>
    <t>Total humanitarian aid (US$m)</t>
  </si>
  <si>
    <t xml:space="preserve">Top 10 first-level recipients of humanitarian aid, 2005-2008. </t>
  </si>
  <si>
    <t>UN appeal requirements (US$bn)</t>
  </si>
  <si>
    <t>UN appeal funding (US$bn)</t>
  </si>
  <si>
    <t>Other funding to the emergency (US$bn)</t>
  </si>
  <si>
    <t xml:space="preserve">Funding for UN appeals since 2000 and for the wider emergency. </t>
  </si>
  <si>
    <t>Source: Development Initiatives based on UN OCHA FTS data</t>
  </si>
  <si>
    <t>Unmet needs</t>
  </si>
  <si>
    <t xml:space="preserve">UK                </t>
  </si>
  <si>
    <t xml:space="preserve">Norway         </t>
  </si>
  <si>
    <t xml:space="preserve">Netherlands       </t>
  </si>
  <si>
    <t xml:space="preserve">US       </t>
  </si>
  <si>
    <t xml:space="preserve">EC                  </t>
  </si>
  <si>
    <t xml:space="preserve">Netherlands               </t>
  </si>
  <si>
    <t xml:space="preserve">Sweden              </t>
  </si>
  <si>
    <t xml:space="preserve">EC                   </t>
  </si>
  <si>
    <t xml:space="preserve">Netherlands   </t>
  </si>
  <si>
    <t xml:space="preserve">US                  </t>
  </si>
  <si>
    <t xml:space="preserve">Netherlands        </t>
  </si>
  <si>
    <t xml:space="preserve">US             </t>
  </si>
  <si>
    <t xml:space="preserve">EC                     </t>
  </si>
  <si>
    <t xml:space="preserve">EC                            </t>
  </si>
  <si>
    <t xml:space="preserve">UK                    </t>
  </si>
  <si>
    <t xml:space="preserve">US                     </t>
  </si>
  <si>
    <t xml:space="preserve">UK                             </t>
  </si>
  <si>
    <t xml:space="preserve">Netherlands      </t>
  </si>
  <si>
    <t xml:space="preserve">US                   </t>
  </si>
  <si>
    <t xml:space="preserve">UK                     </t>
  </si>
  <si>
    <t xml:space="preserve">EC                        </t>
  </si>
  <si>
    <t xml:space="preserve">EC            </t>
  </si>
  <si>
    <t xml:space="preserve">UK                  </t>
  </si>
  <si>
    <t xml:space="preserve">US           </t>
  </si>
  <si>
    <t xml:space="preserve">US                 </t>
  </si>
  <si>
    <t xml:space="preserve">EC                </t>
  </si>
  <si>
    <t xml:space="preserve">UK                 </t>
  </si>
  <si>
    <t xml:space="preserve">EC              </t>
  </si>
  <si>
    <t>Source: Development Initiatives based on OECD DAC (constant 2008 prices), UN CERF data.</t>
  </si>
  <si>
    <t xml:space="preserve">First level recipients of humanitarian aid, 2005-2008. </t>
  </si>
  <si>
    <t>Mine action</t>
  </si>
  <si>
    <t xml:space="preserve">Humanitarian and development financing mechanisms in Sudan 2006-2009. </t>
  </si>
  <si>
    <t>Humanitarian aid alongside official development assistance (ODA) on conflict prevention and governance, 2002-2008.</t>
  </si>
  <si>
    <t>Source: Development Initiatives based on OECD DAC (constant 2008 prices) data.</t>
  </si>
  <si>
    <t>AU/UN Hybrid Operation</t>
  </si>
  <si>
    <t xml:space="preserve">Cost of multilateral peacekeeping operations in Sudan. </t>
  </si>
  <si>
    <t>Total humanitarian aid to Sudan 1995-2010</t>
  </si>
  <si>
    <t>Source: Development Initiatives based on OECD DAC (constant 2008 prices) data for 1995 - 2008 and  UN OCHA FTS data for 2009 - 2010.</t>
  </si>
  <si>
    <t xml:space="preserve">Total humanitarian aid as a share of official development assistance (ODA or ‘aid’), 1995-2008. </t>
  </si>
  <si>
    <t>WHO</t>
  </si>
  <si>
    <t>Humanitarian aid sectors 2005-2009.</t>
  </si>
  <si>
    <t>Source: Development Initiatives based on UN OCHA FTS, UN CERF, UNDP MDTF Gateway and World Bank data.</t>
  </si>
  <si>
    <t>Source: Development Initiatives based on SIPRI</t>
  </si>
  <si>
    <t>Funding for UN appeals, 2000-2009</t>
  </si>
  <si>
    <t>Source: Development Initiatives based on UN OCHA FTS data.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</si>
</sst>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00"/>
    <numFmt numFmtId="187" formatCode="#,##0.0"/>
    <numFmt numFmtId="188" formatCode="#,##0;\-#,##0;\-"/>
    <numFmt numFmtId="189" formatCode="#,##0.0[$%-409]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%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Calibri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medium">
        <color indexed="41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6" fontId="4" fillId="0" borderId="0" applyNumberFormat="0" applyAlignment="0">
      <protection/>
    </xf>
    <xf numFmtId="0" fontId="5" fillId="29" borderId="0" applyNumberFormat="0">
      <alignment horizontal="center" vertical="top" wrapText="1"/>
      <protection/>
    </xf>
    <xf numFmtId="0" fontId="5" fillId="29" borderId="0" applyNumberFormat="0">
      <alignment horizontal="left" vertical="top" wrapText="1"/>
      <protection/>
    </xf>
    <xf numFmtId="0" fontId="5" fillId="29" borderId="0" applyNumberFormat="0">
      <alignment horizontal="centerContinuous" vertical="top"/>
      <protection/>
    </xf>
    <xf numFmtId="0" fontId="6" fillId="29" borderId="0" applyNumberFormat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7" fillId="29" borderId="0" applyNumberFormat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31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32" borderId="1" applyNumberFormat="0" applyAlignment="0" applyProtection="0"/>
    <xf numFmtId="0" fontId="6" fillId="0" borderId="6" applyNumberFormat="0" applyAlignment="0">
      <protection/>
    </xf>
    <xf numFmtId="0" fontId="6" fillId="0" borderId="7" applyNumberFormat="0" applyAlignment="0">
      <protection locked="0"/>
    </xf>
    <xf numFmtId="183" fontId="6" fillId="33" borderId="7" applyNumberFormat="0" applyAlignment="0">
      <protection locked="0"/>
    </xf>
    <xf numFmtId="0" fontId="6" fillId="34" borderId="0" applyNumberFormat="0" applyAlignment="0">
      <protection/>
    </xf>
    <xf numFmtId="0" fontId="6" fillId="35" borderId="0" applyNumberFormat="0" applyAlignment="0">
      <protection/>
    </xf>
    <xf numFmtId="0" fontId="6" fillId="0" borderId="8" applyNumberFormat="0" applyAlignment="0">
      <protection locked="0"/>
    </xf>
    <xf numFmtId="0" fontId="67" fillId="0" borderId="9" applyNumberFormat="0" applyFill="0" applyAlignment="0" applyProtection="0"/>
    <xf numFmtId="0" fontId="11" fillId="0" borderId="0" applyNumberFormat="0" applyAlignment="0">
      <protection/>
    </xf>
    <xf numFmtId="0" fontId="68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top"/>
      <protection/>
    </xf>
    <xf numFmtId="0" fontId="0" fillId="37" borderId="10" applyNumberFormat="0" applyFont="0" applyAlignment="0" applyProtection="0"/>
    <xf numFmtId="18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5" fillId="0" borderId="0" applyNumberFormat="0" applyFill="0" applyBorder="0">
      <alignment horizontal="left" vertical="center" wrapText="1"/>
      <protection/>
    </xf>
    <xf numFmtId="0" fontId="6" fillId="0" borderId="0" applyNumberFormat="0" applyFill="0" applyBorder="0">
      <alignment horizontal="left" vertical="center" wrapText="1" indent="1"/>
      <protection/>
    </xf>
    <xf numFmtId="0" fontId="12" fillId="0" borderId="0">
      <alignment vertical="top"/>
      <protection/>
    </xf>
    <xf numFmtId="183" fontId="5" fillId="0" borderId="12" applyNumberFormat="0" applyFill="0" applyAlignment="0" applyProtection="0"/>
    <xf numFmtId="183" fontId="6" fillId="0" borderId="13" applyNumberFormat="0" applyFont="0" applyFill="0" applyAlignment="0" applyProtection="0"/>
    <xf numFmtId="0" fontId="6" fillId="38" borderId="0" applyNumberFormat="0" applyFont="0" applyBorder="0" applyAlignment="0" applyProtection="0"/>
    <xf numFmtId="0" fontId="6" fillId="0" borderId="0" applyNumberFormat="0" applyFont="0" applyFill="0" applyAlignment="0" applyProtection="0"/>
    <xf numFmtId="183" fontId="6" fillId="0" borderId="0" applyNumberFormat="0" applyFont="0" applyBorder="0" applyAlignment="0" applyProtection="0"/>
    <xf numFmtId="49" fontId="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183" fontId="5" fillId="29" borderId="0" applyNumberFormat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Alignment="0" applyProtection="0"/>
    <xf numFmtId="0" fontId="72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top" wrapText="1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1" fillId="39" borderId="0" xfId="0" applyFont="1" applyFill="1" applyBorder="1" applyAlignment="1">
      <alignment horizontal="center" vertical="center" wrapText="1"/>
    </xf>
    <xf numFmtId="0" fontId="39" fillId="39" borderId="0" xfId="0" applyFont="1" applyFill="1" applyBorder="1" applyAlignment="1">
      <alignment/>
    </xf>
    <xf numFmtId="165" fontId="41" fillId="0" borderId="0" xfId="108" applyNumberFormat="1" applyFont="1" applyFill="1" applyBorder="1">
      <alignment/>
      <protection/>
    </xf>
    <xf numFmtId="0" fontId="41" fillId="0" borderId="0" xfId="108" applyFont="1">
      <alignment/>
      <protection/>
    </xf>
    <xf numFmtId="165" fontId="41" fillId="0" borderId="0" xfId="108" applyNumberFormat="1" applyFont="1">
      <alignment/>
      <protection/>
    </xf>
    <xf numFmtId="0" fontId="39" fillId="0" borderId="0" xfId="108" applyFont="1">
      <alignment/>
      <protection/>
    </xf>
    <xf numFmtId="165" fontId="39" fillId="0" borderId="0" xfId="47" applyNumberFormat="1" applyFont="1" applyFill="1" applyBorder="1" applyAlignment="1">
      <alignment/>
    </xf>
    <xf numFmtId="165" fontId="0" fillId="0" borderId="0" xfId="0" applyNumberFormat="1" applyBorder="1" applyAlignment="1">
      <alignment horizontal="right" wrapText="1"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165" fontId="73" fillId="0" borderId="0" xfId="0" applyNumberFormat="1" applyFont="1" applyAlignment="1">
      <alignment/>
    </xf>
    <xf numFmtId="0" fontId="0" fillId="0" borderId="0" xfId="0" applyAlignment="1">
      <alignment wrapText="1"/>
    </xf>
    <xf numFmtId="0" fontId="73" fillId="0" borderId="0" xfId="0" applyFont="1" applyBorder="1" applyAlignment="1">
      <alignment horizontal="left" wrapText="1"/>
    </xf>
    <xf numFmtId="4" fontId="42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/>
    </xf>
    <xf numFmtId="187" fontId="42" fillId="0" borderId="0" xfId="0" applyNumberFormat="1" applyFont="1" applyAlignment="1">
      <alignment horizontal="center" vertical="center"/>
    </xf>
    <xf numFmtId="187" fontId="42" fillId="0" borderId="0" xfId="0" applyNumberFormat="1" applyFont="1" applyAlignment="1">
      <alignment horizontal="center" vertical="top"/>
    </xf>
    <xf numFmtId="187" fontId="42" fillId="0" borderId="0" xfId="108" applyNumberFormat="1" applyFont="1" applyAlignment="1">
      <alignment horizontal="center" vertical="top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3" fillId="40" borderId="0" xfId="0" applyFont="1" applyFill="1" applyAlignment="1">
      <alignment/>
    </xf>
    <xf numFmtId="0" fontId="74" fillId="40" borderId="0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0" fontId="75" fillId="0" borderId="0" xfId="0" applyFont="1" applyAlignment="1">
      <alignment horizontal="justify"/>
    </xf>
    <xf numFmtId="0" fontId="41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justify"/>
    </xf>
    <xf numFmtId="0" fontId="76" fillId="0" borderId="0" xfId="0" applyFont="1" applyFill="1" applyAlignment="1">
      <alignment horizontal="justify"/>
    </xf>
    <xf numFmtId="0" fontId="77" fillId="0" borderId="0" xfId="0" applyFont="1" applyAlignment="1">
      <alignment/>
    </xf>
    <xf numFmtId="165" fontId="39" fillId="0" borderId="0" xfId="47" applyNumberFormat="1" applyFont="1" applyFill="1" applyBorder="1" applyAlignment="1">
      <alignment horizontal="right"/>
    </xf>
    <xf numFmtId="165" fontId="0" fillId="0" borderId="0" xfId="47" applyNumberFormat="1" applyFont="1" applyBorder="1" applyAlignment="1">
      <alignment horizontal="right"/>
    </xf>
    <xf numFmtId="165" fontId="39" fillId="0" borderId="0" xfId="47" applyNumberFormat="1" applyFont="1" applyBorder="1" applyAlignment="1">
      <alignment horizontal="right"/>
    </xf>
    <xf numFmtId="165" fontId="0" fillId="0" borderId="0" xfId="47" applyNumberFormat="1" applyFont="1" applyBorder="1" applyAlignment="1">
      <alignment horizontal="right" vertical="top"/>
    </xf>
    <xf numFmtId="0" fontId="73" fillId="0" borderId="15" xfId="0" applyFont="1" applyFill="1" applyBorder="1" applyAlignment="1">
      <alignment wrapText="1"/>
    </xf>
    <xf numFmtId="165" fontId="73" fillId="0" borderId="16" xfId="0" applyNumberFormat="1" applyFont="1" applyFill="1" applyBorder="1" applyAlignment="1">
      <alignment wrapText="1"/>
    </xf>
    <xf numFmtId="0" fontId="73" fillId="0" borderId="15" xfId="0" applyFont="1" applyFill="1" applyBorder="1" applyAlignment="1">
      <alignment horizontal="left" wrapText="1"/>
    </xf>
    <xf numFmtId="0" fontId="73" fillId="0" borderId="17" xfId="0" applyFont="1" applyFill="1" applyBorder="1" applyAlignment="1">
      <alignment wrapText="1"/>
    </xf>
    <xf numFmtId="165" fontId="73" fillId="0" borderId="18" xfId="0" applyNumberFormat="1" applyFont="1" applyFill="1" applyBorder="1" applyAlignment="1">
      <alignment wrapText="1"/>
    </xf>
    <xf numFmtId="0" fontId="73" fillId="0" borderId="17" xfId="0" applyFont="1" applyFill="1" applyBorder="1" applyAlignment="1">
      <alignment horizontal="left" wrapText="1"/>
    </xf>
    <xf numFmtId="165" fontId="73" fillId="0" borderId="18" xfId="0" applyNumberFormat="1" applyFont="1" applyFill="1" applyBorder="1" applyAlignment="1">
      <alignment/>
    </xf>
    <xf numFmtId="0" fontId="47" fillId="0" borderId="17" xfId="0" applyFont="1" applyFill="1" applyBorder="1" applyAlignment="1">
      <alignment horizontal="left" wrapText="1"/>
    </xf>
    <xf numFmtId="165" fontId="47" fillId="0" borderId="18" xfId="0" applyNumberFormat="1" applyFont="1" applyFill="1" applyBorder="1" applyAlignment="1">
      <alignment wrapText="1"/>
    </xf>
    <xf numFmtId="0" fontId="73" fillId="0" borderId="19" xfId="0" applyFont="1" applyFill="1" applyBorder="1" applyAlignment="1">
      <alignment wrapText="1"/>
    </xf>
    <xf numFmtId="165" fontId="73" fillId="0" borderId="20" xfId="0" applyNumberFormat="1" applyFont="1" applyFill="1" applyBorder="1" applyAlignment="1">
      <alignment wrapText="1"/>
    </xf>
    <xf numFmtId="0" fontId="73" fillId="0" borderId="19" xfId="0" applyFont="1" applyFill="1" applyBorder="1" applyAlignment="1">
      <alignment horizontal="left" wrapText="1"/>
    </xf>
    <xf numFmtId="0" fontId="53" fillId="40" borderId="21" xfId="0" applyFont="1" applyFill="1" applyBorder="1" applyAlignment="1">
      <alignment horizontal="center"/>
    </xf>
    <xf numFmtId="0" fontId="53" fillId="40" borderId="22" xfId="0" applyFont="1" applyFill="1" applyBorder="1" applyAlignment="1">
      <alignment horizontal="center"/>
    </xf>
    <xf numFmtId="0" fontId="74" fillId="40" borderId="0" xfId="0" applyFont="1" applyFill="1" applyBorder="1" applyAlignment="1">
      <alignment horizontal="center" vertical="top" wrapText="1"/>
    </xf>
    <xf numFmtId="194" fontId="74" fillId="40" borderId="0" xfId="0" applyNumberFormat="1" applyFont="1" applyFill="1" applyBorder="1" applyAlignment="1">
      <alignment horizontal="center" vertical="top" wrapText="1"/>
    </xf>
    <xf numFmtId="0" fontId="0" fillId="40" borderId="0" xfId="0" applyFill="1" applyAlignment="1">
      <alignment wrapText="1"/>
    </xf>
    <xf numFmtId="194" fontId="42" fillId="0" borderId="0" xfId="141" applyNumberFormat="1" applyFont="1" applyAlignment="1">
      <alignment horizontal="center" vertical="top"/>
    </xf>
    <xf numFmtId="0" fontId="53" fillId="40" borderId="0" xfId="0" applyFont="1" applyFill="1" applyAlignment="1">
      <alignment horizontal="left" wrapText="1"/>
    </xf>
    <xf numFmtId="0" fontId="78" fillId="4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/>
    </xf>
    <xf numFmtId="0" fontId="41" fillId="0" borderId="24" xfId="0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0" fillId="0" borderId="17" xfId="0" applyBorder="1" applyAlignment="1">
      <alignment/>
    </xf>
    <xf numFmtId="164" fontId="0" fillId="0" borderId="0" xfId="47" applyNumberFormat="1" applyFont="1" applyBorder="1" applyAlignment="1">
      <alignment/>
    </xf>
    <xf numFmtId="164" fontId="0" fillId="0" borderId="18" xfId="47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23" xfId="47" applyNumberFormat="1" applyFont="1" applyBorder="1" applyAlignment="1">
      <alignment/>
    </xf>
    <xf numFmtId="164" fontId="0" fillId="0" borderId="20" xfId="47" applyNumberFormat="1" applyFont="1" applyBorder="1" applyAlignment="1">
      <alignment/>
    </xf>
    <xf numFmtId="0" fontId="41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73" fillId="0" borderId="0" xfId="0" applyFont="1" applyFill="1" applyBorder="1" applyAlignment="1">
      <alignment wrapText="1"/>
    </xf>
    <xf numFmtId="165" fontId="73" fillId="0" borderId="0" xfId="0" applyNumberFormat="1" applyFont="1" applyFill="1" applyBorder="1" applyAlignment="1">
      <alignment wrapText="1"/>
    </xf>
    <xf numFmtId="0" fontId="73" fillId="0" borderId="0" xfId="0" applyFont="1" applyFill="1" applyBorder="1" applyAlignment="1">
      <alignment horizontal="left" wrapText="1"/>
    </xf>
    <xf numFmtId="165" fontId="73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 wrapText="1"/>
    </xf>
    <xf numFmtId="165" fontId="47" fillId="0" borderId="0" xfId="0" applyNumberFormat="1" applyFont="1" applyFill="1" applyBorder="1" applyAlignment="1">
      <alignment wrapText="1"/>
    </xf>
    <xf numFmtId="165" fontId="73" fillId="0" borderId="23" xfId="0" applyNumberFormat="1" applyFont="1" applyFill="1" applyBorder="1" applyAlignment="1">
      <alignment wrapText="1"/>
    </xf>
    <xf numFmtId="0" fontId="73" fillId="0" borderId="23" xfId="0" applyFont="1" applyFill="1" applyBorder="1" applyAlignment="1">
      <alignment wrapText="1"/>
    </xf>
    <xf numFmtId="0" fontId="73" fillId="0" borderId="23" xfId="0" applyFont="1" applyFill="1" applyBorder="1" applyAlignment="1">
      <alignment horizontal="left" wrapText="1"/>
    </xf>
    <xf numFmtId="0" fontId="41" fillId="0" borderId="24" xfId="0" applyFont="1" applyFill="1" applyBorder="1" applyAlignment="1">
      <alignment horizontal="center"/>
    </xf>
    <xf numFmtId="0" fontId="73" fillId="0" borderId="17" xfId="0" applyFont="1" applyBorder="1" applyAlignment="1">
      <alignment horizontal="left" wrapText="1"/>
    </xf>
    <xf numFmtId="187" fontId="42" fillId="0" borderId="0" xfId="0" applyNumberFormat="1" applyFont="1" applyBorder="1" applyAlignment="1">
      <alignment horizontal="center" vertical="top"/>
    </xf>
    <xf numFmtId="194" fontId="42" fillId="0" borderId="0" xfId="141" applyNumberFormat="1" applyFont="1" applyBorder="1" applyAlignment="1">
      <alignment horizontal="center" vertical="top"/>
    </xf>
    <xf numFmtId="187" fontId="42" fillId="0" borderId="18" xfId="0" applyNumberFormat="1" applyFont="1" applyBorder="1" applyAlignment="1">
      <alignment horizontal="center" vertical="center"/>
    </xf>
    <xf numFmtId="4" fontId="42" fillId="0" borderId="0" xfId="0" applyNumberFormat="1" applyFont="1" applyBorder="1" applyAlignment="1">
      <alignment horizontal="center" vertical="top"/>
    </xf>
    <xf numFmtId="187" fontId="42" fillId="0" borderId="0" xfId="0" applyNumberFormat="1" applyFont="1" applyBorder="1" applyAlignment="1">
      <alignment horizontal="center" vertical="center"/>
    </xf>
    <xf numFmtId="0" fontId="73" fillId="0" borderId="19" xfId="0" applyFont="1" applyBorder="1" applyAlignment="1">
      <alignment horizontal="left" wrapText="1"/>
    </xf>
    <xf numFmtId="187" fontId="42" fillId="0" borderId="23" xfId="108" applyNumberFormat="1" applyFont="1" applyBorder="1" applyAlignment="1">
      <alignment horizontal="center" vertical="top"/>
      <protection/>
    </xf>
    <xf numFmtId="194" fontId="42" fillId="0" borderId="23" xfId="141" applyNumberFormat="1" applyFont="1" applyBorder="1" applyAlignment="1">
      <alignment horizontal="center" vertical="top"/>
    </xf>
    <xf numFmtId="187" fontId="42" fillId="0" borderId="20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wrapText="1"/>
    </xf>
    <xf numFmtId="0" fontId="16" fillId="0" borderId="24" xfId="0" applyFont="1" applyFill="1" applyBorder="1" applyAlignment="1">
      <alignment horizontal="center" vertical="top" wrapText="1"/>
    </xf>
    <xf numFmtId="194" fontId="16" fillId="0" borderId="24" xfId="0" applyNumberFormat="1" applyFont="1" applyFill="1" applyBorder="1" applyAlignment="1">
      <alignment horizontal="center" vertical="top" wrapText="1"/>
    </xf>
    <xf numFmtId="194" fontId="16" fillId="0" borderId="22" xfId="0" applyNumberFormat="1" applyFont="1" applyFill="1" applyBorder="1" applyAlignment="1">
      <alignment horizontal="center" vertical="top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65" fontId="39" fillId="0" borderId="23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8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Fill="1" applyAlignment="1">
      <alignment horizontal="center" vertical="center" wrapText="1"/>
    </xf>
    <xf numFmtId="0" fontId="47" fillId="0" borderId="26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center"/>
    </xf>
    <xf numFmtId="164" fontId="13" fillId="0" borderId="26" xfId="47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vertical="top" wrapText="1"/>
    </xf>
    <xf numFmtId="0" fontId="39" fillId="0" borderId="24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164" fontId="39" fillId="0" borderId="20" xfId="0" applyNumberFormat="1" applyFont="1" applyFill="1" applyBorder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47" fillId="0" borderId="21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73" fillId="0" borderId="17" xfId="0" applyFont="1" applyBorder="1" applyAlignment="1">
      <alignment/>
    </xf>
    <xf numFmtId="165" fontId="73" fillId="0" borderId="0" xfId="0" applyNumberFormat="1" applyFont="1" applyBorder="1" applyAlignment="1">
      <alignment/>
    </xf>
    <xf numFmtId="165" fontId="73" fillId="0" borderId="18" xfId="0" applyNumberFormat="1" applyFont="1" applyBorder="1" applyAlignment="1">
      <alignment/>
    </xf>
    <xf numFmtId="0" fontId="73" fillId="0" borderId="19" xfId="0" applyFont="1" applyBorder="1" applyAlignment="1">
      <alignment/>
    </xf>
    <xf numFmtId="165" fontId="73" fillId="0" borderId="23" xfId="0" applyNumberFormat="1" applyFont="1" applyBorder="1" applyAlignment="1">
      <alignment/>
    </xf>
    <xf numFmtId="165" fontId="73" fillId="0" borderId="20" xfId="0" applyNumberFormat="1" applyFont="1" applyBorder="1" applyAlignment="1">
      <alignment/>
    </xf>
    <xf numFmtId="165" fontId="39" fillId="0" borderId="0" xfId="0" applyNumberFormat="1" applyFont="1" applyFill="1" applyBorder="1" applyAlignment="1">
      <alignment/>
    </xf>
    <xf numFmtId="165" fontId="39" fillId="0" borderId="17" xfId="0" applyNumberFormat="1" applyFont="1" applyFill="1" applyBorder="1" applyAlignment="1">
      <alignment/>
    </xf>
    <xf numFmtId="165" fontId="39" fillId="0" borderId="18" xfId="0" applyNumberFormat="1" applyFont="1" applyFill="1" applyBorder="1" applyAlignment="1">
      <alignment/>
    </xf>
    <xf numFmtId="165" fontId="39" fillId="0" borderId="19" xfId="0" applyNumberFormat="1" applyFont="1" applyFill="1" applyBorder="1" applyAlignment="1">
      <alignment/>
    </xf>
    <xf numFmtId="165" fontId="39" fillId="0" borderId="23" xfId="0" applyNumberFormat="1" applyFont="1" applyFill="1" applyBorder="1" applyAlignment="1">
      <alignment/>
    </xf>
    <xf numFmtId="165" fontId="39" fillId="0" borderId="20" xfId="0" applyNumberFormat="1" applyFont="1" applyFill="1" applyBorder="1" applyAlignment="1">
      <alignment/>
    </xf>
    <xf numFmtId="1" fontId="16" fillId="0" borderId="21" xfId="0" applyNumberFormat="1" applyFont="1" applyFill="1" applyBorder="1" applyAlignment="1">
      <alignment/>
    </xf>
    <xf numFmtId="1" fontId="16" fillId="0" borderId="24" xfId="0" applyNumberFormat="1" applyFont="1" applyFill="1" applyBorder="1" applyAlignment="1">
      <alignment wrapText="1"/>
    </xf>
    <xf numFmtId="1" fontId="16" fillId="0" borderId="22" xfId="0" applyNumberFormat="1" applyFont="1" applyFill="1" applyBorder="1" applyAlignment="1">
      <alignment wrapText="1"/>
    </xf>
    <xf numFmtId="0" fontId="41" fillId="0" borderId="0" xfId="108" applyFont="1" applyFill="1" applyBorder="1">
      <alignment/>
      <protection/>
    </xf>
    <xf numFmtId="0" fontId="41" fillId="0" borderId="0" xfId="108" applyFont="1" applyFill="1" applyBorder="1" applyAlignment="1">
      <alignment horizontal="center"/>
      <protection/>
    </xf>
    <xf numFmtId="0" fontId="41" fillId="0" borderId="30" xfId="108" applyFont="1" applyFill="1" applyBorder="1">
      <alignment/>
      <protection/>
    </xf>
    <xf numFmtId="0" fontId="41" fillId="0" borderId="31" xfId="108" applyFont="1" applyFill="1" applyBorder="1">
      <alignment/>
      <protection/>
    </xf>
    <xf numFmtId="0" fontId="41" fillId="0" borderId="32" xfId="108" applyFont="1" applyFill="1" applyBorder="1">
      <alignment/>
      <protection/>
    </xf>
    <xf numFmtId="0" fontId="39" fillId="0" borderId="33" xfId="108" applyFont="1" applyBorder="1">
      <alignment/>
      <protection/>
    </xf>
    <xf numFmtId="165" fontId="0" fillId="0" borderId="34" xfId="0" applyNumberFormat="1" applyBorder="1" applyAlignment="1">
      <alignment horizontal="right" wrapText="1"/>
    </xf>
    <xf numFmtId="165" fontId="39" fillId="0" borderId="34" xfId="47" applyNumberFormat="1" applyFont="1" applyFill="1" applyBorder="1" applyAlignment="1">
      <alignment horizontal="right"/>
    </xf>
    <xf numFmtId="0" fontId="39" fillId="0" borderId="35" xfId="108" applyFont="1" applyBorder="1">
      <alignment/>
      <protection/>
    </xf>
    <xf numFmtId="165" fontId="0" fillId="0" borderId="36" xfId="0" applyNumberFormat="1" applyFill="1" applyBorder="1" applyAlignment="1">
      <alignment/>
    </xf>
    <xf numFmtId="165" fontId="0" fillId="0" borderId="37" xfId="0" applyNumberFormat="1" applyFill="1" applyBorder="1" applyAlignment="1">
      <alignment/>
    </xf>
    <xf numFmtId="0" fontId="41" fillId="0" borderId="38" xfId="0" applyFont="1" applyFill="1" applyBorder="1" applyAlignment="1">
      <alignment/>
    </xf>
    <xf numFmtId="0" fontId="18" fillId="0" borderId="39" xfId="0" applyFont="1" applyFill="1" applyBorder="1" applyAlignment="1">
      <alignment horizontal="center" vertical="top" wrapText="1"/>
    </xf>
    <xf numFmtId="0" fontId="18" fillId="0" borderId="4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wrapText="1"/>
    </xf>
    <xf numFmtId="164" fontId="0" fillId="0" borderId="18" xfId="0" applyNumberFormat="1" applyBorder="1" applyAlignment="1">
      <alignment/>
    </xf>
    <xf numFmtId="0" fontId="2" fillId="0" borderId="19" xfId="0" applyFont="1" applyFill="1" applyBorder="1" applyAlignment="1">
      <alignment wrapText="1"/>
    </xf>
    <xf numFmtId="164" fontId="0" fillId="0" borderId="20" xfId="0" applyNumberFormat="1" applyBorder="1" applyAlignment="1">
      <alignment/>
    </xf>
    <xf numFmtId="0" fontId="0" fillId="0" borderId="18" xfId="0" applyFill="1" applyBorder="1" applyAlignment="1">
      <alignment/>
    </xf>
    <xf numFmtId="165" fontId="0" fillId="0" borderId="18" xfId="0" applyNumberFormat="1" applyFill="1" applyBorder="1" applyAlignment="1">
      <alignment/>
    </xf>
    <xf numFmtId="0" fontId="0" fillId="0" borderId="23" xfId="0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71" fillId="0" borderId="21" xfId="0" applyFont="1" applyBorder="1" applyAlignment="1">
      <alignment/>
    </xf>
    <xf numFmtId="0" fontId="71" fillId="0" borderId="24" xfId="0" applyFont="1" applyBorder="1" applyAlignment="1">
      <alignment/>
    </xf>
    <xf numFmtId="0" fontId="71" fillId="0" borderId="22" xfId="0" applyFont="1" applyBorder="1" applyAlignment="1">
      <alignment/>
    </xf>
    <xf numFmtId="0" fontId="79" fillId="22" borderId="0" xfId="0" applyFont="1" applyFill="1" applyAlignment="1">
      <alignment horizontal="left" wrapText="1"/>
    </xf>
    <xf numFmtId="0" fontId="75" fillId="22" borderId="25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71" fillId="22" borderId="0" xfId="0" applyFont="1" applyFill="1" applyAlignment="1">
      <alignment vertical="top"/>
    </xf>
    <xf numFmtId="0" fontId="41" fillId="22" borderId="0" xfId="0" applyFont="1" applyFill="1" applyBorder="1" applyAlignment="1">
      <alignment/>
    </xf>
    <xf numFmtId="0" fontId="50" fillId="22" borderId="0" xfId="0" applyFont="1" applyFill="1" applyBorder="1" applyAlignment="1">
      <alignment horizontal="left"/>
    </xf>
    <xf numFmtId="0" fontId="50" fillId="22" borderId="0" xfId="0" applyFont="1" applyFill="1" applyBorder="1" applyAlignment="1">
      <alignment/>
    </xf>
    <xf numFmtId="0" fontId="71" fillId="22" borderId="0" xfId="0" applyFont="1" applyFill="1" applyBorder="1" applyAlignment="1">
      <alignment horizontal="justify"/>
    </xf>
    <xf numFmtId="0" fontId="75" fillId="22" borderId="0" xfId="0" applyFont="1" applyFill="1" applyBorder="1" applyAlignment="1">
      <alignment/>
    </xf>
    <xf numFmtId="0" fontId="80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71" fillId="41" borderId="0" xfId="0" applyFont="1" applyFill="1" applyAlignment="1">
      <alignment/>
    </xf>
    <xf numFmtId="0" fontId="0" fillId="0" borderId="0" xfId="0" applyAlignment="1">
      <alignment/>
    </xf>
    <xf numFmtId="0" fontId="75" fillId="22" borderId="0" xfId="0" applyFont="1" applyFill="1" applyAlignment="1">
      <alignment vertical="top"/>
    </xf>
    <xf numFmtId="0" fontId="16" fillId="22" borderId="0" xfId="0" applyFont="1" applyFill="1" applyBorder="1" applyAlignment="1">
      <alignment/>
    </xf>
    <xf numFmtId="0" fontId="75" fillId="41" borderId="0" xfId="0" applyFont="1" applyFill="1" applyAlignment="1">
      <alignment horizontal="justify"/>
    </xf>
    <xf numFmtId="0" fontId="81" fillId="41" borderId="0" xfId="0" applyFont="1" applyFill="1" applyAlignment="1">
      <alignment/>
    </xf>
    <xf numFmtId="0" fontId="81" fillId="0" borderId="0" xfId="0" applyFont="1" applyAlignment="1">
      <alignment/>
    </xf>
    <xf numFmtId="0" fontId="71" fillId="41" borderId="0" xfId="0" applyFont="1" applyFill="1" applyAlignment="1">
      <alignment horizontal="left"/>
    </xf>
    <xf numFmtId="0" fontId="75" fillId="22" borderId="23" xfId="0" applyFont="1" applyFill="1" applyBorder="1" applyAlignment="1">
      <alignment horizontal="justify"/>
    </xf>
    <xf numFmtId="0" fontId="71" fillId="41" borderId="0" xfId="0" applyFont="1" applyFill="1" applyAlignment="1">
      <alignment horizontal="center"/>
    </xf>
    <xf numFmtId="0" fontId="75" fillId="41" borderId="0" xfId="0" applyFont="1" applyFill="1" applyAlignment="1">
      <alignment/>
    </xf>
    <xf numFmtId="0" fontId="71" fillId="41" borderId="0" xfId="0" applyFont="1" applyFill="1" applyAlignment="1">
      <alignment horizontal="justify"/>
    </xf>
    <xf numFmtId="0" fontId="81" fillId="41" borderId="0" xfId="0" applyFont="1" applyFill="1" applyAlignment="1">
      <alignment horizontal="center"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omma 2" xfId="49"/>
    <cellStyle name="Currency" xfId="50"/>
    <cellStyle name="Currency (2dp)" xfId="51"/>
    <cellStyle name="Currency [0]" xfId="52"/>
    <cellStyle name="Currency Dollar" xfId="53"/>
    <cellStyle name="Currency Dollar (2dp)" xfId="54"/>
    <cellStyle name="Currency EUR" xfId="55"/>
    <cellStyle name="Currency EUR (2dp)" xfId="56"/>
    <cellStyle name="Currency Euro" xfId="57"/>
    <cellStyle name="Currency Euro (2dp)" xfId="58"/>
    <cellStyle name="Currency GBP" xfId="59"/>
    <cellStyle name="Currency GBP (2dp)" xfId="60"/>
    <cellStyle name="Currency Pound" xfId="61"/>
    <cellStyle name="Currency Pound (2dp)" xfId="62"/>
    <cellStyle name="Currency USD" xfId="63"/>
    <cellStyle name="Currency USD (2dp)" xfId="64"/>
    <cellStyle name="Date" xfId="65"/>
    <cellStyle name="Date (Month)" xfId="66"/>
    <cellStyle name="Date (Year)" xfId="67"/>
    <cellStyle name="Explanatory Text" xfId="68"/>
    <cellStyle name="Followed Hyperlink" xfId="69"/>
    <cellStyle name="Good" xfId="70"/>
    <cellStyle name="H0" xfId="71"/>
    <cellStyle name="H1" xfId="72"/>
    <cellStyle name="H2" xfId="73"/>
    <cellStyle name="H3" xfId="74"/>
    <cellStyle name="H4" xfId="75"/>
    <cellStyle name="Heading 1" xfId="76"/>
    <cellStyle name="Heading 2" xfId="77"/>
    <cellStyle name="Heading 3" xfId="78"/>
    <cellStyle name="Heading 4" xfId="79"/>
    <cellStyle name="Highlight" xfId="80"/>
    <cellStyle name="Hyperlink" xfId="81"/>
    <cellStyle name="Hyperlink 2" xfId="82"/>
    <cellStyle name="Hyperlink 2 2" xfId="83"/>
    <cellStyle name="Hyperlink 3" xfId="84"/>
    <cellStyle name="Input" xfId="85"/>
    <cellStyle name="Input calculation" xfId="86"/>
    <cellStyle name="Input data" xfId="87"/>
    <cellStyle name="Input estimate" xfId="88"/>
    <cellStyle name="Input link" xfId="89"/>
    <cellStyle name="Input link (different workbook)" xfId="90"/>
    <cellStyle name="Input parameter" xfId="91"/>
    <cellStyle name="Linked Cell" xfId="92"/>
    <cellStyle name="Name" xfId="93"/>
    <cellStyle name="Neutral" xfId="94"/>
    <cellStyle name="Normal 10" xfId="95"/>
    <cellStyle name="Normal 10 2" xfId="96"/>
    <cellStyle name="Normal 11" xfId="97"/>
    <cellStyle name="Normal 12" xfId="98"/>
    <cellStyle name="Normal 12 2" xfId="99"/>
    <cellStyle name="Normal 13" xfId="100"/>
    <cellStyle name="Normal 13 2" xfId="101"/>
    <cellStyle name="Normal 16" xfId="102"/>
    <cellStyle name="Normal 16 2" xfId="103"/>
    <cellStyle name="Normal 17" xfId="104"/>
    <cellStyle name="Normal 18" xfId="105"/>
    <cellStyle name="Normal 18 2" xfId="106"/>
    <cellStyle name="Normal 19" xfId="107"/>
    <cellStyle name="Normal 2" xfId="108"/>
    <cellStyle name="Normal 2 2" xfId="109"/>
    <cellStyle name="Normal 2 2 2" xfId="110"/>
    <cellStyle name="Normal 2 3" xfId="111"/>
    <cellStyle name="Normal 2 3 2" xfId="112"/>
    <cellStyle name="Normal 2 3 2 2" xfId="113"/>
    <cellStyle name="Normal 2 4" xfId="114"/>
    <cellStyle name="Normal 2 5" xfId="115"/>
    <cellStyle name="Normal 2 6" xfId="116"/>
    <cellStyle name="Normal 2 7" xfId="117"/>
    <cellStyle name="Normal 2 8" xfId="118"/>
    <cellStyle name="Normal 20" xfId="119"/>
    <cellStyle name="Normal 20 2" xfId="120"/>
    <cellStyle name="Normal 21" xfId="121"/>
    <cellStyle name="Normal 3" xfId="122"/>
    <cellStyle name="Normal 3 2" xfId="123"/>
    <cellStyle name="Normal 3 3" xfId="124"/>
    <cellStyle name="Normal 4" xfId="125"/>
    <cellStyle name="Normal 4 2" xfId="126"/>
    <cellStyle name="Normal 5" xfId="127"/>
    <cellStyle name="Normal 5 2" xfId="128"/>
    <cellStyle name="Normal 6" xfId="129"/>
    <cellStyle name="Normal 6 2" xfId="130"/>
    <cellStyle name="Normal 6 3" xfId="131"/>
    <cellStyle name="Normal 7" xfId="132"/>
    <cellStyle name="Normal 7 2" xfId="133"/>
    <cellStyle name="Normal 8" xfId="134"/>
    <cellStyle name="Normal 8 2" xfId="135"/>
    <cellStyle name="Normal 9" xfId="136"/>
    <cellStyle name="Note" xfId="137"/>
    <cellStyle name="Number" xfId="138"/>
    <cellStyle name="Number (2dp)" xfId="139"/>
    <cellStyle name="Output" xfId="140"/>
    <cellStyle name="Percent" xfId="141"/>
    <cellStyle name="Percent 2" xfId="142"/>
    <cellStyle name="Percentage" xfId="143"/>
    <cellStyle name="Percentage (2dp)" xfId="144"/>
    <cellStyle name="Row label" xfId="145"/>
    <cellStyle name="Row label (indent)" xfId="146"/>
    <cellStyle name="Style 1" xfId="147"/>
    <cellStyle name="Sub-total row" xfId="148"/>
    <cellStyle name="Table finish row" xfId="149"/>
    <cellStyle name="Table shading" xfId="150"/>
    <cellStyle name="Table unfinish row" xfId="151"/>
    <cellStyle name="Table unshading" xfId="152"/>
    <cellStyle name="Text" xfId="153"/>
    <cellStyle name="Title" xfId="154"/>
    <cellStyle name="Total" xfId="155"/>
    <cellStyle name="Total row" xfId="156"/>
    <cellStyle name="Unhighlight" xfId="157"/>
    <cellStyle name="Untotal row" xfId="158"/>
    <cellStyle name="Warning Text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025"/>
          <c:w val="0.93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Overview!$C$1:$R$1</c:f>
              <c:strCache/>
            </c:strRef>
          </c:cat>
          <c:val>
            <c:numRef>
              <c:f>Overview!$C$2:$R$2</c:f>
              <c:numCache/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
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075"/>
          <c:w val="0.93825"/>
          <c:h val="0.8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Timeline!$A$2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Timeline!$C$1:$P$1</c:f>
              <c:strCache/>
            </c:strRef>
          </c:cat>
          <c:val>
            <c:numRef>
              <c:f>Timeline!$C$2:$P$2</c:f>
              <c:numCache/>
            </c:numRef>
          </c:val>
        </c:ser>
        <c:ser>
          <c:idx val="1"/>
          <c:order val="1"/>
          <c:tx>
            <c:strRef>
              <c:f>Timeline!$A$3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Timeline!$C$1:$P$1</c:f>
              <c:strCache/>
            </c:strRef>
          </c:cat>
          <c:val>
            <c:numRef>
              <c:f>Timeline!$C$3:$P$3</c:f>
              <c:numCache/>
            </c:numRef>
          </c:val>
        </c:ser>
        <c:overlap val="100"/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(constant 2008 prices)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3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14"/>
          <c:w val="0.296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475"/>
          <c:w val="0.668"/>
          <c:h val="0.81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'who-what-how(1)'!$A$4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'who-what-how(1)'!$B$3:$E$3</c:f>
              <c:strCache/>
            </c:strRef>
          </c:cat>
          <c:val>
            <c:numRef>
              <c:f>'who-what-how(1)'!$B$4:$E$4</c:f>
              <c:numCache/>
            </c:numRef>
          </c:val>
        </c:ser>
        <c:ser>
          <c:idx val="1"/>
          <c:order val="1"/>
          <c:tx>
            <c:strRef>
              <c:f>'who-what-how(1)'!$A$5</c:f>
              <c:strCache>
                <c:ptCount val="1"/>
                <c:pt idx="0">
                  <c:v>NGOs and civil society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'who-what-how(1)'!$B$3:$E$3</c:f>
              <c:strCache/>
            </c:strRef>
          </c:cat>
          <c:val>
            <c:numRef>
              <c:f>'who-what-how(1)'!$B$5:$E$5</c:f>
              <c:numCache/>
            </c:numRef>
          </c:val>
        </c:ser>
        <c:ser>
          <c:idx val="2"/>
          <c:order val="2"/>
          <c:tx>
            <c:strRef>
              <c:f>'who-what-how(1)'!$A$6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'who-what-how(1)'!$B$3:$E$3</c:f>
              <c:strCache/>
            </c:strRef>
          </c:cat>
          <c:val>
            <c:numRef>
              <c:f>'who-what-how(1)'!$B$6:$E$6</c:f>
              <c:numCache/>
            </c:numRef>
          </c:val>
        </c:ser>
        <c:ser>
          <c:idx val="3"/>
          <c:order val="3"/>
          <c:tx>
            <c:strRef>
              <c:f>'who-what-how(1)'!$A$7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'who-what-how(1)'!$B$3:$E$3</c:f>
              <c:strCache/>
            </c:strRef>
          </c:cat>
          <c:val>
            <c:numRef>
              <c:f>'who-what-how(1)'!$B$7:$E$7</c:f>
              <c:numCache/>
            </c:numRef>
          </c:val>
        </c:ser>
        <c:ser>
          <c:idx val="4"/>
          <c:order val="4"/>
          <c:tx>
            <c:strRef>
              <c:f>'who-what-how(1)'!$A$8</c:f>
              <c:strCache>
                <c:ptCount val="1"/>
                <c:pt idx="0">
                  <c:v>To be defined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'who-what-how(1)'!$B$3:$E$3</c:f>
              <c:strCache/>
            </c:strRef>
          </c:cat>
          <c:val>
            <c:numRef>
              <c:f>'who-what-how(1)'!$B$8:$E$8</c:f>
              <c:numCache/>
            </c:numRef>
          </c:val>
        </c:ser>
        <c:overlap val="100"/>
        <c:gapWidth val="97"/>
        <c:axId val="59373992"/>
        <c:axId val="64603881"/>
      </c:barChart>
      <c:catAx>
        <c:axId val="5937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3881"/>
        <c:crosses val="autoZero"/>
        <c:auto val="1"/>
        <c:lblOffset val="100"/>
        <c:tickLblSkip val="1"/>
        <c:noMultiLvlLbl val="0"/>
      </c:catAx>
      <c:valAx>
        <c:axId val="64603881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016"/>
          <c:w val="0.29475"/>
          <c:h val="0.9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025"/>
          <c:w val="0.71225"/>
          <c:h val="0.93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'who-what-how(2)'!$A$4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'who-what-how(2)'!$B$4:$F$4</c:f>
              <c:numCache/>
            </c:numRef>
          </c:val>
        </c:ser>
        <c:ser>
          <c:idx val="1"/>
          <c:order val="1"/>
          <c:tx>
            <c:strRef>
              <c:f>'who-what-how(2)'!$A$5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'who-what-how(2)'!$B$5:$F$5</c:f>
              <c:numCache/>
            </c:numRef>
          </c:val>
        </c:ser>
        <c:ser>
          <c:idx val="2"/>
          <c:order val="2"/>
          <c:tx>
            <c:strRef>
              <c:f>'who-what-how(2)'!$A$6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'who-what-how(2)'!$B$6:$F$6</c:f>
              <c:numCache/>
            </c:numRef>
          </c:val>
        </c:ser>
        <c:ser>
          <c:idx val="3"/>
          <c:order val="3"/>
          <c:tx>
            <c:strRef>
              <c:f>'who-what-how(2)'!$A$7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'who-what-how(2)'!$B$7:$F$7</c:f>
              <c:numCache/>
            </c:numRef>
          </c:val>
        </c:ser>
        <c:ser>
          <c:idx val="4"/>
          <c:order val="4"/>
          <c:tx>
            <c:strRef>
              <c:f>'who-what-how(2)'!$A$8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'who-what-how(2)'!$B$8:$F$8</c:f>
              <c:numCache/>
            </c:numRef>
          </c:val>
        </c:ser>
        <c:ser>
          <c:idx val="5"/>
          <c:order val="5"/>
          <c:tx>
            <c:strRef>
              <c:f>'who-what-how(2)'!$A$9</c:f>
              <c:strCache>
                <c:ptCount val="1"/>
                <c:pt idx="0">
                  <c:v>Mine action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'who-what-how(2)'!$B$9:$F$9</c:f>
              <c:numCache/>
            </c:numRef>
          </c:val>
        </c:ser>
        <c:ser>
          <c:idx val="6"/>
          <c:order val="6"/>
          <c:tx>
            <c:strRef>
              <c:f>'who-what-how(2)'!$A$10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'who-what-how(2)'!$B$10:$F$10</c:f>
              <c:numCache/>
            </c:numRef>
          </c:val>
        </c:ser>
        <c:ser>
          <c:idx val="7"/>
          <c:order val="7"/>
          <c:tx>
            <c:strRef>
              <c:f>'who-what-how(2)'!$A$11</c:f>
              <c:strCache>
                <c:ptCount val="1"/>
                <c:pt idx="0">
                  <c:v>Protection/Human rights/rule of law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'who-what-how(2)'!$B$11:$F$11</c:f>
              <c:numCache/>
            </c:numRef>
          </c:val>
        </c:ser>
        <c:ser>
          <c:idx val="8"/>
          <c:order val="8"/>
          <c:tx>
            <c:strRef>
              <c:f>'who-what-how(2)'!$A$12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'who-what-how(2)'!$B$12:$F$12</c:f>
              <c:numCache/>
            </c:numRef>
          </c:val>
        </c:ser>
        <c:overlap val="100"/>
        <c:axId val="44564018"/>
        <c:axId val="65531843"/>
      </c:barChart>
      <c:catAx>
        <c:axId val="4456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6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"/>
          <c:y val="0.035"/>
          <c:w val="0.26475"/>
          <c:h val="0.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-0.001"/>
          <c:w val="0.92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'Who-what-how (3)'!$A$4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 (3)'!$B$3:$E$3</c:f>
              <c:numCache/>
            </c:numRef>
          </c:cat>
          <c:val>
            <c:numRef>
              <c:f>'Who-what-how (3)'!$B$4:$E$4</c:f>
              <c:numCache/>
            </c:numRef>
          </c:val>
        </c:ser>
        <c:ser>
          <c:idx val="1"/>
          <c:order val="1"/>
          <c:tx>
            <c:strRef>
              <c:f>'Who-what-how (3)'!$A$5</c:f>
              <c:strCache>
                <c:ptCount val="1"/>
                <c:pt idx="0">
                  <c:v>CHF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 (3)'!$B$3:$E$3</c:f>
              <c:numCache/>
            </c:numRef>
          </c:cat>
          <c:val>
            <c:numRef>
              <c:f>'Who-what-how (3)'!$B$5:$E$5</c:f>
              <c:numCache/>
            </c:numRef>
          </c:val>
        </c:ser>
        <c:ser>
          <c:idx val="2"/>
          <c:order val="2"/>
          <c:tx>
            <c:strRef>
              <c:f>'Who-what-how (3)'!$A$6</c:f>
              <c:strCache>
                <c:ptCount val="1"/>
                <c:pt idx="0">
                  <c:v>MDTF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 (3)'!$B$3:$E$3</c:f>
              <c:numCache/>
            </c:numRef>
          </c:cat>
          <c:val>
            <c:numRef>
              <c:f>'Who-what-how (3)'!$B$6:$E$6</c:f>
              <c:numCache/>
            </c:numRef>
          </c:val>
        </c:ser>
        <c:overlap val="-25"/>
        <c:axId val="52915676"/>
        <c:axId val="6479037"/>
      </c:bar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"/>
          <c:y val="0.9085"/>
          <c:w val="0.260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06"/>
          <c:w val="0.73575"/>
          <c:h val="0.960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Appeals!$B$2</c:f>
              <c:strCache>
                <c:ptCount val="1"/>
                <c:pt idx="0">
                  <c:v>Unmet needs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Appeals!$A$3:$A$13</c:f>
              <c:strCache/>
            </c:strRef>
          </c:cat>
          <c:val>
            <c:numRef>
              <c:f>Appeals!$B$3:$B$13</c:f>
              <c:numCache/>
            </c:numRef>
          </c:val>
        </c:ser>
        <c:ser>
          <c:idx val="2"/>
          <c:order val="1"/>
          <c:tx>
            <c:strRef>
              <c:f>Appeals!$C$2</c:f>
              <c:strCache>
                <c:ptCount val="1"/>
                <c:pt idx="0">
                  <c:v>Funding for the appeal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Appeals!$A$3:$A$13</c:f>
              <c:strCache/>
            </c:strRef>
          </c:cat>
          <c:val>
            <c:numRef>
              <c:f>Appeals!$C$3:$C$13</c:f>
              <c:numCache/>
            </c:numRef>
          </c:val>
        </c:ser>
        <c:overlap val="100"/>
        <c:axId val="58311334"/>
        <c:axId val="55039959"/>
      </c:barChart>
      <c:catAx>
        <c:axId val="58311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395"/>
          <c:y val="0.35425"/>
          <c:w val="0.1467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-0.008"/>
          <c:w val="0.5625"/>
          <c:h val="0.97475"/>
        </c:manualLayout>
      </c:layout>
      <c:areaChart>
        <c:grouping val="stacked"/>
        <c:varyColors val="0"/>
        <c:ser>
          <c:idx val="2"/>
          <c:order val="1"/>
          <c:tx>
            <c:strRef>
              <c:f>'Security and peacebuilding'!$A$6</c:f>
              <c:strCache>
                <c:ptCount val="1"/>
                <c:pt idx="0">
                  <c:v>Humanitarian assistance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 and peacebuilding'!$B$3:$H$3</c:f>
              <c:strCache/>
            </c:strRef>
          </c:cat>
          <c:val>
            <c:numRef>
              <c:f>'Security and peacebuilding'!$B$6:$H$6</c:f>
              <c:numCache/>
            </c:numRef>
          </c:val>
        </c:ser>
        <c:ser>
          <c:idx val="3"/>
          <c:order val="2"/>
          <c:tx>
            <c:strRef>
              <c:f>'Security and peacebuilding'!$A$7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 and peacebuilding'!$B$3:$H$3</c:f>
              <c:strCache/>
            </c:strRef>
          </c:cat>
          <c:val>
            <c:numRef>
              <c:f>'Security and peacebuilding'!$B$7:$H$7</c:f>
              <c:numCache/>
            </c:numRef>
          </c:val>
        </c:ser>
        <c:ser>
          <c:idx val="4"/>
          <c:order val="3"/>
          <c:tx>
            <c:strRef>
              <c:f>'Security and peacebuilding'!$A$8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 and peacebuilding'!$B$3:$H$3</c:f>
              <c:strCache/>
            </c:strRef>
          </c:cat>
          <c:val>
            <c:numRef>
              <c:f>'Security and peacebuilding'!$B$8:$H$8</c:f>
              <c:numCache/>
            </c:numRef>
          </c:val>
        </c:ser>
        <c:ser>
          <c:idx val="1"/>
          <c:order val="4"/>
          <c:tx>
            <c:strRef>
              <c:f>'Security and peacebuilding'!$A$5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 and peacebuilding'!$B$3:$H$3</c:f>
              <c:strCache/>
            </c:strRef>
          </c:cat>
          <c:val>
            <c:numRef>
              <c:f>'Security and peacebuilding'!$B$5:$H$5</c:f>
              <c:numCache/>
            </c:numRef>
          </c:val>
        </c:ser>
        <c:axId val="25597584"/>
        <c:axId val="29051665"/>
      </c:areaChart>
      <c:lineChart>
        <c:grouping val="standard"/>
        <c:varyColors val="0"/>
        <c:ser>
          <c:idx val="0"/>
          <c:order val="0"/>
          <c:tx>
            <c:strRef>
              <c:f>'Security and peacebuilding'!$A$4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'Security and peacebuilding'!$B$3:$H$3</c:f>
              <c:strCache/>
            </c:strRef>
          </c:cat>
          <c:val>
            <c:numRef>
              <c:f>'Security and peacebuilding'!$B$4:$H$4</c:f>
              <c:numCache/>
            </c:numRef>
          </c:val>
          <c:smooth val="0"/>
        </c:ser>
        <c:axId val="25597584"/>
        <c:axId val="29051665"/>
      </c:line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75"/>
          <c:y val="0.17675"/>
          <c:w val="0.34475"/>
          <c:h val="0.6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-0.00725"/>
          <c:w val="0.927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'Security and peacebuilding (2)'!$A$2</c:f>
              <c:strCache>
                <c:ptCount val="1"/>
                <c:pt idx="0">
                  <c:v>AU Mission in Sudan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'Security and peacebuilding (2)'!$B$1:$G$1</c:f>
              <c:numCache/>
            </c:numRef>
          </c:cat>
          <c:val>
            <c:numRef>
              <c:f>'Security and peacebuilding (2)'!$B$2:$G$2</c:f>
              <c:numCache/>
            </c:numRef>
          </c:val>
        </c:ser>
        <c:ser>
          <c:idx val="1"/>
          <c:order val="1"/>
          <c:tx>
            <c:strRef>
              <c:f>'Security and peacebuilding (2)'!$A$3</c:f>
              <c:strCache>
                <c:ptCount val="1"/>
                <c:pt idx="0">
                  <c:v>UN Mission in Sudan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'Security and peacebuilding (2)'!$B$1:$G$1</c:f>
              <c:numCache/>
            </c:numRef>
          </c:cat>
          <c:val>
            <c:numRef>
              <c:f>'Security and peacebuilding (2)'!$B$3:$G$3</c:f>
              <c:numCache/>
            </c:numRef>
          </c:val>
        </c:ser>
        <c:ser>
          <c:idx val="2"/>
          <c:order val="2"/>
          <c:tx>
            <c:strRef>
              <c:f>'Security and peacebuilding (2)'!$A$4</c:f>
              <c:strCache>
                <c:ptCount val="1"/>
                <c:pt idx="0">
                  <c:v>AU/UN Hybrid Operation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'Security and peacebuilding (2)'!$B$1:$G$1</c:f>
              <c:numCache/>
            </c:numRef>
          </c:cat>
          <c:val>
            <c:numRef>
              <c:f>'Security and peacebuilding (2)'!$B$4:$G$4</c:f>
              <c:numCache/>
            </c:numRef>
          </c:val>
        </c:ser>
        <c:overlap val="100"/>
        <c:axId val="60138394"/>
        <c:axId val="4374635"/>
      </c:bar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325"/>
          <c:y val="0.91275"/>
          <c:w val="0.730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66675</xdr:rowOff>
    </xdr:from>
    <xdr:to>
      <xdr:col>10</xdr:col>
      <xdr:colOff>381000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542925" y="847725"/>
        <a:ext cx="6953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66675</xdr:rowOff>
    </xdr:from>
    <xdr:to>
      <xdr:col>12</xdr:col>
      <xdr:colOff>285750</xdr:colOff>
      <xdr:row>21</xdr:row>
      <xdr:rowOff>95250</xdr:rowOff>
    </xdr:to>
    <xdr:graphicFrame>
      <xdr:nvGraphicFramePr>
        <xdr:cNvPr id="1" name="Chart 4"/>
        <xdr:cNvGraphicFramePr/>
      </xdr:nvGraphicFramePr>
      <xdr:xfrm>
        <a:off x="304800" y="1028700"/>
        <a:ext cx="7581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104775</xdr:rowOff>
    </xdr:from>
    <xdr:to>
      <xdr:col>7</xdr:col>
      <xdr:colOff>161925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04775" y="1809750"/>
        <a:ext cx="5514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95250</xdr:rowOff>
    </xdr:from>
    <xdr:to>
      <xdr:col>5</xdr:col>
      <xdr:colOff>676275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7625" y="3028950"/>
        <a:ext cx="7962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57150</xdr:rowOff>
    </xdr:from>
    <xdr:to>
      <xdr:col>8</xdr:col>
      <xdr:colOff>314325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61950" y="1638300"/>
        <a:ext cx="5210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123825</xdr:rowOff>
    </xdr:from>
    <xdr:to>
      <xdr:col>16</xdr:col>
      <xdr:colOff>466725</xdr:colOff>
      <xdr:row>12</xdr:row>
      <xdr:rowOff>114300</xdr:rowOff>
    </xdr:to>
    <xdr:graphicFrame>
      <xdr:nvGraphicFramePr>
        <xdr:cNvPr id="1" name="Chart 3"/>
        <xdr:cNvGraphicFramePr/>
      </xdr:nvGraphicFramePr>
      <xdr:xfrm>
        <a:off x="4419600" y="638175"/>
        <a:ext cx="83915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95250</xdr:rowOff>
    </xdr:from>
    <xdr:to>
      <xdr:col>6</xdr:col>
      <xdr:colOff>514350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61950" y="1971675"/>
        <a:ext cx="594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38100</xdr:rowOff>
    </xdr:from>
    <xdr:to>
      <xdr:col>11</xdr:col>
      <xdr:colOff>238125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790575" y="1200150"/>
        <a:ext cx="63817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8"/>
  <sheetViews>
    <sheetView tabSelected="1" zoomScalePageLayoutView="0" workbookViewId="0" topLeftCell="A1">
      <selection activeCell="B58" sqref="B58:F58"/>
    </sheetView>
  </sheetViews>
  <sheetFormatPr defaultColWidth="9.140625" defaultRowHeight="15"/>
  <cols>
    <col min="2" max="2" width="18.57421875" style="0" bestFit="1" customWidth="1"/>
    <col min="3" max="3" width="11.8515625" style="0" customWidth="1"/>
    <col min="4" max="4" width="12.57421875" style="0" customWidth="1"/>
    <col min="5" max="5" width="12.7109375" style="0" customWidth="1"/>
    <col min="6" max="6" width="15.8515625" style="0" customWidth="1"/>
    <col min="7" max="7" width="12.00390625" style="0" customWidth="1"/>
    <col min="9" max="9" width="12.7109375" style="0" customWidth="1"/>
  </cols>
  <sheetData>
    <row r="2" spans="2:13" ht="15.75" thickBot="1">
      <c r="B2" s="180" t="s">
        <v>140</v>
      </c>
      <c r="C2" s="180"/>
      <c r="D2" s="180"/>
      <c r="E2" s="180"/>
      <c r="F2" s="3"/>
      <c r="G2" s="3"/>
      <c r="H2" s="3"/>
      <c r="I2" s="3"/>
      <c r="J2" s="3"/>
      <c r="K2" s="3"/>
      <c r="L2" s="3"/>
      <c r="M2" s="3"/>
    </row>
    <row r="3" spans="2:13" ht="15.75" thickBot="1">
      <c r="B3" s="103" t="s">
        <v>141</v>
      </c>
      <c r="C3" s="104">
        <v>1998</v>
      </c>
      <c r="D3" s="104">
        <v>1999</v>
      </c>
      <c r="E3" s="104">
        <v>2000</v>
      </c>
      <c r="F3" s="104">
        <v>2001</v>
      </c>
      <c r="G3" s="104">
        <v>2002</v>
      </c>
      <c r="H3" s="104">
        <v>2003</v>
      </c>
      <c r="I3" s="104">
        <v>2004</v>
      </c>
      <c r="J3" s="104">
        <v>2005</v>
      </c>
      <c r="K3" s="104">
        <v>2006</v>
      </c>
      <c r="L3" s="104">
        <v>2007</v>
      </c>
      <c r="M3" s="105">
        <v>2008</v>
      </c>
    </row>
    <row r="4" spans="2:14" ht="15">
      <c r="B4" s="179">
        <v>1</v>
      </c>
      <c r="C4" s="101" t="s">
        <v>156</v>
      </c>
      <c r="D4" s="101" t="s">
        <v>159</v>
      </c>
      <c r="E4" s="101" t="s">
        <v>164</v>
      </c>
      <c r="F4" s="101" t="s">
        <v>163</v>
      </c>
      <c r="G4" s="101" t="s">
        <v>167</v>
      </c>
      <c r="H4" s="101" t="s">
        <v>171</v>
      </c>
      <c r="I4" s="101" t="s">
        <v>171</v>
      </c>
      <c r="J4" s="101" t="s">
        <v>174</v>
      </c>
      <c r="K4" s="101" t="s">
        <v>179</v>
      </c>
      <c r="L4" s="101" t="s">
        <v>180</v>
      </c>
      <c r="M4" s="102" t="s">
        <v>180</v>
      </c>
      <c r="N4" s="27"/>
    </row>
    <row r="5" spans="2:14" ht="15">
      <c r="B5" s="177"/>
      <c r="C5" s="62">
        <v>46.3</v>
      </c>
      <c r="D5" s="62">
        <v>75.8</v>
      </c>
      <c r="E5" s="62">
        <v>28.7</v>
      </c>
      <c r="F5" s="62">
        <v>38.8</v>
      </c>
      <c r="G5" s="62">
        <v>132.6</v>
      </c>
      <c r="H5" s="62">
        <v>188.7</v>
      </c>
      <c r="I5" s="62">
        <v>372.8</v>
      </c>
      <c r="J5" s="62">
        <v>725.4</v>
      </c>
      <c r="K5" s="62">
        <v>609.2</v>
      </c>
      <c r="L5" s="62">
        <v>582.5</v>
      </c>
      <c r="M5" s="63">
        <v>673.7</v>
      </c>
      <c r="N5" s="27"/>
    </row>
    <row r="6" spans="2:14" ht="15">
      <c r="B6" s="177">
        <v>2</v>
      </c>
      <c r="C6" s="62" t="s">
        <v>157</v>
      </c>
      <c r="D6" s="62" t="s">
        <v>160</v>
      </c>
      <c r="E6" s="62" t="s">
        <v>163</v>
      </c>
      <c r="F6" s="62" t="s">
        <v>165</v>
      </c>
      <c r="G6" s="62" t="s">
        <v>168</v>
      </c>
      <c r="H6" s="62" t="s">
        <v>170</v>
      </c>
      <c r="I6" s="62" t="s">
        <v>172</v>
      </c>
      <c r="J6" s="62" t="s">
        <v>175</v>
      </c>
      <c r="K6" s="62" t="s">
        <v>178</v>
      </c>
      <c r="L6" s="62" t="s">
        <v>181</v>
      </c>
      <c r="M6" s="63" t="s">
        <v>183</v>
      </c>
      <c r="N6" s="27"/>
    </row>
    <row r="7" spans="2:14" ht="15">
      <c r="B7" s="177"/>
      <c r="C7" s="62">
        <v>40.9</v>
      </c>
      <c r="D7" s="62">
        <v>35</v>
      </c>
      <c r="E7" s="62">
        <v>27.3</v>
      </c>
      <c r="F7" s="62">
        <v>36</v>
      </c>
      <c r="G7" s="62">
        <v>24.8</v>
      </c>
      <c r="H7" s="62">
        <v>42.2</v>
      </c>
      <c r="I7" s="62">
        <v>129</v>
      </c>
      <c r="J7" s="62">
        <v>195.7</v>
      </c>
      <c r="K7" s="62">
        <v>211.2</v>
      </c>
      <c r="L7" s="62">
        <v>226.4</v>
      </c>
      <c r="M7" s="63">
        <v>239.7</v>
      </c>
      <c r="N7" s="27"/>
    </row>
    <row r="8" spans="2:14" s="110" customFormat="1" ht="17.25" customHeight="1">
      <c r="B8" s="177">
        <v>3</v>
      </c>
      <c r="C8" s="107" t="s">
        <v>158</v>
      </c>
      <c r="D8" s="107" t="s">
        <v>161</v>
      </c>
      <c r="E8" s="107" t="s">
        <v>162</v>
      </c>
      <c r="F8" s="107" t="s">
        <v>166</v>
      </c>
      <c r="G8" s="107" t="s">
        <v>166</v>
      </c>
      <c r="H8" s="107" t="s">
        <v>169</v>
      </c>
      <c r="I8" s="107" t="s">
        <v>173</v>
      </c>
      <c r="J8" s="107" t="s">
        <v>176</v>
      </c>
      <c r="K8" s="107" t="s">
        <v>177</v>
      </c>
      <c r="L8" s="107" t="s">
        <v>175</v>
      </c>
      <c r="M8" s="108" t="s">
        <v>182</v>
      </c>
      <c r="N8" s="109"/>
    </row>
    <row r="9" spans="2:14" ht="15.75" thickBot="1">
      <c r="B9" s="178"/>
      <c r="C9" s="64">
        <v>40</v>
      </c>
      <c r="D9" s="64">
        <v>28.3</v>
      </c>
      <c r="E9" s="64">
        <v>18.7</v>
      </c>
      <c r="F9" s="64">
        <v>32.3</v>
      </c>
      <c r="G9" s="64">
        <v>22.6</v>
      </c>
      <c r="H9" s="64">
        <v>39.8</v>
      </c>
      <c r="I9" s="106">
        <v>89</v>
      </c>
      <c r="J9" s="64">
        <v>161.1</v>
      </c>
      <c r="K9" s="64">
        <v>169.9</v>
      </c>
      <c r="L9" s="64">
        <v>137.6</v>
      </c>
      <c r="M9" s="65">
        <v>138.4</v>
      </c>
      <c r="N9" s="27"/>
    </row>
    <row r="10" spans="2:13" ht="15">
      <c r="B10" s="182" t="s">
        <v>184</v>
      </c>
      <c r="C10" s="182"/>
      <c r="D10" s="182"/>
      <c r="E10" s="182"/>
      <c r="F10" s="182"/>
      <c r="G10" s="182"/>
      <c r="H10" s="182"/>
      <c r="I10" s="182"/>
      <c r="J10" s="182"/>
      <c r="K10" s="61"/>
      <c r="L10" s="61"/>
      <c r="M10" s="61"/>
    </row>
    <row r="11" spans="2:13" ht="15">
      <c r="B11" s="3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thickBot="1">
      <c r="B13" s="181" t="s">
        <v>142</v>
      </c>
      <c r="C13" s="181"/>
      <c r="D13" s="181"/>
      <c r="E13" s="181"/>
      <c r="F13" s="181"/>
      <c r="G13" s="3"/>
      <c r="H13" s="3"/>
      <c r="I13" s="3"/>
      <c r="J13" s="3"/>
      <c r="K13" s="3"/>
      <c r="L13" s="3"/>
      <c r="M13" s="3"/>
    </row>
    <row r="14" spans="2:13" ht="45.75" customHeight="1" thickBot="1">
      <c r="B14" s="66"/>
      <c r="C14" s="67" t="s">
        <v>144</v>
      </c>
      <c r="D14" s="67" t="s">
        <v>145</v>
      </c>
      <c r="E14" s="67" t="s">
        <v>146</v>
      </c>
      <c r="F14" s="67" t="s">
        <v>147</v>
      </c>
      <c r="G14" s="68" t="s">
        <v>148</v>
      </c>
      <c r="H14" s="3"/>
      <c r="I14" s="32"/>
      <c r="J14" s="33"/>
      <c r="K14" s="33"/>
      <c r="L14" s="33"/>
      <c r="M14" s="33"/>
    </row>
    <row r="15" spans="2:13" ht="15">
      <c r="B15" s="69" t="s">
        <v>34</v>
      </c>
      <c r="C15" s="70">
        <v>673.48</v>
      </c>
      <c r="D15" s="70"/>
      <c r="E15" s="70"/>
      <c r="F15" s="70">
        <v>0.17680184600526513</v>
      </c>
      <c r="G15" s="71">
        <v>673.6568018460052</v>
      </c>
      <c r="H15" s="3"/>
      <c r="I15" s="32"/>
      <c r="J15" s="5"/>
      <c r="K15" s="5"/>
      <c r="L15" s="5"/>
      <c r="M15" s="5"/>
    </row>
    <row r="16" spans="2:13" ht="15">
      <c r="B16" s="69" t="s">
        <v>15</v>
      </c>
      <c r="C16" s="70">
        <v>239.65</v>
      </c>
      <c r="D16" s="70"/>
      <c r="E16" s="70"/>
      <c r="F16" s="70"/>
      <c r="G16" s="71">
        <v>239.65</v>
      </c>
      <c r="H16" s="3"/>
      <c r="I16" s="5"/>
      <c r="J16" s="5"/>
      <c r="K16" s="5"/>
      <c r="L16" s="5"/>
      <c r="M16" s="5"/>
    </row>
    <row r="17" spans="2:13" ht="15">
      <c r="B17" s="69" t="s">
        <v>21</v>
      </c>
      <c r="C17" s="70">
        <v>98.81</v>
      </c>
      <c r="D17" s="70">
        <v>36.47442731532206</v>
      </c>
      <c r="E17" s="70">
        <v>0.2731019998206816</v>
      </c>
      <c r="F17" s="70">
        <v>2.837280664323294</v>
      </c>
      <c r="G17" s="71">
        <v>138.39480997946603</v>
      </c>
      <c r="H17" s="3"/>
      <c r="I17" s="5"/>
      <c r="J17" s="5"/>
      <c r="K17" s="5"/>
      <c r="L17" s="5"/>
      <c r="M17" s="5"/>
    </row>
    <row r="18" spans="2:13" ht="15">
      <c r="B18" s="69" t="s">
        <v>18</v>
      </c>
      <c r="C18" s="70">
        <v>62.41</v>
      </c>
      <c r="D18" s="70">
        <v>10.280987243086104</v>
      </c>
      <c r="E18" s="70">
        <v>2.311167186700523</v>
      </c>
      <c r="F18" s="70">
        <v>2.259527591947289</v>
      </c>
      <c r="G18" s="71">
        <v>77.26168202173392</v>
      </c>
      <c r="H18" s="3"/>
      <c r="I18" s="3"/>
      <c r="J18" s="5"/>
      <c r="K18" s="5"/>
      <c r="L18" s="5"/>
      <c r="M18" s="5"/>
    </row>
    <row r="19" spans="2:13" ht="15">
      <c r="B19" s="69" t="s">
        <v>16</v>
      </c>
      <c r="C19" s="70">
        <v>20.31</v>
      </c>
      <c r="D19" s="70">
        <v>45.74681748858925</v>
      </c>
      <c r="E19" s="70">
        <v>0.02471714397803059</v>
      </c>
      <c r="F19" s="70">
        <v>0.5229798604835744</v>
      </c>
      <c r="G19" s="71">
        <v>66.60451449305086</v>
      </c>
      <c r="H19" s="3"/>
      <c r="I19" s="34"/>
      <c r="J19" s="5"/>
      <c r="K19" s="5"/>
      <c r="L19" s="5"/>
      <c r="M19" s="5"/>
    </row>
    <row r="20" spans="2:13" ht="15">
      <c r="B20" s="69" t="s">
        <v>20</v>
      </c>
      <c r="C20" s="70">
        <v>49.92</v>
      </c>
      <c r="D20" s="70">
        <v>6.503102457233782</v>
      </c>
      <c r="E20" s="70">
        <v>2.739337432731416</v>
      </c>
      <c r="F20" s="70">
        <v>1.9895299568757279</v>
      </c>
      <c r="G20" s="71">
        <v>61.15196984684093</v>
      </c>
      <c r="H20" s="3"/>
      <c r="I20" s="35"/>
      <c r="J20" s="5"/>
      <c r="K20" s="5"/>
      <c r="L20" s="5"/>
      <c r="M20" s="5"/>
    </row>
    <row r="21" spans="2:13" ht="15">
      <c r="B21" s="69" t="s">
        <v>19</v>
      </c>
      <c r="C21" s="70">
        <v>32.22</v>
      </c>
      <c r="D21" s="70">
        <v>20.522654506213282</v>
      </c>
      <c r="E21" s="70">
        <v>0.6047444098153858</v>
      </c>
      <c r="F21" s="70">
        <v>1.6100271989305321</v>
      </c>
      <c r="G21" s="71">
        <v>54.957426114959205</v>
      </c>
      <c r="H21" s="3"/>
      <c r="I21" s="5"/>
      <c r="J21" s="5"/>
      <c r="K21" s="5"/>
      <c r="L21" s="5"/>
      <c r="M21" s="5"/>
    </row>
    <row r="22" spans="2:13" ht="15">
      <c r="B22" s="69" t="s">
        <v>14</v>
      </c>
      <c r="C22" s="70">
        <v>46.51</v>
      </c>
      <c r="D22" s="70"/>
      <c r="E22" s="70">
        <v>0.6912760119865983</v>
      </c>
      <c r="F22" s="70">
        <v>1.3803812259745993</v>
      </c>
      <c r="G22" s="71">
        <v>48.581657237961196</v>
      </c>
      <c r="H22" s="3"/>
      <c r="I22" s="5"/>
      <c r="J22" s="5"/>
      <c r="K22" s="5"/>
      <c r="L22" s="5"/>
      <c r="M22" s="5"/>
    </row>
    <row r="23" spans="2:13" ht="15">
      <c r="B23" s="69" t="s">
        <v>17</v>
      </c>
      <c r="C23" s="70">
        <v>39.4</v>
      </c>
      <c r="D23" s="70"/>
      <c r="E23" s="70">
        <v>1.0636264427456832</v>
      </c>
      <c r="F23" s="70">
        <v>1.953970331994227</v>
      </c>
      <c r="G23" s="71">
        <v>42.41759677473991</v>
      </c>
      <c r="H23" s="3"/>
      <c r="I23" s="5"/>
      <c r="J23" s="5"/>
      <c r="K23" s="5"/>
      <c r="L23" s="5"/>
      <c r="M23" s="5"/>
    </row>
    <row r="24" spans="2:13" ht="15">
      <c r="B24" s="69" t="s">
        <v>33</v>
      </c>
      <c r="C24" s="70">
        <v>40.04</v>
      </c>
      <c r="D24" s="70"/>
      <c r="E24" s="70">
        <v>0.39746446598244833</v>
      </c>
      <c r="F24" s="70">
        <v>0.0766995757077277</v>
      </c>
      <c r="G24" s="71">
        <v>40.51416404169017</v>
      </c>
      <c r="H24" s="3"/>
      <c r="I24" s="5"/>
      <c r="J24" s="5"/>
      <c r="K24" s="5"/>
      <c r="L24" s="5"/>
      <c r="M24" s="5"/>
    </row>
    <row r="25" spans="2:13" ht="15">
      <c r="B25" s="69" t="s">
        <v>92</v>
      </c>
      <c r="C25" s="70">
        <v>64.28999999999996</v>
      </c>
      <c r="D25" s="70">
        <v>120.12201098955552</v>
      </c>
      <c r="E25" s="70">
        <v>4.6905248154152055</v>
      </c>
      <c r="F25" s="70">
        <v>3.218055747757763</v>
      </c>
      <c r="G25" s="71">
        <v>192.32059155272847</v>
      </c>
      <c r="H25" s="3"/>
      <c r="I25" s="3"/>
      <c r="J25" s="3"/>
      <c r="K25" s="3"/>
      <c r="L25" s="3"/>
      <c r="M25" s="3"/>
    </row>
    <row r="26" spans="2:13" ht="15.75" thickBot="1">
      <c r="B26" s="72" t="s">
        <v>75</v>
      </c>
      <c r="C26" s="73">
        <v>1367.0400000000002</v>
      </c>
      <c r="D26" s="73"/>
      <c r="E26" s="73">
        <v>12.795959909175972</v>
      </c>
      <c r="F26" s="73">
        <v>16.025254</v>
      </c>
      <c r="G26" s="74">
        <v>1395.861213909176</v>
      </c>
      <c r="H26" s="3"/>
      <c r="I26" s="3"/>
      <c r="J26" s="3"/>
      <c r="K26" s="3"/>
      <c r="L26" s="3"/>
      <c r="M26" s="3"/>
    </row>
    <row r="27" spans="2:13" ht="15">
      <c r="B27" s="183" t="s">
        <v>143</v>
      </c>
      <c r="C27" s="183"/>
      <c r="D27" s="183"/>
      <c r="E27" s="183"/>
      <c r="F27" s="183"/>
      <c r="G27" s="183"/>
      <c r="H27" s="3"/>
      <c r="I27" s="3"/>
      <c r="J27" s="3"/>
      <c r="K27" s="3"/>
      <c r="L27" s="3"/>
      <c r="M27" s="3"/>
    </row>
    <row r="30" spans="2:9" ht="15.75" thickBot="1">
      <c r="B30" s="184" t="s">
        <v>149</v>
      </c>
      <c r="C30" s="184"/>
      <c r="D30" s="184"/>
      <c r="E30" s="184"/>
      <c r="F30" s="184"/>
      <c r="G30" s="184"/>
      <c r="H30" s="184"/>
      <c r="I30" s="184"/>
    </row>
    <row r="31" spans="2:9" ht="15.75" thickBot="1">
      <c r="B31" s="75">
        <v>2005</v>
      </c>
      <c r="C31" s="86" t="s">
        <v>37</v>
      </c>
      <c r="D31" s="86">
        <v>2006</v>
      </c>
      <c r="E31" s="86" t="s">
        <v>37</v>
      </c>
      <c r="F31" s="86">
        <v>2007</v>
      </c>
      <c r="G31" s="86" t="s">
        <v>37</v>
      </c>
      <c r="H31" s="86">
        <v>2008</v>
      </c>
      <c r="I31" s="76" t="s">
        <v>37</v>
      </c>
    </row>
    <row r="32" spans="2:9" ht="15">
      <c r="B32" s="44" t="s">
        <v>44</v>
      </c>
      <c r="C32" s="78">
        <v>557.5696298963596</v>
      </c>
      <c r="D32" s="77" t="s">
        <v>44</v>
      </c>
      <c r="E32" s="78">
        <v>461.1530474261346</v>
      </c>
      <c r="F32" s="79" t="s">
        <v>44</v>
      </c>
      <c r="G32" s="78">
        <v>458.8215912483065</v>
      </c>
      <c r="H32" s="79" t="s">
        <v>44</v>
      </c>
      <c r="I32" s="45">
        <v>660.49201377795</v>
      </c>
    </row>
    <row r="33" spans="2:9" ht="15">
      <c r="B33" s="44" t="s">
        <v>43</v>
      </c>
      <c r="C33" s="78">
        <v>25.25797899235313</v>
      </c>
      <c r="D33" s="77" t="s">
        <v>45</v>
      </c>
      <c r="E33" s="78">
        <v>84.7858161615758</v>
      </c>
      <c r="F33" s="79" t="s">
        <v>45</v>
      </c>
      <c r="G33" s="78">
        <v>175.9672132445098</v>
      </c>
      <c r="H33" s="79" t="s">
        <v>45</v>
      </c>
      <c r="I33" s="45">
        <v>154.4284484579635</v>
      </c>
    </row>
    <row r="34" spans="2:9" ht="26.25">
      <c r="B34" s="44" t="s">
        <v>46</v>
      </c>
      <c r="C34" s="78">
        <v>15.318225335824629</v>
      </c>
      <c r="D34" s="77" t="s">
        <v>47</v>
      </c>
      <c r="E34" s="78">
        <v>52.485630077383874</v>
      </c>
      <c r="F34" s="79" t="s">
        <v>43</v>
      </c>
      <c r="G34" s="78">
        <v>63.963104800522295</v>
      </c>
      <c r="H34" s="79" t="s">
        <v>48</v>
      </c>
      <c r="I34" s="45">
        <v>60.067985063932795</v>
      </c>
    </row>
    <row r="35" spans="2:9" ht="15">
      <c r="B35" s="44" t="s">
        <v>47</v>
      </c>
      <c r="C35" s="78">
        <v>12.997036876873173</v>
      </c>
      <c r="D35" s="77" t="s">
        <v>22</v>
      </c>
      <c r="E35" s="80">
        <v>61.345166250270296</v>
      </c>
      <c r="F35" s="79" t="s">
        <v>48</v>
      </c>
      <c r="G35" s="78">
        <v>43.7142336808767</v>
      </c>
      <c r="H35" s="79" t="s">
        <v>43</v>
      </c>
      <c r="I35" s="45">
        <v>41.697320042682534</v>
      </c>
    </row>
    <row r="36" spans="2:9" ht="15">
      <c r="B36" s="44" t="s">
        <v>76</v>
      </c>
      <c r="C36" s="78">
        <v>5.946231338959616</v>
      </c>
      <c r="D36" s="77" t="s">
        <v>43</v>
      </c>
      <c r="E36" s="78">
        <v>31.052663022827854</v>
      </c>
      <c r="F36" s="79" t="s">
        <v>46</v>
      </c>
      <c r="G36" s="78">
        <v>19.348074196515853</v>
      </c>
      <c r="H36" s="79" t="s">
        <v>46</v>
      </c>
      <c r="I36" s="45">
        <v>37.71529399468045</v>
      </c>
    </row>
    <row r="37" spans="2:9" ht="15">
      <c r="B37" s="44" t="s">
        <v>49</v>
      </c>
      <c r="C37" s="78">
        <v>2.123009099941659</v>
      </c>
      <c r="D37" s="77" t="s">
        <v>46</v>
      </c>
      <c r="E37" s="78">
        <v>23.006041174141103</v>
      </c>
      <c r="F37" s="79" t="s">
        <v>47</v>
      </c>
      <c r="G37" s="78">
        <v>14.047319766397486</v>
      </c>
      <c r="H37" s="79" t="s">
        <v>47</v>
      </c>
      <c r="I37" s="45">
        <v>31.210789150884406</v>
      </c>
    </row>
    <row r="38" spans="2:9" ht="26.25">
      <c r="B38" s="44" t="s">
        <v>77</v>
      </c>
      <c r="C38" s="78">
        <v>1.4656031139607526</v>
      </c>
      <c r="D38" s="77" t="s">
        <v>76</v>
      </c>
      <c r="E38" s="78">
        <v>10.35699404557423</v>
      </c>
      <c r="F38" s="77" t="s">
        <v>78</v>
      </c>
      <c r="G38" s="78">
        <v>12.55263459</v>
      </c>
      <c r="H38" s="79" t="s">
        <v>77</v>
      </c>
      <c r="I38" s="45">
        <v>14.106001434153079</v>
      </c>
    </row>
    <row r="39" spans="2:9" ht="15">
      <c r="B39" s="44" t="s">
        <v>79</v>
      </c>
      <c r="C39" s="78">
        <v>1.130862626831249</v>
      </c>
      <c r="D39" s="77" t="s">
        <v>49</v>
      </c>
      <c r="E39" s="78">
        <f>SUM(E39:E39)</f>
        <v>9.164977294310036</v>
      </c>
      <c r="F39" s="81" t="s">
        <v>49</v>
      </c>
      <c r="G39" s="82">
        <v>10.094065871667352</v>
      </c>
      <c r="H39" s="79" t="s">
        <v>76</v>
      </c>
      <c r="I39" s="45">
        <v>7.75278709461992</v>
      </c>
    </row>
    <row r="40" spans="2:9" ht="15">
      <c r="B40" s="44" t="s">
        <v>80</v>
      </c>
      <c r="C40" s="78">
        <v>0.664836126295875</v>
      </c>
      <c r="D40" s="77" t="s">
        <v>77</v>
      </c>
      <c r="E40" s="78">
        <v>8.720961805133776</v>
      </c>
      <c r="F40" s="79" t="s">
        <v>81</v>
      </c>
      <c r="G40" s="82">
        <v>7.16000332146749</v>
      </c>
      <c r="H40" s="79" t="s">
        <v>49</v>
      </c>
      <c r="I40" s="45">
        <v>7.540377932529049</v>
      </c>
    </row>
    <row r="41" spans="2:9" ht="39.75" thickBot="1">
      <c r="B41" s="50" t="s">
        <v>82</v>
      </c>
      <c r="C41" s="83">
        <v>0.615228931293002</v>
      </c>
      <c r="D41" s="84" t="s">
        <v>85</v>
      </c>
      <c r="E41" s="83">
        <v>5.1835415902197</v>
      </c>
      <c r="F41" s="85" t="s">
        <v>83</v>
      </c>
      <c r="G41" s="83">
        <v>5.6451597487097835</v>
      </c>
      <c r="H41" s="85" t="s">
        <v>84</v>
      </c>
      <c r="I41" s="51">
        <v>5.956865242759272</v>
      </c>
    </row>
    <row r="42" spans="2:7" ht="15">
      <c r="B42" s="185" t="s">
        <v>143</v>
      </c>
      <c r="C42" s="185"/>
      <c r="D42" s="185"/>
      <c r="E42" s="185"/>
      <c r="F42" s="185"/>
      <c r="G42" s="185"/>
    </row>
    <row r="45" spans="2:9" ht="15.75" thickBot="1">
      <c r="B45" s="175" t="s">
        <v>153</v>
      </c>
      <c r="C45" s="175"/>
      <c r="D45" s="175"/>
      <c r="E45" s="175"/>
      <c r="F45" s="175"/>
      <c r="G45" s="175"/>
      <c r="H45" s="175"/>
      <c r="I45" s="175"/>
    </row>
    <row r="46" spans="2:9" ht="39" thickBot="1">
      <c r="B46" s="97"/>
      <c r="C46" s="98" t="s">
        <v>150</v>
      </c>
      <c r="D46" s="98" t="s">
        <v>151</v>
      </c>
      <c r="E46" s="99" t="s">
        <v>135</v>
      </c>
      <c r="F46" s="100" t="s">
        <v>152</v>
      </c>
      <c r="I46" s="27"/>
    </row>
    <row r="47" spans="2:9" ht="15">
      <c r="B47" s="87" t="s">
        <v>63</v>
      </c>
      <c r="C47" s="88">
        <v>0.131511144</v>
      </c>
      <c r="D47" s="88">
        <v>0.107254563</v>
      </c>
      <c r="E47" s="89">
        <v>0.8155549388270853</v>
      </c>
      <c r="F47" s="90">
        <v>0.9228095018270853</v>
      </c>
      <c r="I47" s="27"/>
    </row>
    <row r="48" spans="2:9" ht="15">
      <c r="B48" s="87" t="s">
        <v>64</v>
      </c>
      <c r="C48" s="88">
        <v>0.251970846</v>
      </c>
      <c r="D48" s="88">
        <v>0.155737624</v>
      </c>
      <c r="E48" s="89">
        <v>0.6180779501768231</v>
      </c>
      <c r="F48" s="90">
        <v>0.7738155741768231</v>
      </c>
      <c r="I48" s="27"/>
    </row>
    <row r="49" spans="2:9" ht="15">
      <c r="B49" s="87" t="s">
        <v>65</v>
      </c>
      <c r="C49" s="88">
        <v>0.274581481</v>
      </c>
      <c r="D49" s="88">
        <v>0.173500956</v>
      </c>
      <c r="E49" s="89">
        <v>0.6318742085887431</v>
      </c>
      <c r="F49" s="90">
        <v>0.8053751645887431</v>
      </c>
      <c r="I49" s="27"/>
    </row>
    <row r="50" spans="2:9" ht="15">
      <c r="B50" s="87" t="s">
        <v>66</v>
      </c>
      <c r="C50" s="88">
        <v>0.26296785699999997</v>
      </c>
      <c r="D50" s="88">
        <v>0.195426872</v>
      </c>
      <c r="E50" s="89">
        <v>0.7431587808087131</v>
      </c>
      <c r="F50" s="90">
        <v>0.9385856528087131</v>
      </c>
      <c r="I50" s="27"/>
    </row>
    <row r="51" spans="2:9" ht="15">
      <c r="B51" s="87" t="s">
        <v>67</v>
      </c>
      <c r="C51" s="88">
        <v>0.726641111</v>
      </c>
      <c r="D51" s="88">
        <v>0.553756188</v>
      </c>
      <c r="E51" s="89">
        <v>0.7620766009755813</v>
      </c>
      <c r="F51" s="90">
        <v>1.3158327889755812</v>
      </c>
      <c r="I51" s="27"/>
    </row>
    <row r="52" spans="2:9" ht="51.75">
      <c r="B52" s="87" t="s">
        <v>68</v>
      </c>
      <c r="C52" s="88">
        <v>1.910110699</v>
      </c>
      <c r="D52" s="88">
        <v>1.021855336</v>
      </c>
      <c r="E52" s="89">
        <v>0.5349717880408563</v>
      </c>
      <c r="F52" s="90">
        <v>1.5568271240408564</v>
      </c>
      <c r="I52" s="27"/>
    </row>
    <row r="53" spans="2:9" ht="39">
      <c r="B53" s="87" t="s">
        <v>69</v>
      </c>
      <c r="C53" s="88">
        <v>1.595020717</v>
      </c>
      <c r="D53" s="88">
        <v>1.071073997</v>
      </c>
      <c r="E53" s="89">
        <v>0.6715110252702756</v>
      </c>
      <c r="F53" s="90">
        <v>1.7425850222702757</v>
      </c>
      <c r="I53" s="27"/>
    </row>
    <row r="54" spans="2:9" ht="26.25">
      <c r="B54" s="87" t="s">
        <v>70</v>
      </c>
      <c r="C54" s="91">
        <v>0.034651239</v>
      </c>
      <c r="D54" s="91">
        <v>0.018042674</v>
      </c>
      <c r="E54" s="89">
        <v>0.5206934736157631</v>
      </c>
      <c r="F54" s="90">
        <v>0.5387361476157632</v>
      </c>
      <c r="I54" s="27"/>
    </row>
    <row r="55" spans="2:9" ht="39">
      <c r="B55" s="87" t="s">
        <v>71</v>
      </c>
      <c r="C55" s="88">
        <v>1.333440796</v>
      </c>
      <c r="D55" s="88">
        <v>1.086655707</v>
      </c>
      <c r="E55" s="89">
        <v>0.8149260996511464</v>
      </c>
      <c r="F55" s="90">
        <v>1.9015818066511465</v>
      </c>
      <c r="I55" s="27"/>
    </row>
    <row r="56" spans="2:9" ht="51.75">
      <c r="B56" s="87" t="s">
        <v>72</v>
      </c>
      <c r="C56" s="92">
        <v>2.004531299</v>
      </c>
      <c r="D56" s="92">
        <v>1.401941718</v>
      </c>
      <c r="E56" s="89">
        <v>0.6993862947909002</v>
      </c>
      <c r="F56" s="90">
        <v>2.1013280127909004</v>
      </c>
      <c r="I56" s="27"/>
    </row>
    <row r="57" spans="2:9" ht="15.75" thickBot="1">
      <c r="B57" s="93" t="s">
        <v>73</v>
      </c>
      <c r="C57" s="94">
        <v>2.1112517779999997</v>
      </c>
      <c r="D57" s="94">
        <v>1.54331828</v>
      </c>
      <c r="E57" s="95">
        <v>0.7309967935051279</v>
      </c>
      <c r="F57" s="96">
        <v>2.274315073505128</v>
      </c>
      <c r="I57" s="27"/>
    </row>
    <row r="58" spans="2:6" ht="15">
      <c r="B58" s="176" t="s">
        <v>154</v>
      </c>
      <c r="C58" s="176"/>
      <c r="D58" s="176"/>
      <c r="E58" s="176"/>
      <c r="F58" s="176"/>
    </row>
  </sheetData>
  <sheetProtection/>
  <mergeCells count="11">
    <mergeCell ref="B42:G42"/>
    <mergeCell ref="B45:I45"/>
    <mergeCell ref="B58:F58"/>
    <mergeCell ref="B8:B9"/>
    <mergeCell ref="B6:B7"/>
    <mergeCell ref="B4:B5"/>
    <mergeCell ref="B2:E2"/>
    <mergeCell ref="B13:F13"/>
    <mergeCell ref="B10:J10"/>
    <mergeCell ref="B27:G27"/>
    <mergeCell ref="B30:I3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7.421875" style="0" customWidth="1"/>
    <col min="2" max="3" width="5.57421875" style="0" bestFit="1" customWidth="1"/>
    <col min="4" max="4" width="6.57421875" style="0" bestFit="1" customWidth="1"/>
    <col min="5" max="5" width="5.57421875" style="0" bestFit="1" customWidth="1"/>
    <col min="6" max="7" width="6.57421875" style="0" bestFit="1" customWidth="1"/>
    <col min="8" max="8" width="10.28125" style="0" customWidth="1"/>
    <col min="9" max="9" width="10.421875" style="0" customWidth="1"/>
    <col min="10" max="10" width="10.28125" style="0" customWidth="1"/>
  </cols>
  <sheetData>
    <row r="1" spans="1:7" ht="15.75" thickBot="1">
      <c r="A1" s="172"/>
      <c r="B1" s="173">
        <v>2004</v>
      </c>
      <c r="C1" s="173">
        <v>2005</v>
      </c>
      <c r="D1" s="173">
        <v>2006</v>
      </c>
      <c r="E1" s="173">
        <v>2007</v>
      </c>
      <c r="F1" s="173">
        <v>2008</v>
      </c>
      <c r="G1" s="174">
        <v>2009</v>
      </c>
    </row>
    <row r="2" spans="1:7" ht="15">
      <c r="A2" s="69" t="s">
        <v>36</v>
      </c>
      <c r="B2" s="112">
        <v>0.22540000000000002</v>
      </c>
      <c r="C2" s="112">
        <v>0.052399999999999995</v>
      </c>
      <c r="D2" s="112">
        <v>0.2779</v>
      </c>
      <c r="E2" s="112">
        <v>0.28082999999999997</v>
      </c>
      <c r="F2" s="113"/>
      <c r="G2" s="167"/>
    </row>
    <row r="3" spans="1:7" ht="15">
      <c r="A3" s="69" t="s">
        <v>35</v>
      </c>
      <c r="B3" s="113"/>
      <c r="C3" s="112">
        <v>0.96947</v>
      </c>
      <c r="D3" s="112">
        <v>1.0478800000000001</v>
      </c>
      <c r="E3" s="112">
        <v>0.9629099999999999</v>
      </c>
      <c r="F3" s="112">
        <v>0.85252</v>
      </c>
      <c r="G3" s="168">
        <v>0.9085599999999999</v>
      </c>
    </row>
    <row r="4" spans="1:7" ht="15.75" thickBot="1">
      <c r="A4" s="72" t="s">
        <v>190</v>
      </c>
      <c r="B4" s="169"/>
      <c r="C4" s="169"/>
      <c r="D4" s="169"/>
      <c r="E4" s="170">
        <v>0.49259</v>
      </c>
      <c r="F4" s="170">
        <v>1.63506</v>
      </c>
      <c r="G4" s="171">
        <v>1.5840999999999998</v>
      </c>
    </row>
    <row r="6" spans="1:6" ht="15">
      <c r="A6" s="188" t="s">
        <v>191</v>
      </c>
      <c r="B6" s="187"/>
      <c r="C6" s="187"/>
      <c r="D6" s="187"/>
      <c r="E6" s="189"/>
      <c r="F6" s="189"/>
    </row>
    <row r="25" spans="1:5" ht="15">
      <c r="A25" s="200" t="s">
        <v>198</v>
      </c>
      <c r="B25" s="200"/>
      <c r="C25" s="200"/>
      <c r="D25" s="200"/>
      <c r="E25" s="200"/>
    </row>
  </sheetData>
  <sheetProtection/>
  <mergeCells count="2">
    <mergeCell ref="A6:F6"/>
    <mergeCell ref="A25:E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20" sqref="A20:N20"/>
    </sheetView>
  </sheetViews>
  <sheetFormatPr defaultColWidth="9.140625" defaultRowHeight="15"/>
  <cols>
    <col min="1" max="1" width="21.140625" style="0" customWidth="1"/>
    <col min="2" max="2" width="12.421875" style="0" customWidth="1"/>
    <col min="13" max="13" width="8.57421875" style="0" bestFit="1" customWidth="1"/>
    <col min="14" max="15" width="11.421875" style="0" customWidth="1"/>
    <col min="16" max="16" width="11.8515625" style="0" customWidth="1"/>
  </cols>
  <sheetData>
    <row r="1" spans="1:18" ht="15.75" thickBot="1">
      <c r="A1" s="118" t="s">
        <v>0</v>
      </c>
      <c r="B1" s="119"/>
      <c r="C1" s="120" t="s">
        <v>1</v>
      </c>
      <c r="D1" s="120" t="s">
        <v>2</v>
      </c>
      <c r="E1" s="120" t="s">
        <v>3</v>
      </c>
      <c r="F1" s="120" t="s">
        <v>4</v>
      </c>
      <c r="G1" s="120" t="s">
        <v>5</v>
      </c>
      <c r="H1" s="120" t="s">
        <v>6</v>
      </c>
      <c r="I1" s="120" t="s">
        <v>7</v>
      </c>
      <c r="J1" s="120" t="s">
        <v>8</v>
      </c>
      <c r="K1" s="120" t="s">
        <v>9</v>
      </c>
      <c r="L1" s="120" t="s">
        <v>10</v>
      </c>
      <c r="M1" s="121" t="s">
        <v>11</v>
      </c>
      <c r="N1" s="120">
        <v>2006</v>
      </c>
      <c r="O1" s="120">
        <v>2007</v>
      </c>
      <c r="P1" s="120">
        <v>2008</v>
      </c>
      <c r="Q1" s="120">
        <v>2009</v>
      </c>
      <c r="R1" s="122">
        <v>2010</v>
      </c>
    </row>
    <row r="2" spans="1:18" ht="15.75" thickBot="1">
      <c r="A2" s="72" t="s">
        <v>12</v>
      </c>
      <c r="B2" s="123"/>
      <c r="C2" s="124">
        <v>136.71365478680684</v>
      </c>
      <c r="D2" s="124">
        <v>131.93148499532708</v>
      </c>
      <c r="E2" s="124">
        <v>122.41274787028229</v>
      </c>
      <c r="F2" s="124">
        <v>213.7152547323713</v>
      </c>
      <c r="G2" s="124">
        <v>236.01920559266551</v>
      </c>
      <c r="H2" s="124">
        <v>136.72437889399095</v>
      </c>
      <c r="I2" s="124">
        <v>179.94703636456543</v>
      </c>
      <c r="J2" s="124">
        <v>268.09630630540374</v>
      </c>
      <c r="K2" s="124">
        <v>368.3224296903218</v>
      </c>
      <c r="L2" s="124">
        <v>873.0633457552862</v>
      </c>
      <c r="M2" s="124">
        <v>1412.3165160354006</v>
      </c>
      <c r="N2" s="124">
        <v>1404.5336350199334</v>
      </c>
      <c r="O2" s="124">
        <v>1350.5748672955576</v>
      </c>
      <c r="P2" s="124">
        <v>1399.8912139091758</v>
      </c>
      <c r="Q2" s="124">
        <v>1385.140592</v>
      </c>
      <c r="R2" s="125">
        <v>1154.435962</v>
      </c>
    </row>
    <row r="4" spans="1:3" ht="15">
      <c r="A4" s="186" t="s">
        <v>192</v>
      </c>
      <c r="B4" s="187"/>
      <c r="C4" s="187"/>
    </row>
    <row r="20" spans="1:14" ht="15">
      <c r="A20" s="188" t="s">
        <v>193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9"/>
      <c r="M20" s="189"/>
      <c r="N20" s="189"/>
    </row>
    <row r="25" spans="1:6" ht="76.5">
      <c r="A25" s="115" t="s">
        <v>26</v>
      </c>
      <c r="B25" s="115" t="s">
        <v>27</v>
      </c>
      <c r="C25" s="115" t="s">
        <v>28</v>
      </c>
      <c r="D25" s="115" t="s">
        <v>29</v>
      </c>
      <c r="E25" s="115" t="s">
        <v>30</v>
      </c>
      <c r="F25" s="115" t="s">
        <v>31</v>
      </c>
    </row>
    <row r="26" spans="1:6" ht="15">
      <c r="A26" s="116" t="s">
        <v>132</v>
      </c>
      <c r="B26" s="116" t="s">
        <v>132</v>
      </c>
      <c r="C26" s="116" t="s">
        <v>132</v>
      </c>
      <c r="D26" s="116" t="s">
        <v>132</v>
      </c>
      <c r="E26" s="116" t="s">
        <v>32</v>
      </c>
      <c r="F26" s="116" t="s">
        <v>32</v>
      </c>
    </row>
    <row r="27" spans="1:6" ht="15">
      <c r="A27" s="117">
        <v>8.23426207724709</v>
      </c>
      <c r="B27" s="117">
        <v>13.69171</v>
      </c>
      <c r="C27" s="117">
        <v>1.39989121390918</v>
      </c>
      <c r="D27" s="117">
        <v>2.38346</v>
      </c>
      <c r="E27" s="117">
        <v>35.442078432051645</v>
      </c>
      <c r="F27" s="117">
        <v>60.34381487670262</v>
      </c>
    </row>
  </sheetData>
  <sheetProtection/>
  <mergeCells count="2">
    <mergeCell ref="A4:C4"/>
    <mergeCell ref="A20:N20"/>
  </mergeCells>
  <hyperlinks>
    <hyperlink ref="M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C24" sqref="C24"/>
    </sheetView>
  </sheetViews>
  <sheetFormatPr defaultColWidth="9.28125" defaultRowHeight="15"/>
  <cols>
    <col min="1" max="1" width="18.57421875" style="3" bestFit="1" customWidth="1"/>
    <col min="2" max="3" width="22.421875" style="3" bestFit="1" customWidth="1"/>
    <col min="4" max="4" width="24.7109375" style="3" customWidth="1"/>
    <col min="5" max="5" width="19.57421875" style="3" customWidth="1"/>
    <col min="6" max="7" width="22.421875" style="3" bestFit="1" customWidth="1"/>
    <col min="8" max="8" width="20.57421875" style="3" bestFit="1" customWidth="1"/>
    <col min="9" max="9" width="22.421875" style="3" bestFit="1" customWidth="1"/>
    <col min="10" max="10" width="15.7109375" style="3" bestFit="1" customWidth="1"/>
    <col min="11" max="11" width="19.7109375" style="3" bestFit="1" customWidth="1"/>
    <col min="12" max="15" width="15.7109375" style="3" bestFit="1" customWidth="1"/>
    <col min="16" max="16384" width="9.28125" style="3" customWidth="1"/>
  </cols>
  <sheetData>
    <row r="1" spans="1:4" ht="15">
      <c r="A1" s="190" t="s">
        <v>126</v>
      </c>
      <c r="B1" s="190"/>
      <c r="C1" s="190"/>
      <c r="D1" s="190"/>
    </row>
    <row r="2" spans="1:12" ht="30" customHeight="1">
      <c r="A2" s="30" t="s">
        <v>93</v>
      </c>
      <c r="B2" s="29">
        <v>1998</v>
      </c>
      <c r="C2" s="29">
        <v>1999</v>
      </c>
      <c r="D2" s="29">
        <v>2000</v>
      </c>
      <c r="E2" s="29">
        <v>2001</v>
      </c>
      <c r="F2" s="29">
        <v>2002</v>
      </c>
      <c r="G2" s="29">
        <v>2003</v>
      </c>
      <c r="H2" s="29">
        <v>2004</v>
      </c>
      <c r="I2" s="29">
        <v>2005</v>
      </c>
      <c r="J2" s="29">
        <v>2006</v>
      </c>
      <c r="K2" s="29">
        <v>2007</v>
      </c>
      <c r="L2" s="29">
        <v>2008</v>
      </c>
    </row>
    <row r="3" spans="1:15" s="9" customFormat="1" ht="15" customHeight="1">
      <c r="A3" s="31">
        <v>1</v>
      </c>
      <c r="B3" s="61" t="s">
        <v>94</v>
      </c>
      <c r="C3" s="61" t="s">
        <v>97</v>
      </c>
      <c r="D3" s="61" t="s">
        <v>100</v>
      </c>
      <c r="E3" s="61" t="s">
        <v>103</v>
      </c>
      <c r="F3" s="61" t="s">
        <v>106</v>
      </c>
      <c r="G3" s="61" t="s">
        <v>109</v>
      </c>
      <c r="H3" s="61" t="s">
        <v>112</v>
      </c>
      <c r="I3" s="61" t="s">
        <v>115</v>
      </c>
      <c r="J3" s="61" t="s">
        <v>118</v>
      </c>
      <c r="K3" s="61" t="s">
        <v>120</v>
      </c>
      <c r="L3" s="61" t="s">
        <v>123</v>
      </c>
      <c r="M3" s="8"/>
      <c r="N3" s="8"/>
      <c r="O3" s="8"/>
    </row>
    <row r="4" spans="1:15" ht="15" customHeight="1">
      <c r="A4" s="31">
        <v>2</v>
      </c>
      <c r="B4" s="61" t="s">
        <v>96</v>
      </c>
      <c r="C4" s="61" t="s">
        <v>98</v>
      </c>
      <c r="D4" s="61" t="s">
        <v>101</v>
      </c>
      <c r="E4" s="61" t="s">
        <v>104</v>
      </c>
      <c r="F4" s="61" t="s">
        <v>107</v>
      </c>
      <c r="G4" s="61" t="s">
        <v>110</v>
      </c>
      <c r="H4" s="61" t="s">
        <v>113</v>
      </c>
      <c r="I4" s="61" t="s">
        <v>116</v>
      </c>
      <c r="J4" s="61" t="s">
        <v>139</v>
      </c>
      <c r="K4" s="61" t="s">
        <v>121</v>
      </c>
      <c r="L4" s="61" t="s">
        <v>124</v>
      </c>
      <c r="M4" s="5"/>
      <c r="N4" s="5"/>
      <c r="O4" s="5"/>
    </row>
    <row r="5" spans="1:15" ht="15" customHeight="1">
      <c r="A5" s="31">
        <v>3</v>
      </c>
      <c r="B5" s="61" t="s">
        <v>95</v>
      </c>
      <c r="C5" s="61" t="s">
        <v>99</v>
      </c>
      <c r="D5" s="61" t="s">
        <v>102</v>
      </c>
      <c r="E5" s="61" t="s">
        <v>105</v>
      </c>
      <c r="F5" s="61" t="s">
        <v>108</v>
      </c>
      <c r="G5" s="61" t="s">
        <v>111</v>
      </c>
      <c r="H5" s="61" t="s">
        <v>114</v>
      </c>
      <c r="I5" s="61" t="s">
        <v>117</v>
      </c>
      <c r="J5" s="61" t="s">
        <v>119</v>
      </c>
      <c r="K5" s="61" t="s">
        <v>122</v>
      </c>
      <c r="L5" s="61" t="s">
        <v>125</v>
      </c>
      <c r="M5" s="5"/>
      <c r="N5" s="5"/>
      <c r="O5" s="5"/>
    </row>
    <row r="6" spans="13:15" ht="15" customHeight="1">
      <c r="M6" s="5"/>
      <c r="N6" s="5"/>
      <c r="O6" s="5"/>
    </row>
    <row r="7" spans="1:15" ht="15" customHeight="1">
      <c r="A7" s="191" t="s">
        <v>127</v>
      </c>
      <c r="B7" s="191"/>
      <c r="C7" s="191"/>
      <c r="D7" s="191"/>
      <c r="E7" s="191"/>
      <c r="M7" s="5"/>
      <c r="N7" s="5"/>
      <c r="O7" s="5"/>
    </row>
    <row r="8" spans="1:15" ht="15" customHeight="1">
      <c r="A8" s="28"/>
      <c r="B8" s="28" t="s">
        <v>88</v>
      </c>
      <c r="C8" s="28" t="s">
        <v>89</v>
      </c>
      <c r="D8" s="28" t="s">
        <v>90</v>
      </c>
      <c r="E8" s="28" t="s">
        <v>91</v>
      </c>
      <c r="F8" s="28" t="s">
        <v>12</v>
      </c>
      <c r="H8" s="32"/>
      <c r="I8" s="33"/>
      <c r="J8" s="33"/>
      <c r="K8" s="33"/>
      <c r="L8" s="33"/>
      <c r="M8" s="5"/>
      <c r="N8" s="5"/>
      <c r="O8" s="5"/>
    </row>
    <row r="9" spans="1:15" ht="15" customHeight="1">
      <c r="A9" t="s">
        <v>34</v>
      </c>
      <c r="B9" s="2">
        <v>673.48</v>
      </c>
      <c r="C9">
        <v>0</v>
      </c>
      <c r="D9">
        <v>0</v>
      </c>
      <c r="E9" s="2">
        <v>0.17680184600526513</v>
      </c>
      <c r="F9" s="2">
        <v>673.6568018460052</v>
      </c>
      <c r="H9" s="32"/>
      <c r="I9" s="5"/>
      <c r="J9" s="5"/>
      <c r="K9" s="5"/>
      <c r="L9" s="5"/>
      <c r="M9" s="5"/>
      <c r="N9" s="5"/>
      <c r="O9" s="5"/>
    </row>
    <row r="10" spans="1:15" ht="15" customHeight="1">
      <c r="A10" t="s">
        <v>15</v>
      </c>
      <c r="B10" s="2">
        <v>239.65</v>
      </c>
      <c r="C10"/>
      <c r="D10">
        <v>0</v>
      </c>
      <c r="E10" s="2"/>
      <c r="F10" s="2">
        <v>239.65</v>
      </c>
      <c r="H10" s="5"/>
      <c r="I10" s="5"/>
      <c r="J10" s="5"/>
      <c r="K10" s="5"/>
      <c r="L10" s="5"/>
      <c r="M10" s="5"/>
      <c r="N10" s="5"/>
      <c r="O10" s="5"/>
    </row>
    <row r="11" spans="1:15" ht="15" customHeight="1">
      <c r="A11" t="s">
        <v>21</v>
      </c>
      <c r="B11" s="2">
        <v>98.81</v>
      </c>
      <c r="C11" s="2">
        <v>36.47442731532206</v>
      </c>
      <c r="D11" s="2">
        <v>0.2731019998206816</v>
      </c>
      <c r="E11" s="2">
        <v>2.837280664323294</v>
      </c>
      <c r="F11" s="2">
        <v>138.39480997946603</v>
      </c>
      <c r="H11" s="5"/>
      <c r="I11" s="5"/>
      <c r="J11" s="5"/>
      <c r="K11" s="5"/>
      <c r="L11" s="5"/>
      <c r="M11" s="5"/>
      <c r="N11" s="5"/>
      <c r="O11" s="5"/>
    </row>
    <row r="12" spans="1:15" ht="15" customHeight="1">
      <c r="A12" t="s">
        <v>18</v>
      </c>
      <c r="B12" s="2">
        <v>62.41</v>
      </c>
      <c r="C12" s="2">
        <v>10.280987243086104</v>
      </c>
      <c r="D12" s="2">
        <v>2.311167186700523</v>
      </c>
      <c r="E12" s="2">
        <v>2.259527591947289</v>
      </c>
      <c r="F12" s="2">
        <v>77.26168202173392</v>
      </c>
      <c r="I12" s="5"/>
      <c r="J12" s="5"/>
      <c r="K12" s="5"/>
      <c r="L12" s="5"/>
      <c r="M12" s="5"/>
      <c r="N12" s="5"/>
      <c r="O12" s="5"/>
    </row>
    <row r="13" spans="1:15" ht="15" customHeight="1">
      <c r="A13" t="s">
        <v>16</v>
      </c>
      <c r="B13" s="2">
        <v>20.31</v>
      </c>
      <c r="C13" s="2">
        <v>45.74681748858925</v>
      </c>
      <c r="D13" s="2">
        <v>0.02471714397803059</v>
      </c>
      <c r="E13" s="2">
        <v>0.5229798604835744</v>
      </c>
      <c r="F13" s="2">
        <v>66.60451449305086</v>
      </c>
      <c r="H13" s="34"/>
      <c r="I13" s="5"/>
      <c r="J13" s="5"/>
      <c r="K13" s="5"/>
      <c r="L13" s="5"/>
      <c r="M13" s="5"/>
      <c r="N13" s="5"/>
      <c r="O13" s="5"/>
    </row>
    <row r="14" spans="1:15" ht="15" customHeight="1">
      <c r="A14" t="s">
        <v>20</v>
      </c>
      <c r="B14" s="2">
        <v>49.92</v>
      </c>
      <c r="C14" s="2">
        <v>6.503102457233782</v>
      </c>
      <c r="D14" s="2">
        <v>2.739337432731416</v>
      </c>
      <c r="E14" s="2">
        <v>1.9895299568757279</v>
      </c>
      <c r="F14" s="2">
        <v>61.15196984684093</v>
      </c>
      <c r="H14" s="35"/>
      <c r="I14" s="5"/>
      <c r="J14" s="5"/>
      <c r="K14" s="5"/>
      <c r="L14" s="5"/>
      <c r="M14" s="5"/>
      <c r="N14" s="5"/>
      <c r="O14" s="5"/>
    </row>
    <row r="15" spans="1:12" ht="15" customHeight="1">
      <c r="A15" t="s">
        <v>19</v>
      </c>
      <c r="B15" s="2">
        <v>32.22</v>
      </c>
      <c r="C15" s="2">
        <v>20.522654506213282</v>
      </c>
      <c r="D15" s="2">
        <v>0.6047444098153858</v>
      </c>
      <c r="E15" s="2">
        <v>1.6100271989305321</v>
      </c>
      <c r="F15" s="2">
        <v>54.957426114959205</v>
      </c>
      <c r="H15" s="5"/>
      <c r="I15" s="5"/>
      <c r="J15" s="5"/>
      <c r="K15" s="5"/>
      <c r="L15" s="5"/>
    </row>
    <row r="16" spans="1:12" ht="15" customHeight="1">
      <c r="A16" t="s">
        <v>14</v>
      </c>
      <c r="B16" s="2">
        <v>46.51</v>
      </c>
      <c r="C16" s="2">
        <v>0</v>
      </c>
      <c r="D16" s="2">
        <v>0.6912760119865983</v>
      </c>
      <c r="E16" s="2">
        <v>1.3803812259745993</v>
      </c>
      <c r="F16" s="2">
        <v>48.581657237961196</v>
      </c>
      <c r="H16" s="5"/>
      <c r="I16" s="5"/>
      <c r="J16" s="5"/>
      <c r="K16" s="5"/>
      <c r="L16" s="5"/>
    </row>
    <row r="17" spans="1:12" ht="15" customHeight="1">
      <c r="A17" t="s">
        <v>17</v>
      </c>
      <c r="B17" s="2">
        <v>39.4</v>
      </c>
      <c r="C17" s="2">
        <v>0</v>
      </c>
      <c r="D17" s="2">
        <v>1.0636264427456832</v>
      </c>
      <c r="E17" s="2">
        <v>1.953970331994227</v>
      </c>
      <c r="F17" s="2">
        <v>42.41759677473991</v>
      </c>
      <c r="H17" s="5"/>
      <c r="I17" s="5"/>
      <c r="J17" s="5"/>
      <c r="K17" s="5"/>
      <c r="L17" s="5"/>
    </row>
    <row r="18" spans="1:12" ht="15" customHeight="1">
      <c r="A18" t="s">
        <v>33</v>
      </c>
      <c r="B18" s="2">
        <v>40.04</v>
      </c>
      <c r="C18" s="2">
        <v>0</v>
      </c>
      <c r="D18" s="2">
        <v>0.39746446598244833</v>
      </c>
      <c r="E18" s="2">
        <v>0.0766995757077277</v>
      </c>
      <c r="F18" s="2">
        <v>40.51416404169017</v>
      </c>
      <c r="H18" s="5"/>
      <c r="I18" s="5"/>
      <c r="J18" s="5"/>
      <c r="K18" s="5"/>
      <c r="L18" s="5"/>
    </row>
    <row r="19" spans="1:6" ht="15" customHeight="1">
      <c r="A19" t="s">
        <v>92</v>
      </c>
      <c r="B19" s="2">
        <v>64.28999999999996</v>
      </c>
      <c r="C19" s="2">
        <v>120.12201098955552</v>
      </c>
      <c r="D19" s="2">
        <v>4.6905248154152055</v>
      </c>
      <c r="E19" s="2">
        <v>3.218055747757763</v>
      </c>
      <c r="F19" s="2">
        <v>192.32059155272847</v>
      </c>
    </row>
    <row r="20" spans="1:6" ht="15" customHeight="1">
      <c r="A20" t="s">
        <v>75</v>
      </c>
      <c r="B20" s="2">
        <v>1367.0400000000002</v>
      </c>
      <c r="C20" s="2"/>
      <c r="D20" s="2">
        <v>12.795959909175972</v>
      </c>
      <c r="E20" s="2">
        <v>16.025254</v>
      </c>
      <c r="F20" s="2">
        <v>1395.861213909176</v>
      </c>
    </row>
    <row r="21" ht="15" customHeight="1"/>
    <row r="22" ht="15" customHeight="1"/>
    <row r="23" ht="15" customHeight="1"/>
    <row r="24" spans="2:16" ht="1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5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5"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5"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5"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5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5"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5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5"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5"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5">
      <c r="B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5"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5"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5"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5"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5"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5"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5"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5"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ht="15">
      <c r="B43" s="7"/>
    </row>
  </sheetData>
  <sheetProtection/>
  <mergeCells count="2">
    <mergeCell ref="A1:D1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23" sqref="B23:I23"/>
    </sheetView>
  </sheetViews>
  <sheetFormatPr defaultColWidth="9.140625" defaultRowHeight="15"/>
  <cols>
    <col min="2" max="2" width="13.421875" style="0" customWidth="1"/>
    <col min="13" max="13" width="9.57421875" style="0" customWidth="1"/>
    <col min="14" max="15" width="11.421875" style="0" customWidth="1"/>
    <col min="16" max="16" width="11.8515625" style="0" customWidth="1"/>
  </cols>
  <sheetData>
    <row r="1" spans="1:16" ht="15.75" thickBot="1">
      <c r="A1" s="128" t="s">
        <v>0</v>
      </c>
      <c r="B1" s="129"/>
      <c r="C1" s="126" t="s">
        <v>1</v>
      </c>
      <c r="D1" s="126" t="s">
        <v>2</v>
      </c>
      <c r="E1" s="126" t="s">
        <v>3</v>
      </c>
      <c r="F1" s="126" t="s">
        <v>4</v>
      </c>
      <c r="G1" s="126" t="s">
        <v>5</v>
      </c>
      <c r="H1" s="126" t="s">
        <v>6</v>
      </c>
      <c r="I1" s="126" t="s">
        <v>7</v>
      </c>
      <c r="J1" s="126" t="s">
        <v>8</v>
      </c>
      <c r="K1" s="126" t="s">
        <v>9</v>
      </c>
      <c r="L1" s="126" t="s">
        <v>10</v>
      </c>
      <c r="M1" s="130" t="s">
        <v>11</v>
      </c>
      <c r="N1" s="126">
        <v>2006</v>
      </c>
      <c r="O1" s="126">
        <v>2007</v>
      </c>
      <c r="P1" s="127">
        <v>2008</v>
      </c>
    </row>
    <row r="2" spans="1:16" ht="15">
      <c r="A2" t="s">
        <v>12</v>
      </c>
      <c r="C2" s="22">
        <v>0.13671365478680686</v>
      </c>
      <c r="D2" s="22">
        <v>0.1319314849953271</v>
      </c>
      <c r="E2" s="22">
        <v>0.12241274787028229</v>
      </c>
      <c r="F2" s="22">
        <v>0.2137152547323713</v>
      </c>
      <c r="G2" s="22">
        <v>0.2360192055926655</v>
      </c>
      <c r="H2" s="22">
        <v>0.13672437889399094</v>
      </c>
      <c r="I2" s="22">
        <v>0.17994703636456544</v>
      </c>
      <c r="J2" s="22">
        <v>0.26809630630540376</v>
      </c>
      <c r="K2" s="22">
        <v>0.3683224296903218</v>
      </c>
      <c r="L2" s="22">
        <v>0.8730633457552861</v>
      </c>
      <c r="M2" s="22">
        <v>1.4123165160354005</v>
      </c>
      <c r="N2" s="22">
        <v>1.4045336350199336</v>
      </c>
      <c r="O2" s="22">
        <v>1.3505748672955578</v>
      </c>
      <c r="P2" s="22">
        <v>1.399891213909176</v>
      </c>
    </row>
    <row r="3" spans="1:16" ht="15">
      <c r="A3" t="s">
        <v>13</v>
      </c>
      <c r="C3" s="22">
        <v>0.18034634521319315</v>
      </c>
      <c r="D3" s="22">
        <v>0.16130851500467291</v>
      </c>
      <c r="E3" s="22">
        <v>0.0929372521297177</v>
      </c>
      <c r="F3" s="22">
        <v>0.11589474526762872</v>
      </c>
      <c r="G3" s="22">
        <v>0.12337079440733448</v>
      </c>
      <c r="H3" s="22">
        <v>0.22098562110600903</v>
      </c>
      <c r="I3" s="22">
        <v>0.12661296363543456</v>
      </c>
      <c r="J3" s="22">
        <v>0.23438369369459627</v>
      </c>
      <c r="K3" s="22">
        <v>0.45118757030967815</v>
      </c>
      <c r="L3" s="22">
        <v>0.31754665424471373</v>
      </c>
      <c r="M3" s="22">
        <v>0.7015734839645993</v>
      </c>
      <c r="N3" s="22">
        <v>0.8916963649800667</v>
      </c>
      <c r="O3" s="22">
        <v>0.8560351327044425</v>
      </c>
      <c r="P3" s="22">
        <v>0.9835687860908242</v>
      </c>
    </row>
    <row r="5" spans="2:12" ht="15" customHeight="1">
      <c r="B5" s="195" t="s">
        <v>194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23" spans="2:9" ht="15">
      <c r="B23" s="192" t="s">
        <v>189</v>
      </c>
      <c r="C23" s="193"/>
      <c r="D23" s="193"/>
      <c r="E23" s="193"/>
      <c r="F23" s="193"/>
      <c r="G23" s="193"/>
      <c r="H23" s="193"/>
      <c r="I23" s="194"/>
    </row>
  </sheetData>
  <sheetProtection/>
  <mergeCells count="2">
    <mergeCell ref="B23:I23"/>
    <mergeCell ref="B5:L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I24" sqref="I24"/>
    </sheetView>
  </sheetViews>
  <sheetFormatPr defaultColWidth="8.8515625" defaultRowHeight="15"/>
  <cols>
    <col min="1" max="1" width="28.7109375" style="17" customWidth="1"/>
    <col min="2" max="8" width="8.8515625" style="17" customWidth="1"/>
    <col min="9" max="9" width="18.00390625" style="17" customWidth="1"/>
    <col min="10" max="10" width="8.8515625" style="17" customWidth="1"/>
    <col min="11" max="11" width="18.00390625" style="17" customWidth="1"/>
    <col min="12" max="12" width="8.8515625" style="17" customWidth="1"/>
    <col min="13" max="13" width="18.00390625" style="17" customWidth="1"/>
    <col min="14" max="14" width="8.8515625" style="17" customWidth="1"/>
    <col min="15" max="15" width="18.00390625" style="17" customWidth="1"/>
    <col min="16" max="16384" width="8.8515625" style="17" customWidth="1"/>
  </cols>
  <sheetData>
    <row r="1" ht="15">
      <c r="A1" s="16" t="s">
        <v>195</v>
      </c>
    </row>
    <row r="2" ht="13.5" thickBot="1"/>
    <row r="3" spans="1:5" ht="13.5" thickBot="1">
      <c r="A3" s="131"/>
      <c r="B3" s="132" t="s">
        <v>11</v>
      </c>
      <c r="C3" s="132" t="s">
        <v>25</v>
      </c>
      <c r="D3" s="132" t="s">
        <v>24</v>
      </c>
      <c r="E3" s="133" t="s">
        <v>23</v>
      </c>
    </row>
    <row r="4" spans="1:5" ht="12.75">
      <c r="A4" s="134" t="s">
        <v>40</v>
      </c>
      <c r="B4" s="135">
        <v>9.14510307</v>
      </c>
      <c r="C4" s="135">
        <v>130.33509201</v>
      </c>
      <c r="D4" s="135">
        <v>96.71063833</v>
      </c>
      <c r="E4" s="136">
        <v>85.91010549</v>
      </c>
    </row>
    <row r="5" spans="1:5" ht="12.75">
      <c r="A5" s="134" t="s">
        <v>86</v>
      </c>
      <c r="B5" s="135">
        <v>112.91617469</v>
      </c>
      <c r="C5" s="135">
        <v>170.68035245</v>
      </c>
      <c r="D5" s="135">
        <v>282.91858351</v>
      </c>
      <c r="E5" s="136">
        <v>261.6405867</v>
      </c>
    </row>
    <row r="6" spans="1:8" ht="12.75">
      <c r="A6" s="134" t="s">
        <v>87</v>
      </c>
      <c r="B6" s="135">
        <v>606.2947425354005</v>
      </c>
      <c r="C6" s="135">
        <v>663.8027749599333</v>
      </c>
      <c r="D6" s="135">
        <v>790.9798400255577</v>
      </c>
      <c r="E6" s="136">
        <v>995.8499458391759</v>
      </c>
      <c r="H6" s="18"/>
    </row>
    <row r="7" spans="1:5" ht="12.75">
      <c r="A7" s="134" t="s">
        <v>41</v>
      </c>
      <c r="B7" s="135">
        <v>78.78565963</v>
      </c>
      <c r="C7" s="135">
        <v>94.9452829</v>
      </c>
      <c r="D7" s="135">
        <v>8.78598022</v>
      </c>
      <c r="E7" s="136">
        <v>28.48585646</v>
      </c>
    </row>
    <row r="8" spans="1:5" ht="13.5" thickBot="1">
      <c r="A8" s="137" t="s">
        <v>42</v>
      </c>
      <c r="B8" s="138">
        <v>522.82561962</v>
      </c>
      <c r="C8" s="138">
        <v>267.29223905</v>
      </c>
      <c r="D8" s="138">
        <v>110.99342615</v>
      </c>
      <c r="E8" s="139">
        <v>17.66265891</v>
      </c>
    </row>
    <row r="9" ht="12.75"/>
    <row r="10" spans="1:3" ht="15">
      <c r="A10" s="188" t="s">
        <v>185</v>
      </c>
      <c r="B10" s="187"/>
      <c r="C10" s="187"/>
    </row>
    <row r="11" ht="12.75"/>
    <row r="12" ht="12.75"/>
    <row r="13" ht="12.75"/>
    <row r="14" ht="12.75"/>
    <row r="15" ht="12.75"/>
    <row r="16" ht="12.75"/>
    <row r="17" spans="10:16" ht="12.75">
      <c r="J17" s="18"/>
      <c r="L17" s="18"/>
      <c r="N17" s="18"/>
      <c r="P17" s="18"/>
    </row>
    <row r="18" spans="10:16" ht="12.75">
      <c r="J18" s="18"/>
      <c r="L18" s="18"/>
      <c r="N18" s="18"/>
      <c r="P18" s="18"/>
    </row>
    <row r="19" spans="10:16" ht="12.75">
      <c r="J19" s="18"/>
      <c r="L19" s="18"/>
      <c r="N19" s="18"/>
      <c r="P19" s="18"/>
    </row>
    <row r="20" spans="10:16" ht="12.75">
      <c r="J20" s="18"/>
      <c r="L20" s="18"/>
      <c r="N20" s="18"/>
      <c r="P20" s="18"/>
    </row>
    <row r="21" spans="10:16" ht="12.75">
      <c r="J21" s="18"/>
      <c r="K21" s="18"/>
      <c r="L21" s="18"/>
      <c r="N21" s="18"/>
      <c r="P21" s="18"/>
    </row>
    <row r="22" spans="10:16" ht="12.75">
      <c r="J22" s="18"/>
      <c r="L22" s="18"/>
      <c r="N22" s="18"/>
      <c r="P22" s="18"/>
    </row>
    <row r="23" spans="10:16" ht="12.75">
      <c r="J23" s="18"/>
      <c r="L23" s="18"/>
      <c r="N23" s="18"/>
      <c r="P23" s="18"/>
    </row>
    <row r="24" spans="10:16" ht="12.75">
      <c r="J24" s="18"/>
      <c r="L24" s="18"/>
      <c r="N24" s="18"/>
      <c r="P24" s="18"/>
    </row>
    <row r="25" spans="10:16" ht="12.75">
      <c r="J25" s="18"/>
      <c r="L25" s="18"/>
      <c r="N25" s="18"/>
      <c r="P25" s="18"/>
    </row>
    <row r="26" spans="10:17" ht="12.75">
      <c r="J26" s="18"/>
      <c r="L26" s="18"/>
      <c r="N26" s="18"/>
      <c r="P26" s="18"/>
      <c r="Q26" s="18"/>
    </row>
    <row r="27" spans="1:16" ht="15">
      <c r="A27" s="188" t="s">
        <v>189</v>
      </c>
      <c r="B27" s="187"/>
      <c r="C27" s="187"/>
      <c r="D27" s="187"/>
      <c r="E27" s="187"/>
      <c r="F27" s="189"/>
      <c r="J27" s="18"/>
      <c r="L27" s="18"/>
      <c r="N27" s="18"/>
      <c r="P27" s="18"/>
    </row>
    <row r="28" spans="10:17" ht="12.75">
      <c r="J28" s="18"/>
      <c r="L28" s="18"/>
      <c r="N28" s="18"/>
      <c r="P28" s="18"/>
      <c r="Q28" s="18"/>
    </row>
    <row r="29" spans="10:16" ht="12.75">
      <c r="J29" s="18"/>
      <c r="L29" s="18"/>
      <c r="P29" s="18"/>
    </row>
    <row r="30" spans="10:16" ht="12.75">
      <c r="J30" s="18"/>
      <c r="P30" s="18"/>
    </row>
    <row r="31" spans="1:16" ht="13.5" thickBot="1">
      <c r="A31" s="196" t="s">
        <v>131</v>
      </c>
      <c r="B31" s="196"/>
      <c r="C31" s="196"/>
      <c r="D31" s="196"/>
      <c r="E31" s="196"/>
      <c r="F31" s="196"/>
      <c r="G31" s="196"/>
      <c r="H31" s="196"/>
      <c r="J31" s="18"/>
      <c r="N31" s="18"/>
      <c r="P31" s="18"/>
    </row>
    <row r="32" spans="1:14" ht="15.75" thickBot="1">
      <c r="A32" s="53">
        <v>2005</v>
      </c>
      <c r="B32" s="54" t="s">
        <v>37</v>
      </c>
      <c r="C32" s="53">
        <v>2006</v>
      </c>
      <c r="D32" s="54" t="s">
        <v>37</v>
      </c>
      <c r="E32" s="53">
        <v>2007</v>
      </c>
      <c r="F32" s="54" t="s">
        <v>37</v>
      </c>
      <c r="G32" s="53">
        <v>2008</v>
      </c>
      <c r="H32" s="54" t="s">
        <v>37</v>
      </c>
      <c r="L32" s="18"/>
      <c r="N32" s="18"/>
    </row>
    <row r="33" spans="1:14" ht="12.75">
      <c r="A33" s="41" t="s">
        <v>44</v>
      </c>
      <c r="B33" s="42">
        <v>557.5696298963596</v>
      </c>
      <c r="C33" s="41" t="s">
        <v>44</v>
      </c>
      <c r="D33" s="42">
        <v>461.1530474261346</v>
      </c>
      <c r="E33" s="43" t="s">
        <v>44</v>
      </c>
      <c r="F33" s="42">
        <v>458.8215912483065</v>
      </c>
      <c r="G33" s="43" t="s">
        <v>44</v>
      </c>
      <c r="H33" s="42">
        <v>660.49201377795</v>
      </c>
      <c r="L33" s="18"/>
      <c r="N33" s="18"/>
    </row>
    <row r="34" spans="1:16" ht="12.75">
      <c r="A34" s="44" t="s">
        <v>43</v>
      </c>
      <c r="B34" s="45">
        <v>25.25797899235313</v>
      </c>
      <c r="C34" s="44" t="s">
        <v>45</v>
      </c>
      <c r="D34" s="45">
        <v>84.7858161615758</v>
      </c>
      <c r="E34" s="46" t="s">
        <v>45</v>
      </c>
      <c r="F34" s="45">
        <v>175.9672132445098</v>
      </c>
      <c r="G34" s="46" t="s">
        <v>45</v>
      </c>
      <c r="H34" s="45">
        <v>154.4284484579635</v>
      </c>
      <c r="L34" s="18"/>
      <c r="P34" s="18"/>
    </row>
    <row r="35" spans="1:16" ht="25.5">
      <c r="A35" s="44" t="s">
        <v>46</v>
      </c>
      <c r="B35" s="45">
        <v>15.318225335824629</v>
      </c>
      <c r="C35" s="44" t="s">
        <v>47</v>
      </c>
      <c r="D35" s="45">
        <v>52.485630077383874</v>
      </c>
      <c r="E35" s="46" t="s">
        <v>43</v>
      </c>
      <c r="F35" s="45">
        <v>63.963104800522295</v>
      </c>
      <c r="G35" s="46" t="s">
        <v>48</v>
      </c>
      <c r="H35" s="45">
        <v>60.067985063932795</v>
      </c>
      <c r="P35" s="18"/>
    </row>
    <row r="36" spans="1:16" ht="25.5">
      <c r="A36" s="44" t="s">
        <v>47</v>
      </c>
      <c r="B36" s="45">
        <v>12.997036876873173</v>
      </c>
      <c r="C36" s="44" t="s">
        <v>22</v>
      </c>
      <c r="D36" s="47">
        <v>61.345166250270296</v>
      </c>
      <c r="E36" s="46" t="s">
        <v>48</v>
      </c>
      <c r="F36" s="45">
        <v>43.7142336808767</v>
      </c>
      <c r="G36" s="46" t="s">
        <v>43</v>
      </c>
      <c r="H36" s="45">
        <v>41.697320042682534</v>
      </c>
      <c r="P36" s="18"/>
    </row>
    <row r="37" spans="1:8" ht="12.75">
      <c r="A37" s="44" t="s">
        <v>76</v>
      </c>
      <c r="B37" s="45">
        <v>5.946231338959616</v>
      </c>
      <c r="C37" s="44" t="s">
        <v>43</v>
      </c>
      <c r="D37" s="45">
        <v>31.052663022827854</v>
      </c>
      <c r="E37" s="46" t="s">
        <v>46</v>
      </c>
      <c r="F37" s="45">
        <v>19.348074196515853</v>
      </c>
      <c r="G37" s="46" t="s">
        <v>46</v>
      </c>
      <c r="H37" s="45">
        <v>37.71529399468045</v>
      </c>
    </row>
    <row r="38" spans="1:8" ht="12.75">
      <c r="A38" s="44" t="s">
        <v>49</v>
      </c>
      <c r="B38" s="45">
        <v>2.123009099941659</v>
      </c>
      <c r="C38" s="44" t="s">
        <v>46</v>
      </c>
      <c r="D38" s="45">
        <v>23.006041174141103</v>
      </c>
      <c r="E38" s="46" t="s">
        <v>47</v>
      </c>
      <c r="F38" s="45">
        <v>14.047319766397486</v>
      </c>
      <c r="G38" s="46" t="s">
        <v>47</v>
      </c>
      <c r="H38" s="45">
        <v>31.210789150884406</v>
      </c>
    </row>
    <row r="39" spans="1:8" ht="51">
      <c r="A39" s="44" t="s">
        <v>77</v>
      </c>
      <c r="B39" s="45">
        <v>1.4656031139607526</v>
      </c>
      <c r="C39" s="44" t="s">
        <v>76</v>
      </c>
      <c r="D39" s="45">
        <v>10.35699404557423</v>
      </c>
      <c r="E39" s="44" t="s">
        <v>78</v>
      </c>
      <c r="F39" s="45">
        <v>12.55263459</v>
      </c>
      <c r="G39" s="46" t="s">
        <v>77</v>
      </c>
      <c r="H39" s="45">
        <v>14.106001434153079</v>
      </c>
    </row>
    <row r="40" spans="1:8" ht="12.75">
      <c r="A40" s="44" t="s">
        <v>79</v>
      </c>
      <c r="B40" s="45">
        <v>1.130862626831249</v>
      </c>
      <c r="C40" s="44" t="s">
        <v>49</v>
      </c>
      <c r="D40" s="45">
        <f>SUM(D40:D40)</f>
        <v>9.164977294310036</v>
      </c>
      <c r="E40" s="48" t="s">
        <v>49</v>
      </c>
      <c r="F40" s="49">
        <v>10.094065871667352</v>
      </c>
      <c r="G40" s="46" t="s">
        <v>76</v>
      </c>
      <c r="H40" s="45">
        <v>7.75278709461992</v>
      </c>
    </row>
    <row r="41" spans="1:8" ht="12.75">
      <c r="A41" s="44" t="s">
        <v>80</v>
      </c>
      <c r="B41" s="45">
        <v>0.664836126295875</v>
      </c>
      <c r="C41" s="44" t="s">
        <v>77</v>
      </c>
      <c r="D41" s="45">
        <v>8.720961805133776</v>
      </c>
      <c r="E41" s="46" t="s">
        <v>81</v>
      </c>
      <c r="F41" s="49">
        <v>7.16000332146749</v>
      </c>
      <c r="G41" s="46" t="s">
        <v>49</v>
      </c>
      <c r="H41" s="45">
        <v>7.540377932529049</v>
      </c>
    </row>
    <row r="42" spans="1:8" ht="39" thickBot="1">
      <c r="A42" s="50" t="s">
        <v>82</v>
      </c>
      <c r="B42" s="51">
        <v>0.615228931293002</v>
      </c>
      <c r="C42" s="50" t="s">
        <v>85</v>
      </c>
      <c r="D42" s="51">
        <v>5.1835415902197</v>
      </c>
      <c r="E42" s="52" t="s">
        <v>83</v>
      </c>
      <c r="F42" s="51">
        <v>5.6451597487097835</v>
      </c>
      <c r="G42" s="52" t="s">
        <v>84</v>
      </c>
      <c r="H42" s="51">
        <v>5.956865242759272</v>
      </c>
    </row>
  </sheetData>
  <sheetProtection/>
  <mergeCells count="3">
    <mergeCell ref="A31:H31"/>
    <mergeCell ref="A10:C10"/>
    <mergeCell ref="A27:F2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G27" sqref="G27"/>
    </sheetView>
  </sheetViews>
  <sheetFormatPr defaultColWidth="9.140625" defaultRowHeight="15"/>
  <cols>
    <col min="1" max="1" width="39.28125" style="0" customWidth="1"/>
    <col min="2" max="2" width="34.7109375" style="0" bestFit="1" customWidth="1"/>
    <col min="3" max="3" width="10.7109375" style="0" customWidth="1"/>
    <col min="4" max="4" width="14.140625" style="0" customWidth="1"/>
    <col min="5" max="5" width="11.140625" style="0" customWidth="1"/>
    <col min="6" max="6" width="12.28125" style="0" customWidth="1"/>
    <col min="8" max="8" width="34.7109375" style="0" bestFit="1" customWidth="1"/>
    <col min="9" max="10" width="10.8515625" style="0" customWidth="1"/>
    <col min="11" max="11" width="11.28125" style="0" customWidth="1"/>
    <col min="12" max="12" width="11.7109375" style="0" customWidth="1"/>
    <col min="13" max="13" width="10.7109375" style="0" customWidth="1"/>
  </cols>
  <sheetData>
    <row r="1" ht="18.75">
      <c r="A1" s="36" t="s">
        <v>130</v>
      </c>
    </row>
    <row r="2" ht="15.75" thickBot="1"/>
    <row r="3" spans="1:6" ht="15.75" thickBot="1">
      <c r="A3" s="146"/>
      <c r="B3" s="147">
        <v>2005</v>
      </c>
      <c r="C3" s="147">
        <v>2006</v>
      </c>
      <c r="D3" s="147">
        <v>2007</v>
      </c>
      <c r="E3" s="147">
        <v>2008</v>
      </c>
      <c r="F3" s="148">
        <v>2009</v>
      </c>
    </row>
    <row r="4" spans="1:6" ht="15">
      <c r="A4" s="141" t="s">
        <v>56</v>
      </c>
      <c r="B4" s="140">
        <v>650.273738</v>
      </c>
      <c r="C4" s="140">
        <v>681.814816</v>
      </c>
      <c r="D4" s="140">
        <v>552.788875</v>
      </c>
      <c r="E4" s="140">
        <v>691.956196</v>
      </c>
      <c r="F4" s="142">
        <v>738.04347</v>
      </c>
    </row>
    <row r="5" spans="1:6" ht="15">
      <c r="A5" s="141" t="s">
        <v>58</v>
      </c>
      <c r="B5" s="140">
        <v>106.21914</v>
      </c>
      <c r="C5" s="140">
        <v>97.133847</v>
      </c>
      <c r="D5" s="140">
        <v>139.053793</v>
      </c>
      <c r="E5" s="140">
        <v>185.135697</v>
      </c>
      <c r="F5" s="142">
        <v>174.814641</v>
      </c>
    </row>
    <row r="6" spans="1:6" ht="15">
      <c r="A6" s="141" t="s">
        <v>55</v>
      </c>
      <c r="B6" s="140">
        <v>74.044943</v>
      </c>
      <c r="C6" s="140">
        <v>0</v>
      </c>
      <c r="D6" s="140">
        <v>88.765181</v>
      </c>
      <c r="E6" s="140">
        <v>122.091274</v>
      </c>
      <c r="F6" s="142">
        <v>132.159368</v>
      </c>
    </row>
    <row r="7" spans="1:6" ht="15">
      <c r="A7" s="141" t="s">
        <v>59</v>
      </c>
      <c r="B7" s="140">
        <v>230.492063</v>
      </c>
      <c r="C7" s="140">
        <v>184.216494</v>
      </c>
      <c r="D7" s="140">
        <v>162.56937</v>
      </c>
      <c r="E7" s="140">
        <v>150.564465</v>
      </c>
      <c r="F7" s="142">
        <v>118.151988</v>
      </c>
    </row>
    <row r="8" spans="1:6" ht="15">
      <c r="A8" s="141" t="s">
        <v>60</v>
      </c>
      <c r="B8" s="140">
        <v>0</v>
      </c>
      <c r="C8" s="140">
        <v>0</v>
      </c>
      <c r="D8" s="140">
        <v>0</v>
      </c>
      <c r="E8" s="140">
        <v>0</v>
      </c>
      <c r="F8" s="142">
        <v>96.880224</v>
      </c>
    </row>
    <row r="9" spans="1:6" ht="15">
      <c r="A9" s="141" t="s">
        <v>186</v>
      </c>
      <c r="B9" s="140">
        <v>0</v>
      </c>
      <c r="C9" s="140">
        <v>0</v>
      </c>
      <c r="D9" s="140">
        <v>99.828254</v>
      </c>
      <c r="E9" s="140">
        <v>0</v>
      </c>
      <c r="F9" s="142">
        <v>0</v>
      </c>
    </row>
    <row r="10" spans="1:6" ht="15">
      <c r="A10" s="141" t="s">
        <v>57</v>
      </c>
      <c r="B10" s="140">
        <v>94.925649</v>
      </c>
      <c r="C10" s="140">
        <v>97.884558</v>
      </c>
      <c r="D10" s="140">
        <v>0</v>
      </c>
      <c r="E10" s="140">
        <v>99.811366</v>
      </c>
      <c r="F10" s="142">
        <v>0</v>
      </c>
    </row>
    <row r="11" spans="1:6" ht="15">
      <c r="A11" s="141" t="s">
        <v>61</v>
      </c>
      <c r="B11" s="140">
        <v>0</v>
      </c>
      <c r="C11" s="140">
        <v>61.790984</v>
      </c>
      <c r="D11" s="140">
        <v>0</v>
      </c>
      <c r="E11" s="140">
        <v>0</v>
      </c>
      <c r="F11" s="142">
        <v>0</v>
      </c>
    </row>
    <row r="12" spans="1:6" ht="15.75" thickBot="1">
      <c r="A12" s="143" t="s">
        <v>62</v>
      </c>
      <c r="B12" s="144">
        <v>284.003124</v>
      </c>
      <c r="C12" s="144">
        <v>345.50415</v>
      </c>
      <c r="D12" s="144">
        <v>462.828321</v>
      </c>
      <c r="E12" s="144">
        <v>491.170442</v>
      </c>
      <c r="F12" s="145">
        <v>389.144029</v>
      </c>
    </row>
    <row r="13" spans="1:6" ht="15">
      <c r="A13" s="2"/>
      <c r="B13" s="2"/>
      <c r="C13" s="2"/>
      <c r="D13" s="2"/>
      <c r="E13" s="2"/>
      <c r="F13" s="2"/>
    </row>
    <row r="14" ht="15">
      <c r="A14" s="2"/>
    </row>
    <row r="15" spans="1:7" ht="15">
      <c r="A15" s="188" t="s">
        <v>196</v>
      </c>
      <c r="B15" s="188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  <row r="32" spans="1:2" ht="15">
      <c r="A32" s="188" t="s">
        <v>154</v>
      </c>
      <c r="B32" s="188"/>
    </row>
  </sheetData>
  <sheetProtection/>
  <mergeCells count="2">
    <mergeCell ref="A15:B15"/>
    <mergeCell ref="A32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25" sqref="B25:I25"/>
    </sheetView>
  </sheetViews>
  <sheetFormatPr defaultColWidth="9.140625" defaultRowHeight="15"/>
  <cols>
    <col min="1" max="1" width="14.8515625" style="0" customWidth="1"/>
    <col min="9" max="9" width="37.8515625" style="0" customWidth="1"/>
  </cols>
  <sheetData>
    <row r="1" ht="18.75">
      <c r="A1" s="36" t="s">
        <v>128</v>
      </c>
    </row>
    <row r="3" spans="1:8" ht="15.75" thickBot="1">
      <c r="A3" s="151" t="s">
        <v>37</v>
      </c>
      <c r="B3" s="152">
        <v>2006</v>
      </c>
      <c r="C3" s="152">
        <v>2007</v>
      </c>
      <c r="D3" s="152">
        <v>2008</v>
      </c>
      <c r="E3" s="153">
        <v>2009</v>
      </c>
      <c r="G3" s="149"/>
      <c r="H3" s="150"/>
    </row>
    <row r="4" spans="1:8" ht="15">
      <c r="A4" s="154" t="s">
        <v>38</v>
      </c>
      <c r="B4" s="38">
        <v>35.519099</v>
      </c>
      <c r="C4" s="39">
        <v>25.475033</v>
      </c>
      <c r="D4" s="40">
        <v>16.025254</v>
      </c>
      <c r="E4" s="155">
        <v>25.820034</v>
      </c>
      <c r="G4" s="15"/>
      <c r="H4" s="10"/>
    </row>
    <row r="5" spans="1:8" ht="15">
      <c r="A5" s="154" t="s">
        <v>39</v>
      </c>
      <c r="B5" s="37">
        <v>171</v>
      </c>
      <c r="C5" s="37">
        <v>167</v>
      </c>
      <c r="D5" s="37">
        <v>150</v>
      </c>
      <c r="E5" s="156">
        <v>122</v>
      </c>
      <c r="G5" s="37"/>
      <c r="H5" s="10"/>
    </row>
    <row r="6" spans="1:8" ht="15">
      <c r="A6" s="157" t="s">
        <v>129</v>
      </c>
      <c r="B6" s="158">
        <v>115.3</v>
      </c>
      <c r="C6" s="158">
        <v>141.70000000000002</v>
      </c>
      <c r="D6" s="158">
        <v>75.4</v>
      </c>
      <c r="E6" s="159">
        <v>93</v>
      </c>
      <c r="G6" s="14"/>
      <c r="H6" s="10"/>
    </row>
    <row r="7" spans="1:8" ht="15">
      <c r="A7" s="11"/>
      <c r="B7" s="12"/>
      <c r="C7" s="12"/>
      <c r="D7" s="12"/>
      <c r="E7" s="12"/>
      <c r="F7" s="12"/>
      <c r="G7" s="13"/>
      <c r="H7" s="13"/>
    </row>
    <row r="8" spans="2:9" ht="15">
      <c r="B8" s="197" t="s">
        <v>187</v>
      </c>
      <c r="C8" s="197"/>
      <c r="D8" s="197"/>
      <c r="E8" s="197"/>
      <c r="F8" s="197"/>
      <c r="G8" s="197"/>
      <c r="H8" s="197"/>
      <c r="I8" s="197"/>
    </row>
    <row r="25" spans="2:9" ht="15">
      <c r="B25" s="197" t="s">
        <v>197</v>
      </c>
      <c r="C25" s="197"/>
      <c r="D25" s="197"/>
      <c r="E25" s="197"/>
      <c r="F25" s="197"/>
      <c r="G25" s="197"/>
      <c r="H25" s="197"/>
      <c r="I25" s="197"/>
    </row>
  </sheetData>
  <sheetProtection/>
  <mergeCells count="2">
    <mergeCell ref="B8:I8"/>
    <mergeCell ref="B25:I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22.421875" style="19" customWidth="1"/>
    <col min="2" max="2" width="14.140625" style="0" customWidth="1"/>
    <col min="3" max="3" width="18.421875" style="0" customWidth="1"/>
    <col min="4" max="4" width="14.140625" style="0" customWidth="1"/>
    <col min="5" max="5" width="15.421875" style="0" customWidth="1"/>
  </cols>
  <sheetData>
    <row r="1" ht="15">
      <c r="A1" s="26"/>
    </row>
    <row r="2" spans="1:7" ht="25.5">
      <c r="A2" s="59"/>
      <c r="B2" s="60" t="s">
        <v>155</v>
      </c>
      <c r="C2" s="60" t="s">
        <v>137</v>
      </c>
      <c r="D2" s="114"/>
      <c r="E2" s="197" t="s">
        <v>199</v>
      </c>
      <c r="F2" s="197"/>
      <c r="G2" s="197"/>
    </row>
    <row r="3" spans="1:3" ht="15">
      <c r="A3" s="20" t="s">
        <v>63</v>
      </c>
      <c r="B3" s="21">
        <v>0.024256581</v>
      </c>
      <c r="C3" s="24">
        <v>0.107254563</v>
      </c>
    </row>
    <row r="4" spans="1:3" ht="15">
      <c r="A4" s="20" t="s">
        <v>64</v>
      </c>
      <c r="B4" s="24">
        <v>0.09623322200000003</v>
      </c>
      <c r="C4" s="24">
        <v>0.155737624</v>
      </c>
    </row>
    <row r="5" spans="1:3" ht="15">
      <c r="A5" s="20" t="s">
        <v>65</v>
      </c>
      <c r="B5" s="24">
        <v>0.101080525</v>
      </c>
      <c r="C5" s="24">
        <v>0.173500956</v>
      </c>
    </row>
    <row r="6" spans="1:3" ht="15">
      <c r="A6" s="20" t="s">
        <v>66</v>
      </c>
      <c r="B6" s="24">
        <v>0.06754098499999997</v>
      </c>
      <c r="C6" s="24">
        <v>0.195426872</v>
      </c>
    </row>
    <row r="7" spans="1:3" ht="15">
      <c r="A7" s="20" t="s">
        <v>67</v>
      </c>
      <c r="B7" s="24">
        <v>0.1728849229999999</v>
      </c>
      <c r="C7" s="24">
        <v>0.553756188</v>
      </c>
    </row>
    <row r="8" spans="1:3" ht="39">
      <c r="A8" s="20" t="s">
        <v>68</v>
      </c>
      <c r="B8" s="24">
        <v>0.8882553630000001</v>
      </c>
      <c r="C8" s="24">
        <v>1.021855336</v>
      </c>
    </row>
    <row r="9" spans="1:3" ht="39">
      <c r="A9" s="20" t="s">
        <v>69</v>
      </c>
      <c r="B9" s="24">
        <v>0.5239467199999999</v>
      </c>
      <c r="C9" s="24">
        <v>1.071073997</v>
      </c>
    </row>
    <row r="10" spans="1:3" ht="26.25">
      <c r="A10" s="20" t="s">
        <v>70</v>
      </c>
      <c r="B10" s="21">
        <v>0.016608565</v>
      </c>
      <c r="C10" s="24">
        <v>0.018042674</v>
      </c>
    </row>
    <row r="11" spans="1:3" ht="39">
      <c r="A11" s="20" t="s">
        <v>71</v>
      </c>
      <c r="B11" s="24">
        <v>0.24678508900000007</v>
      </c>
      <c r="C11" s="24">
        <v>1.086655707</v>
      </c>
    </row>
    <row r="12" spans="1:3" ht="39">
      <c r="A12" s="20" t="s">
        <v>72</v>
      </c>
      <c r="B12" s="24">
        <v>0.6025895809999999</v>
      </c>
      <c r="C12" s="23">
        <v>1.401941718</v>
      </c>
    </row>
    <row r="13" spans="1:3" ht="15">
      <c r="A13" s="20" t="s">
        <v>73</v>
      </c>
      <c r="B13" s="24">
        <v>0.5679334979999997</v>
      </c>
      <c r="C13" s="25">
        <v>1.54331828</v>
      </c>
    </row>
    <row r="14" spans="5:9" ht="15">
      <c r="E14" s="198" t="s">
        <v>200</v>
      </c>
      <c r="F14" s="193"/>
      <c r="G14" s="193"/>
      <c r="H14" s="193"/>
      <c r="I14" s="194"/>
    </row>
    <row r="16" ht="15">
      <c r="A16" s="111"/>
    </row>
    <row r="17" ht="15">
      <c r="A17" s="111"/>
    </row>
    <row r="18" ht="15">
      <c r="A18" s="111"/>
    </row>
    <row r="20" spans="1:5" ht="15">
      <c r="A20" s="175" t="s">
        <v>138</v>
      </c>
      <c r="B20" s="175"/>
      <c r="C20" s="175"/>
      <c r="D20" s="175"/>
      <c r="E20" s="175"/>
    </row>
    <row r="21" spans="1:5" ht="25.5">
      <c r="A21" s="57"/>
      <c r="B21" s="55" t="s">
        <v>133</v>
      </c>
      <c r="C21" s="55" t="s">
        <v>134</v>
      </c>
      <c r="D21" s="56" t="s">
        <v>135</v>
      </c>
      <c r="E21" s="56" t="s">
        <v>136</v>
      </c>
    </row>
    <row r="22" spans="1:5" ht="15">
      <c r="A22" s="57"/>
      <c r="B22" s="55" t="s">
        <v>132</v>
      </c>
      <c r="C22" s="55" t="s">
        <v>132</v>
      </c>
      <c r="D22" s="56" t="s">
        <v>74</v>
      </c>
      <c r="E22" s="55" t="s">
        <v>132</v>
      </c>
    </row>
    <row r="23" spans="1:5" ht="15">
      <c r="A23" s="20" t="s">
        <v>63</v>
      </c>
      <c r="B23" s="24">
        <v>0.131511144</v>
      </c>
      <c r="C23" s="24">
        <v>0.107254563</v>
      </c>
      <c r="D23" s="58" t="e">
        <f>SUM(C3/#REF!)</f>
        <v>#REF!</v>
      </c>
      <c r="E23" s="23" t="e">
        <f>SUM(C23:D23)</f>
        <v>#REF!</v>
      </c>
    </row>
    <row r="24" spans="1:5" ht="15">
      <c r="A24" s="20" t="s">
        <v>64</v>
      </c>
      <c r="B24" s="24">
        <v>0.251970846</v>
      </c>
      <c r="C24" s="24">
        <v>0.155737624</v>
      </c>
      <c r="D24" s="58" t="e">
        <f>SUM(C4/#REF!)</f>
        <v>#REF!</v>
      </c>
      <c r="E24" s="23" t="e">
        <f aca="true" t="shared" si="0" ref="E24:E33">SUM(C24:D24)</f>
        <v>#REF!</v>
      </c>
    </row>
    <row r="25" spans="1:5" ht="15">
      <c r="A25" s="20" t="s">
        <v>65</v>
      </c>
      <c r="B25" s="24">
        <v>0.274581481</v>
      </c>
      <c r="C25" s="24">
        <v>0.173500956</v>
      </c>
      <c r="D25" s="58" t="e">
        <f>SUM(C5/#REF!)</f>
        <v>#REF!</v>
      </c>
      <c r="E25" s="23" t="e">
        <f t="shared" si="0"/>
        <v>#REF!</v>
      </c>
    </row>
    <row r="26" spans="1:5" ht="15">
      <c r="A26" s="20" t="s">
        <v>66</v>
      </c>
      <c r="B26" s="24">
        <v>0.26296785699999997</v>
      </c>
      <c r="C26" s="24">
        <v>0.195426872</v>
      </c>
      <c r="D26" s="58" t="e">
        <f>SUM(C6/#REF!)</f>
        <v>#REF!</v>
      </c>
      <c r="E26" s="23" t="e">
        <f t="shared" si="0"/>
        <v>#REF!</v>
      </c>
    </row>
    <row r="27" spans="1:5" ht="15">
      <c r="A27" s="20" t="s">
        <v>67</v>
      </c>
      <c r="B27" s="24">
        <v>0.726641111</v>
      </c>
      <c r="C27" s="24">
        <v>0.553756188</v>
      </c>
      <c r="D27" s="58" t="e">
        <f>SUM(C7/#REF!)</f>
        <v>#REF!</v>
      </c>
      <c r="E27" s="23" t="e">
        <f t="shared" si="0"/>
        <v>#REF!</v>
      </c>
    </row>
    <row r="28" spans="1:5" ht="39">
      <c r="A28" s="20" t="s">
        <v>68</v>
      </c>
      <c r="B28" s="24">
        <v>1.910110699</v>
      </c>
      <c r="C28" s="24">
        <v>1.021855336</v>
      </c>
      <c r="D28" s="58" t="e">
        <f>SUM(C8/#REF!)</f>
        <v>#REF!</v>
      </c>
      <c r="E28" s="23" t="e">
        <f t="shared" si="0"/>
        <v>#REF!</v>
      </c>
    </row>
    <row r="29" spans="1:5" ht="39">
      <c r="A29" s="20" t="s">
        <v>69</v>
      </c>
      <c r="B29" s="24">
        <v>1.595020717</v>
      </c>
      <c r="C29" s="24">
        <v>1.071073997</v>
      </c>
      <c r="D29" s="58" t="e">
        <f>SUM(C9/#REF!)</f>
        <v>#REF!</v>
      </c>
      <c r="E29" s="23" t="e">
        <f t="shared" si="0"/>
        <v>#REF!</v>
      </c>
    </row>
    <row r="30" spans="1:5" ht="26.25">
      <c r="A30" s="20" t="s">
        <v>70</v>
      </c>
      <c r="B30" s="21">
        <v>0.034651239</v>
      </c>
      <c r="C30" s="24">
        <v>0.018042674</v>
      </c>
      <c r="D30" s="58" t="e">
        <f>SUM(C10/#REF!)</f>
        <v>#REF!</v>
      </c>
      <c r="E30" s="23" t="e">
        <f t="shared" si="0"/>
        <v>#REF!</v>
      </c>
    </row>
    <row r="31" spans="1:5" ht="39">
      <c r="A31" s="20" t="s">
        <v>71</v>
      </c>
      <c r="B31" s="24">
        <v>1.333440796</v>
      </c>
      <c r="C31" s="24">
        <v>1.086655707</v>
      </c>
      <c r="D31" s="58" t="e">
        <f>SUM(C11/#REF!)</f>
        <v>#REF!</v>
      </c>
      <c r="E31" s="23" t="e">
        <f t="shared" si="0"/>
        <v>#REF!</v>
      </c>
    </row>
    <row r="32" spans="1:5" ht="39">
      <c r="A32" s="20" t="s">
        <v>72</v>
      </c>
      <c r="B32" s="23">
        <v>2.004531299</v>
      </c>
      <c r="C32" s="23">
        <v>1.401941718</v>
      </c>
      <c r="D32" s="58" t="e">
        <f>SUM(C12/#REF!)</f>
        <v>#REF!</v>
      </c>
      <c r="E32" s="23" t="e">
        <f t="shared" si="0"/>
        <v>#REF!</v>
      </c>
    </row>
    <row r="33" spans="1:5" ht="15">
      <c r="A33" s="20" t="s">
        <v>73</v>
      </c>
      <c r="B33" s="25">
        <v>2.1112517779999997</v>
      </c>
      <c r="C33" s="25">
        <v>1.54331828</v>
      </c>
      <c r="D33" s="58" t="e">
        <f>SUM(C13/#REF!)</f>
        <v>#REF!</v>
      </c>
      <c r="E33" s="23" t="e">
        <f t="shared" si="0"/>
        <v>#REF!</v>
      </c>
    </row>
  </sheetData>
  <sheetProtection/>
  <mergeCells count="3">
    <mergeCell ref="A20:E20"/>
    <mergeCell ref="E14:I14"/>
    <mergeCell ref="E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2">
      <selection activeCell="A27" sqref="A27:E27"/>
    </sheetView>
  </sheetViews>
  <sheetFormatPr defaultColWidth="9.140625" defaultRowHeight="15"/>
  <cols>
    <col min="1" max="1" width="30.28125" style="0" customWidth="1"/>
    <col min="2" max="2" width="16.00390625" style="0" customWidth="1"/>
    <col min="4" max="4" width="10.421875" style="0" customWidth="1"/>
    <col min="5" max="5" width="10.7109375" style="0" customWidth="1"/>
    <col min="6" max="6" width="10.28125" style="0" customWidth="1"/>
    <col min="7" max="7" width="10.421875" style="0" customWidth="1"/>
    <col min="8" max="8" width="10.28125" style="0" customWidth="1"/>
  </cols>
  <sheetData>
    <row r="1" ht="15" hidden="1"/>
    <row r="2" ht="15.75" thickBot="1"/>
    <row r="3" spans="1:8" ht="15.75" thickBot="1">
      <c r="A3" s="160"/>
      <c r="B3" s="161" t="s">
        <v>8</v>
      </c>
      <c r="C3" s="161" t="s">
        <v>9</v>
      </c>
      <c r="D3" s="161" t="s">
        <v>10</v>
      </c>
      <c r="E3" s="161" t="s">
        <v>11</v>
      </c>
      <c r="F3" s="161" t="s">
        <v>25</v>
      </c>
      <c r="G3" s="161" t="s">
        <v>24</v>
      </c>
      <c r="H3" s="162" t="s">
        <v>23</v>
      </c>
    </row>
    <row r="4" spans="1:8" ht="15">
      <c r="A4" s="163" t="s">
        <v>50</v>
      </c>
      <c r="B4" s="70">
        <v>502.48</v>
      </c>
      <c r="C4" s="70">
        <v>819.51</v>
      </c>
      <c r="D4" s="70">
        <v>1190.61</v>
      </c>
      <c r="E4" s="70">
        <v>2113.89</v>
      </c>
      <c r="F4" s="70">
        <v>2296.23</v>
      </c>
      <c r="G4" s="70">
        <v>2206.61</v>
      </c>
      <c r="H4" s="71">
        <v>2383.46</v>
      </c>
    </row>
    <row r="5" spans="1:8" ht="15">
      <c r="A5" s="163" t="s">
        <v>51</v>
      </c>
      <c r="B5" s="1">
        <v>213.44742639459628</v>
      </c>
      <c r="C5" s="1">
        <v>411.3377876296782</v>
      </c>
      <c r="D5" s="1">
        <v>224.03436494471373</v>
      </c>
      <c r="E5" s="1">
        <v>517.2350425345992</v>
      </c>
      <c r="F5" s="1">
        <v>618.7844828700668</v>
      </c>
      <c r="G5" s="1">
        <v>555.6936509644424</v>
      </c>
      <c r="H5" s="164">
        <v>657.2404177208241</v>
      </c>
    </row>
    <row r="6" spans="1:8" ht="15">
      <c r="A6" s="163" t="s">
        <v>52</v>
      </c>
      <c r="B6" s="1">
        <v>268.09630630540374</v>
      </c>
      <c r="C6" s="1">
        <v>368.3224296903218</v>
      </c>
      <c r="D6" s="1">
        <v>873.0633457552862</v>
      </c>
      <c r="E6" s="1">
        <v>1412.3165160354006</v>
      </c>
      <c r="F6" s="1">
        <v>1404.5336350199334</v>
      </c>
      <c r="G6" s="1">
        <v>1350.5748672955576</v>
      </c>
      <c r="H6" s="164">
        <v>1399.8912139091758</v>
      </c>
    </row>
    <row r="7" spans="1:8" ht="15">
      <c r="A7" s="163" t="s">
        <v>53</v>
      </c>
      <c r="B7" s="1">
        <v>14.355192670000001</v>
      </c>
      <c r="C7" s="1">
        <v>21.10640607</v>
      </c>
      <c r="D7" s="1">
        <v>40.212713640000004</v>
      </c>
      <c r="E7" s="1">
        <v>122.19886967000001</v>
      </c>
      <c r="F7" s="1">
        <v>176.74720675999998</v>
      </c>
      <c r="G7" s="1">
        <v>137.05845408</v>
      </c>
      <c r="H7" s="164">
        <v>128.61652731</v>
      </c>
    </row>
    <row r="8" spans="1:8" ht="23.25" thickBot="1">
      <c r="A8" s="165" t="s">
        <v>54</v>
      </c>
      <c r="B8" s="124">
        <v>6.58107463</v>
      </c>
      <c r="C8" s="124">
        <v>18.74337661</v>
      </c>
      <c r="D8" s="124">
        <v>53.29957566</v>
      </c>
      <c r="E8" s="124">
        <v>62.13957176000001</v>
      </c>
      <c r="F8" s="124">
        <v>96.16467535000001</v>
      </c>
      <c r="G8" s="124">
        <v>163.28302766000002</v>
      </c>
      <c r="H8" s="166">
        <v>197.71184105999998</v>
      </c>
    </row>
    <row r="10" spans="1:8" ht="18" customHeight="1">
      <c r="A10" s="188" t="s">
        <v>188</v>
      </c>
      <c r="B10" s="189"/>
      <c r="C10" s="189"/>
      <c r="D10" s="189"/>
      <c r="E10" s="189"/>
      <c r="F10" s="189"/>
      <c r="G10" s="189"/>
      <c r="H10" s="189"/>
    </row>
    <row r="27" spans="1:5" ht="15">
      <c r="A27" s="199" t="s">
        <v>189</v>
      </c>
      <c r="B27" s="189"/>
      <c r="C27" s="189"/>
      <c r="D27" s="189"/>
      <c r="E27" s="189"/>
    </row>
  </sheetData>
  <sheetProtection/>
  <mergeCells count="2">
    <mergeCell ref="A10:H10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</dc:creator>
  <cp:keywords/>
  <dc:description/>
  <cp:lastModifiedBy>DanS</cp:lastModifiedBy>
  <dcterms:created xsi:type="dcterms:W3CDTF">2010-09-14T08:49:06Z</dcterms:created>
  <dcterms:modified xsi:type="dcterms:W3CDTF">2011-02-03T09:52:31Z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