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45" windowWidth="19320" windowHeight="7290" tabRatio="878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governance-security(1)" sheetId="9" r:id="rId9"/>
  </sheets>
  <externalReferences>
    <externalReference r:id="rId12"/>
    <externalReference r:id="rId13"/>
    <externalReference r:id="rId14"/>
  </externalReferences>
  <definedNames>
    <definedName name="a" localSheetId="7">#REF!</definedName>
    <definedName name="a">#REF!</definedName>
    <definedName name="Print_Area_MI" localSheetId="2">#REF!</definedName>
    <definedName name="Print_Area_MI" localSheetId="1">#REF!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LisaW</author>
  </authors>
  <commentList>
    <comment ref="B25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 2008</t>
        </r>
      </text>
    </comment>
    <comment ref="C25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 2008
</t>
        </r>
      </text>
    </comment>
  </commentList>
</comments>
</file>

<file path=xl/sharedStrings.xml><?xml version="1.0" encoding="utf-8"?>
<sst xmlns="http://schemas.openxmlformats.org/spreadsheetml/2006/main" count="278" uniqueCount="115">
  <si>
    <t>Afghanistan</t>
  </si>
  <si>
    <t>Bangladesh</t>
  </si>
  <si>
    <t>China</t>
  </si>
  <si>
    <t>Ethiopia</t>
  </si>
  <si>
    <t>Indonesia</t>
  </si>
  <si>
    <t>Iraq</t>
  </si>
  <si>
    <t>Kenya</t>
  </si>
  <si>
    <t>Lebanon</t>
  </si>
  <si>
    <t>Myanmar</t>
  </si>
  <si>
    <t>Pakistan</t>
  </si>
  <si>
    <t>Philippines</t>
  </si>
  <si>
    <t>Sri Lanka</t>
  </si>
  <si>
    <t>Sudan</t>
  </si>
  <si>
    <t>Thailand</t>
  </si>
  <si>
    <t>Algeria</t>
  </si>
  <si>
    <t>Guinea</t>
  </si>
  <si>
    <t>2005</t>
  </si>
  <si>
    <t>2006</t>
  </si>
  <si>
    <t>2007</t>
  </si>
  <si>
    <t>2008</t>
  </si>
  <si>
    <t>Guatemala</t>
  </si>
  <si>
    <t>Iran</t>
  </si>
  <si>
    <t>Paraguay</t>
  </si>
  <si>
    <t>Serbia</t>
  </si>
  <si>
    <t>Tanzania</t>
  </si>
  <si>
    <t>Timor-Leste</t>
  </si>
  <si>
    <t>US$</t>
  </si>
  <si>
    <t>Total humanitarian aid</t>
  </si>
  <si>
    <t>Other ODA, excluding debt relief</t>
  </si>
  <si>
    <t>Humanitarian aid since 1995</t>
  </si>
  <si>
    <t>Aid since 1995</t>
  </si>
  <si>
    <t>Humanitarian aid, 2008</t>
  </si>
  <si>
    <t>Aid, 2008</t>
  </si>
  <si>
    <t>Humanitarian aid per citizen, 2008</t>
  </si>
  <si>
    <t>ODA per citizen, 2008</t>
  </si>
  <si>
    <t>US$m</t>
  </si>
  <si>
    <t>Funding for UN CAP appeal</t>
  </si>
  <si>
    <t>Multilateral organisations</t>
  </si>
  <si>
    <t>NGOs and civil society</t>
  </si>
  <si>
    <t>Public sector</t>
  </si>
  <si>
    <t>UNHCR</t>
  </si>
  <si>
    <t>OCHA</t>
  </si>
  <si>
    <t>Other</t>
  </si>
  <si>
    <t>ICRC</t>
  </si>
  <si>
    <t>WFP</t>
  </si>
  <si>
    <t>CERF</t>
  </si>
  <si>
    <t>MDTF</t>
  </si>
  <si>
    <t>PBF</t>
  </si>
  <si>
    <t>2009</t>
  </si>
  <si>
    <t>Total ODA excluding debt</t>
  </si>
  <si>
    <t xml:space="preserve">Other ODA </t>
  </si>
  <si>
    <t>Government and civil society</t>
  </si>
  <si>
    <t>Conflict prevention and resolution, peace and security</t>
  </si>
  <si>
    <t>top 3 recipient (US$m)</t>
  </si>
  <si>
    <t>Donor's contribution to the appeal's funding</t>
  </si>
  <si>
    <t>Sudan 2009</t>
  </si>
  <si>
    <t>Democratic Republic of the Congo 2009</t>
  </si>
  <si>
    <t>Somalia 2009</t>
  </si>
  <si>
    <t>Zimbabwe 2009</t>
  </si>
  <si>
    <t>Sri Lanka Common Humanitarian Action Plan 2009</t>
  </si>
  <si>
    <t>Kenya Emergency Humanitarian Response Plan 2009</t>
  </si>
  <si>
    <t>Uganda 2009</t>
  </si>
  <si>
    <t>Pakistan Humanitarian Response Plan (Revised) 2008-2009</t>
  </si>
  <si>
    <t>Côte d'Ivoire 2009</t>
  </si>
  <si>
    <t>West Africa 2009</t>
  </si>
  <si>
    <t>Yemen Flash Appeal (Revised) (September - December 2009)</t>
  </si>
  <si>
    <t>UN appeal requirements (US$m)</t>
  </si>
  <si>
    <t>Top three recipients of total humanitarian aid from Korea each year since 1999 (constant 2008 prices). Source: Development Initiatives based on OECD DAC and UN CERF data.</t>
  </si>
  <si>
    <t xml:space="preserve">Indonesia </t>
  </si>
  <si>
    <t>103 others</t>
  </si>
  <si>
    <t>Bilateral (to affected government)</t>
  </si>
  <si>
    <t>Taiwan Red Cross Society</t>
  </si>
  <si>
    <t>World Vision International</t>
  </si>
  <si>
    <t xml:space="preserve">First-level recipients of Korea's humanitarian aid, 2005-2009. Source: Development Initiatives based on UN OCHA FTS and UN CERF data. </t>
  </si>
  <si>
    <t>Channels of Korea's humanitarian aid 2005-2008. Source: Source: Development Initiatives based on UN OCHA FTS data</t>
  </si>
  <si>
    <t>IOM</t>
  </si>
  <si>
    <t>WHO</t>
  </si>
  <si>
    <t>UNICEF</t>
  </si>
  <si>
    <t>UNFPA</t>
  </si>
  <si>
    <t>IFRC</t>
  </si>
  <si>
    <t>Top funded Sectors</t>
  </si>
  <si>
    <t>Health</t>
  </si>
  <si>
    <t>Coordination and support services</t>
  </si>
  <si>
    <t>Multi-sector</t>
  </si>
  <si>
    <t>Food</t>
  </si>
  <si>
    <t>Shelter and non-food items</t>
  </si>
  <si>
    <t>Other sectors</t>
  </si>
  <si>
    <t>Korea’s funding for UN appeals in 2009. Source: Development Initiatives based on UN OCHA FTS data.</t>
  </si>
  <si>
    <t xml:space="preserve"> - CERF</t>
  </si>
  <si>
    <t>Palestine/OPT 2009</t>
  </si>
  <si>
    <t>Donor contributions to UN appeals (US$m)</t>
  </si>
  <si>
    <t>UN appeal needs not met (%)</t>
  </si>
  <si>
    <t>US$bn</t>
  </si>
  <si>
    <t>2009 (preliminary)</t>
  </si>
  <si>
    <t>Humanitarian sectors, 2005-2009</t>
  </si>
  <si>
    <t>HOW</t>
  </si>
  <si>
    <t>Appeal</t>
  </si>
  <si>
    <t>Top three recipients of total humanitarian aid from Korea, 1999-2008</t>
  </si>
  <si>
    <t>Source: Development Initiatives based on OECD DAC (constant 2008 prices) and UN CERF data</t>
  </si>
  <si>
    <t>Channels of Korea's humanitarian aid 2005-2008</t>
  </si>
  <si>
    <t>Source: Development Initiatives based on UN OCHA FTS data</t>
  </si>
  <si>
    <t xml:space="preserve">First-level recipients of Korea's humanitarian aid, 2005-2009 </t>
  </si>
  <si>
    <t>Fnding for UN appeals in 2009</t>
  </si>
  <si>
    <t xml:space="preserve">Appeal needs not met </t>
  </si>
  <si>
    <t>Data for 2009 is partial and preliminary. Source: Development Initiatives based on OECD DAC (constant 2008 prices) and UN CERF data</t>
  </si>
  <si>
    <t xml:space="preserve">Korea’s total humanitarian aid expenditure, 1995-2009 </t>
  </si>
  <si>
    <t xml:space="preserve">Top 10 recipients of total humanitarian aid from Korea (US$m), 2008 </t>
  </si>
  <si>
    <t>Total official development assistance (ODA), 1995-2009</t>
  </si>
  <si>
    <t>Data for 2009 is partial and preliminary. Source: Development Initiatives based on OECD DAC (constant 2008 prices) data and BBC</t>
  </si>
  <si>
    <t>Korea's contributions to humanitarian and development pooled financing mechanisms, 2006-2009</t>
  </si>
  <si>
    <t>Source: Development Initiatives based on UN CERF, UNDP MDTF Gateway and World Bank data</t>
  </si>
  <si>
    <t>Total humanitarian aid expenditure by Korea alongside its funding for UN CAP appeals</t>
  </si>
  <si>
    <t>Humanitarian data for 2009 is partial and preliminary. All data expressed here in current prices – hence the variation in figures from the main humanitarian aid data graph.  Source: Development Initiatives based on OECD DAC and UN OCHA FTS data</t>
  </si>
  <si>
    <t>Korea’s total humanitarian aid alongside other ODA spent on governance and securty</t>
  </si>
  <si>
    <t>Source: Development Initiatives based on OECD DAC (constant 2008 prices) data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</si>
</sst>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  <numFmt numFmtId="168" formatCode="_(* .\ ##_);_(* \-.\ ##_);_(* &quot;..&quot;_);_(@_ⴆ"/>
    <numFmt numFmtId="169" formatCode="0.00000000"/>
    <numFmt numFmtId="170" formatCode="0.0_ ;[Red]\-0.0\ "/>
    <numFmt numFmtId="171" formatCode="General_)"/>
    <numFmt numFmtId="172" formatCode="_(* #\ ##0_);_(* \-#\ ##0_);_(* &quot;..&quot;_);_(@_)"/>
    <numFmt numFmtId="173" formatCode="_(* #.0\ ##0_);_(* \-#.0\ ##0_);_(* &quot;..&quot;_);_(@_)"/>
    <numFmt numFmtId="174" formatCode="_(* #.\ ##0_);_(* \-#.\ ##0_);_(* &quot;..&quot;_);_(@_)"/>
    <numFmt numFmtId="175" formatCode="_(* .\ ##0_);_(* \-.\ ##0_);_(* &quot;..&quot;_);_(@_ⴆ"/>
    <numFmt numFmtId="176" formatCode="_(* .\ #_);_(* \-.\ #_);_(* &quot;..&quot;_);_(@_ⴆ"/>
    <numFmt numFmtId="177" formatCode="#,##0.0"/>
    <numFmt numFmtId="178" formatCode="#,##0.000"/>
    <numFmt numFmtId="179" formatCode="0.000"/>
    <numFmt numFmtId="180" formatCode="0.0000"/>
    <numFmt numFmtId="181" formatCode="_-* #,##0.0_-;\-* #,##0.0_-;_-* &quot;-&quot;?_-;_-@_-"/>
    <numFmt numFmtId="182" formatCode="_-* #,##0.0_-;\-* #,##0.0_-;_-* &quot;-&quot;??_-;_-@_-"/>
    <numFmt numFmtId="183" formatCode="_(* \ _);_(* \-\ _);_(* &quot;..&quot;_);_(@_ⴆ"/>
    <numFmt numFmtId="184" formatCode="[$$-409]#,##0.0"/>
    <numFmt numFmtId="185" formatCode="0.000E+00"/>
    <numFmt numFmtId="186" formatCode="0.0E+00"/>
    <numFmt numFmtId="187" formatCode="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0.000000"/>
    <numFmt numFmtId="207" formatCode="0.0000000"/>
    <numFmt numFmtId="208" formatCode="0.000000000"/>
    <numFmt numFmtId="209" formatCode="0.0000000000"/>
    <numFmt numFmtId="210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56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1"/>
      <color theme="3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1" fillId="0" borderId="0" xfId="54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0" fontId="41" fillId="33" borderId="0" xfId="0" applyFont="1" applyFill="1" applyAlignment="1">
      <alignment/>
    </xf>
    <xf numFmtId="0" fontId="60" fillId="22" borderId="0" xfId="0" applyFont="1" applyFill="1" applyAlignment="1">
      <alignment horizontal="left"/>
    </xf>
    <xf numFmtId="0" fontId="30" fillId="0" borderId="0" xfId="65" applyFont="1">
      <alignment/>
      <protection/>
    </xf>
    <xf numFmtId="0" fontId="61" fillId="33" borderId="0" xfId="65" applyFont="1" applyFill="1" applyBorder="1" applyAlignment="1">
      <alignment horizontal="center" vertical="center" wrapText="1"/>
      <protection/>
    </xf>
    <xf numFmtId="0" fontId="61" fillId="33" borderId="0" xfId="65" applyFont="1" applyFill="1" applyAlignment="1">
      <alignment horizontal="center" vertical="center" wrapText="1"/>
      <protection/>
    </xf>
    <xf numFmtId="0" fontId="30" fillId="0" borderId="0" xfId="65" applyFont="1" applyAlignment="1">
      <alignment horizontal="center" vertical="center"/>
      <protection/>
    </xf>
    <xf numFmtId="0" fontId="30" fillId="34" borderId="0" xfId="65" applyFont="1" applyFill="1" applyBorder="1" applyAlignment="1">
      <alignment horizontal="center" vertical="center" wrapText="1"/>
      <protection/>
    </xf>
    <xf numFmtId="0" fontId="30" fillId="34" borderId="0" xfId="0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164" fontId="30" fillId="34" borderId="0" xfId="65" applyNumberFormat="1" applyFont="1" applyFill="1" applyBorder="1" applyAlignment="1">
      <alignment horizontal="center" vertical="center" wrapText="1"/>
      <protection/>
    </xf>
    <xf numFmtId="164" fontId="30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64" fillId="0" borderId="0" xfId="0" applyNumberFormat="1" applyFont="1" applyAlignment="1">
      <alignment horizontal="center" vertical="center"/>
    </xf>
    <xf numFmtId="165" fontId="63" fillId="0" borderId="0" xfId="0" applyNumberFormat="1" applyFont="1" applyAlignment="1">
      <alignment horizontal="center" vertical="center"/>
    </xf>
    <xf numFmtId="165" fontId="0" fillId="0" borderId="0" xfId="76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2" fillId="0" borderId="0" xfId="0" applyFont="1" applyAlignment="1">
      <alignment/>
    </xf>
    <xf numFmtId="0" fontId="65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22" borderId="0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164" fontId="62" fillId="0" borderId="0" xfId="0" applyNumberFormat="1" applyFont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22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wrapText="1"/>
    </xf>
    <xf numFmtId="164" fontId="62" fillId="0" borderId="0" xfId="0" applyNumberFormat="1" applyFont="1" applyAlignment="1">
      <alignment/>
    </xf>
    <xf numFmtId="165" fontId="62" fillId="0" borderId="0" xfId="76" applyNumberFormat="1" applyFont="1" applyAlignment="1">
      <alignment/>
    </xf>
    <xf numFmtId="9" fontId="62" fillId="0" borderId="0" xfId="76" applyFont="1" applyAlignment="1">
      <alignment/>
    </xf>
    <xf numFmtId="182" fontId="62" fillId="0" borderId="0" xfId="42" applyNumberFormat="1" applyFont="1" applyAlignment="1">
      <alignment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64" fillId="0" borderId="0" xfId="0" applyFont="1" applyAlignment="1" quotePrefix="1">
      <alignment horizontal="left"/>
    </xf>
    <xf numFmtId="9" fontId="62" fillId="0" borderId="0" xfId="76" applyFont="1" applyAlignment="1">
      <alignment horizontal="center" vertical="center"/>
    </xf>
    <xf numFmtId="165" fontId="62" fillId="0" borderId="0" xfId="76" applyNumberFormat="1" applyFont="1" applyAlignment="1">
      <alignment horizontal="center" vertical="center"/>
    </xf>
    <xf numFmtId="0" fontId="8" fillId="0" borderId="10" xfId="59" applyFont="1" applyFill="1" applyBorder="1" applyAlignment="1">
      <alignment vertical="center" wrapText="1"/>
      <protection/>
    </xf>
    <xf numFmtId="0" fontId="35" fillId="0" borderId="11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left" vertical="top" wrapText="1"/>
    </xf>
    <xf numFmtId="0" fontId="8" fillId="0" borderId="13" xfId="59" applyFont="1" applyFill="1" applyBorder="1" applyAlignment="1">
      <alignment horizontal="right" vertical="center" wrapText="1"/>
      <protection/>
    </xf>
    <xf numFmtId="0" fontId="35" fillId="0" borderId="14" xfId="59" applyFont="1" applyFill="1" applyBorder="1" applyAlignment="1">
      <alignment horizontal="center"/>
      <protection/>
    </xf>
    <xf numFmtId="0" fontId="35" fillId="0" borderId="15" xfId="59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58" fillId="0" borderId="0" xfId="0" applyFont="1" applyAlignment="1">
      <alignment/>
    </xf>
    <xf numFmtId="0" fontId="30" fillId="0" borderId="0" xfId="65" applyFont="1" applyFill="1" applyBorder="1" applyAlignment="1">
      <alignment horizontal="center" vertical="center" wrapText="1"/>
      <protection/>
    </xf>
    <xf numFmtId="0" fontId="30" fillId="0" borderId="16" xfId="65" applyFont="1" applyFill="1" applyBorder="1" applyAlignment="1">
      <alignment horizontal="center" vertical="center" wrapText="1"/>
      <protection/>
    </xf>
    <xf numFmtId="0" fontId="30" fillId="0" borderId="17" xfId="65" applyFont="1" applyFill="1" applyBorder="1" applyAlignment="1">
      <alignment horizontal="center" vertical="center" wrapText="1"/>
      <protection/>
    </xf>
    <xf numFmtId="0" fontId="30" fillId="0" borderId="18" xfId="65" applyFont="1" applyFill="1" applyBorder="1" applyAlignment="1">
      <alignment horizontal="center" vertical="center" wrapText="1"/>
      <protection/>
    </xf>
    <xf numFmtId="164" fontId="30" fillId="0" borderId="0" xfId="65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12" xfId="65" applyFont="1" applyFill="1" applyBorder="1" applyAlignment="1">
      <alignment horizontal="center" vertical="center" wrapText="1"/>
      <protection/>
    </xf>
    <xf numFmtId="0" fontId="30" fillId="0" borderId="19" xfId="65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37" fillId="0" borderId="16" xfId="65" applyFont="1" applyFill="1" applyBorder="1" applyAlignment="1">
      <alignment horizontal="center"/>
      <protection/>
    </xf>
    <xf numFmtId="0" fontId="37" fillId="0" borderId="18" xfId="65" applyFont="1" applyFill="1" applyBorder="1" applyAlignment="1">
      <alignment horizontal="center" vertical="center"/>
      <protection/>
    </xf>
    <xf numFmtId="0" fontId="30" fillId="0" borderId="20" xfId="0" applyFont="1" applyFill="1" applyBorder="1" applyAlignment="1">
      <alignment vertical="top" wrapText="1"/>
    </xf>
    <xf numFmtId="164" fontId="30" fillId="0" borderId="19" xfId="0" applyNumberFormat="1" applyFont="1" applyFill="1" applyBorder="1" applyAlignment="1">
      <alignment horizontal="center" vertical="center"/>
    </xf>
    <xf numFmtId="0" fontId="30" fillId="0" borderId="13" xfId="65" applyFont="1" applyFill="1" applyBorder="1">
      <alignment/>
      <protection/>
    </xf>
    <xf numFmtId="164" fontId="30" fillId="0" borderId="15" xfId="65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35" fillId="0" borderId="10" xfId="0" applyFont="1" applyFill="1" applyBorder="1" applyAlignment="1">
      <alignment/>
    </xf>
    <xf numFmtId="165" fontId="35" fillId="0" borderId="11" xfId="0" applyNumberFormat="1" applyFont="1" applyFill="1" applyBorder="1" applyAlignment="1">
      <alignment horizontal="center" vertical="center"/>
    </xf>
    <xf numFmtId="165" fontId="35" fillId="0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 quotePrefix="1">
      <alignment horizontal="right"/>
    </xf>
    <xf numFmtId="165" fontId="38" fillId="0" borderId="0" xfId="0" applyNumberFormat="1" applyFont="1" applyFill="1" applyBorder="1" applyAlignment="1">
      <alignment horizontal="center" vertical="center"/>
    </xf>
    <xf numFmtId="165" fontId="38" fillId="0" borderId="19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/>
    </xf>
    <xf numFmtId="165" fontId="35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>
      <alignment horizontal="center" vertical="center"/>
    </xf>
    <xf numFmtId="165" fontId="35" fillId="0" borderId="19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/>
    </xf>
    <xf numFmtId="165" fontId="35" fillId="0" borderId="14" xfId="0" applyNumberFormat="1" applyFont="1" applyFill="1" applyBorder="1" applyAlignment="1">
      <alignment horizontal="center" vertical="center"/>
    </xf>
    <xf numFmtId="165" fontId="35" fillId="0" borderId="15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left"/>
    </xf>
    <xf numFmtId="0" fontId="66" fillId="35" borderId="21" xfId="0" applyFont="1" applyFill="1" applyBorder="1" applyAlignment="1">
      <alignment horizontal="center"/>
    </xf>
    <xf numFmtId="0" fontId="66" fillId="35" borderId="21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left"/>
    </xf>
    <xf numFmtId="0" fontId="37" fillId="0" borderId="18" xfId="0" applyFont="1" applyFill="1" applyBorder="1" applyAlignment="1">
      <alignment horizontal="center"/>
    </xf>
    <xf numFmtId="0" fontId="62" fillId="0" borderId="20" xfId="0" applyFont="1" applyBorder="1" applyAlignment="1">
      <alignment wrapText="1"/>
    </xf>
    <xf numFmtId="164" fontId="62" fillId="0" borderId="0" xfId="0" applyNumberFormat="1" applyFont="1" applyBorder="1" applyAlignment="1">
      <alignment horizontal="center" wrapText="1"/>
    </xf>
    <xf numFmtId="164" fontId="62" fillId="0" borderId="19" xfId="0" applyNumberFormat="1" applyFont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4" fontId="65" fillId="0" borderId="0" xfId="0" applyNumberFormat="1" applyFont="1" applyFill="1" applyBorder="1" applyAlignment="1">
      <alignment horizontal="center"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62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164" fontId="62" fillId="0" borderId="15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7" fillId="0" borderId="16" xfId="0" applyFont="1" applyFill="1" applyBorder="1" applyAlignment="1">
      <alignment vertical="top"/>
    </xf>
    <xf numFmtId="0" fontId="37" fillId="0" borderId="17" xfId="0" applyFont="1" applyFill="1" applyBorder="1" applyAlignment="1">
      <alignment vertical="top" wrapText="1"/>
    </xf>
    <xf numFmtId="0" fontId="37" fillId="0" borderId="18" xfId="0" applyFont="1" applyFill="1" applyBorder="1" applyAlignment="1">
      <alignment vertical="top" wrapText="1"/>
    </xf>
    <xf numFmtId="0" fontId="62" fillId="0" borderId="10" xfId="0" applyFont="1" applyBorder="1" applyAlignment="1">
      <alignment wrapText="1"/>
    </xf>
    <xf numFmtId="164" fontId="62" fillId="0" borderId="11" xfId="0" applyNumberFormat="1" applyFont="1" applyBorder="1" applyAlignment="1">
      <alignment/>
    </xf>
    <xf numFmtId="165" fontId="62" fillId="0" borderId="11" xfId="76" applyNumberFormat="1" applyFont="1" applyBorder="1" applyAlignment="1">
      <alignment/>
    </xf>
    <xf numFmtId="9" fontId="62" fillId="0" borderId="12" xfId="76" applyFont="1" applyBorder="1" applyAlignment="1">
      <alignment/>
    </xf>
    <xf numFmtId="164" fontId="62" fillId="0" borderId="0" xfId="0" applyNumberFormat="1" applyFont="1" applyBorder="1" applyAlignment="1">
      <alignment/>
    </xf>
    <xf numFmtId="165" fontId="62" fillId="0" borderId="0" xfId="76" applyNumberFormat="1" applyFont="1" applyBorder="1" applyAlignment="1">
      <alignment/>
    </xf>
    <xf numFmtId="9" fontId="62" fillId="0" borderId="19" xfId="76" applyFont="1" applyBorder="1" applyAlignment="1">
      <alignment/>
    </xf>
    <xf numFmtId="10" fontId="62" fillId="0" borderId="0" xfId="76" applyNumberFormat="1" applyFont="1" applyBorder="1" applyAlignment="1">
      <alignment/>
    </xf>
    <xf numFmtId="182" fontId="62" fillId="0" borderId="0" xfId="42" applyNumberFormat="1" applyFont="1" applyBorder="1" applyAlignment="1">
      <alignment/>
    </xf>
    <xf numFmtId="0" fontId="62" fillId="0" borderId="13" xfId="0" applyFont="1" applyBorder="1" applyAlignment="1">
      <alignment wrapText="1"/>
    </xf>
    <xf numFmtId="164" fontId="62" fillId="0" borderId="14" xfId="0" applyNumberFormat="1" applyFont="1" applyBorder="1" applyAlignment="1">
      <alignment/>
    </xf>
    <xf numFmtId="10" fontId="62" fillId="0" borderId="14" xfId="76" applyNumberFormat="1" applyFont="1" applyBorder="1" applyAlignment="1">
      <alignment/>
    </xf>
    <xf numFmtId="9" fontId="62" fillId="0" borderId="15" xfId="76" applyFont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0" fillId="0" borderId="10" xfId="0" applyFont="1" applyFill="1" applyBorder="1" applyAlignment="1">
      <alignment vertical="center" wrapText="1"/>
    </xf>
    <xf numFmtId="164" fontId="62" fillId="0" borderId="11" xfId="0" applyNumberFormat="1" applyFont="1" applyFill="1" applyBorder="1" applyAlignment="1">
      <alignment horizontal="center" vertical="center"/>
    </xf>
    <xf numFmtId="164" fontId="62" fillId="0" borderId="12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 wrapText="1"/>
    </xf>
    <xf numFmtId="164" fontId="62" fillId="0" borderId="19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164" fontId="62" fillId="0" borderId="14" xfId="0" applyNumberFormat="1" applyFont="1" applyFill="1" applyBorder="1" applyAlignment="1">
      <alignment horizontal="center" vertical="center"/>
    </xf>
    <xf numFmtId="164" fontId="62" fillId="0" borderId="15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165" fontId="62" fillId="0" borderId="12" xfId="76" applyNumberFormat="1" applyFont="1" applyBorder="1" applyAlignment="1">
      <alignment/>
    </xf>
    <xf numFmtId="165" fontId="62" fillId="0" borderId="19" xfId="76" applyNumberFormat="1" applyFont="1" applyBorder="1" applyAlignment="1">
      <alignment/>
    </xf>
    <xf numFmtId="165" fontId="62" fillId="0" borderId="15" xfId="76" applyNumberFormat="1" applyFont="1" applyBorder="1" applyAlignment="1">
      <alignment/>
    </xf>
    <xf numFmtId="0" fontId="68" fillId="22" borderId="11" xfId="0" applyFont="1" applyFill="1" applyBorder="1" applyAlignment="1">
      <alignment horizontal="center"/>
    </xf>
    <xf numFmtId="0" fontId="69" fillId="22" borderId="0" xfId="0" applyFont="1" applyFill="1" applyAlignment="1">
      <alignment horizontal="left"/>
    </xf>
    <xf numFmtId="0" fontId="69" fillId="22" borderId="0" xfId="0" applyFont="1" applyFill="1" applyAlignment="1">
      <alignment horizontal="center"/>
    </xf>
    <xf numFmtId="0" fontId="30" fillId="0" borderId="10" xfId="65" applyFont="1" applyFill="1" applyBorder="1" applyAlignment="1">
      <alignment horizontal="center" vertical="center"/>
      <protection/>
    </xf>
    <xf numFmtId="0" fontId="30" fillId="0" borderId="20" xfId="65" applyFont="1" applyFill="1" applyBorder="1" applyAlignment="1">
      <alignment horizontal="center" vertical="center"/>
      <protection/>
    </xf>
    <xf numFmtId="0" fontId="30" fillId="0" borderId="13" xfId="65" applyFont="1" applyFill="1" applyBorder="1" applyAlignment="1">
      <alignment horizontal="center" vertical="center"/>
      <protection/>
    </xf>
    <xf numFmtId="0" fontId="68" fillId="22" borderId="0" xfId="0" applyFont="1" applyFill="1" applyAlignment="1">
      <alignment horizontal="left"/>
    </xf>
    <xf numFmtId="0" fontId="60" fillId="22" borderId="0" xfId="0" applyFont="1" applyFill="1" applyAlignment="1">
      <alignment horizontal="left" vertical="center" wrapText="1"/>
    </xf>
    <xf numFmtId="0" fontId="36" fillId="22" borderId="0" xfId="60" applyFont="1" applyFill="1" applyAlignment="1">
      <alignment horizontal="left"/>
      <protection/>
    </xf>
    <xf numFmtId="0" fontId="8" fillId="22" borderId="0" xfId="0" applyFont="1" applyFill="1" applyAlignment="1">
      <alignment horizontal="left"/>
    </xf>
    <xf numFmtId="0" fontId="30" fillId="34" borderId="0" xfId="65" applyFont="1" applyFill="1" applyAlignment="1">
      <alignment horizontal="center" vertical="center"/>
      <protection/>
    </xf>
    <xf numFmtId="0" fontId="70" fillId="22" borderId="0" xfId="0" applyFont="1" applyFill="1" applyAlignment="1">
      <alignment horizontal="left"/>
    </xf>
    <xf numFmtId="0" fontId="9" fillId="22" borderId="0" xfId="0" applyFont="1" applyFill="1" applyAlignment="1">
      <alignment horizontal="left"/>
    </xf>
    <xf numFmtId="0" fontId="58" fillId="22" borderId="0" xfId="0" applyFont="1" applyFill="1" applyBorder="1" applyAlignment="1">
      <alignment horizontal="left"/>
    </xf>
    <xf numFmtId="0" fontId="68" fillId="22" borderId="0" xfId="0" applyFont="1" applyFill="1" applyBorder="1" applyAlignment="1">
      <alignment horizontal="center"/>
    </xf>
    <xf numFmtId="0" fontId="68" fillId="22" borderId="0" xfId="69" applyFont="1" applyFill="1" applyAlignment="1">
      <alignment horizontal="left"/>
      <protection/>
    </xf>
    <xf numFmtId="0" fontId="68" fillId="22" borderId="0" xfId="69" applyFont="1" applyFill="1" applyAlignment="1">
      <alignment horizontal="left" wrapText="1"/>
      <protection/>
    </xf>
    <xf numFmtId="0" fontId="70" fillId="22" borderId="0" xfId="0" applyFont="1" applyFill="1" applyBorder="1" applyAlignment="1">
      <alignment horizontal="left" vertical="top" wrapText="1"/>
    </xf>
    <xf numFmtId="0" fontId="68" fillId="22" borderId="0" xfId="69" applyFont="1" applyFill="1" applyAlignment="1">
      <alignment horizontal="center"/>
      <protection/>
    </xf>
    <xf numFmtId="0" fontId="68" fillId="22" borderId="11" xfId="0" applyFont="1" applyFill="1" applyBorder="1" applyAlignment="1">
      <alignment horizontal="left"/>
    </xf>
    <xf numFmtId="0" fontId="8" fillId="22" borderId="0" xfId="0" applyFont="1" applyFill="1" applyAlignment="1">
      <alignment horizontal="left"/>
    </xf>
    <xf numFmtId="0" fontId="9" fillId="22" borderId="0" xfId="0" applyFont="1" applyFill="1" applyAlignment="1">
      <alignment horizontal="center"/>
    </xf>
    <xf numFmtId="0" fontId="70" fillId="22" borderId="0" xfId="0" applyFont="1" applyFill="1" applyBorder="1" applyAlignment="1">
      <alignment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8"/>
          <c:w val="0.919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Overview!$B$1:$P$1</c:f>
              <c:strCache/>
            </c:strRef>
          </c:cat>
          <c:val>
            <c:numRef>
              <c:f>Overview!$B$2:$P$2</c:f>
              <c:numCache/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4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"/>
          <c:y val="0.09525"/>
          <c:w val="0.478"/>
          <c:h val="0.79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'Given-received'!$A$4:$A$14</c:f>
              <c:strCache/>
            </c:strRef>
          </c:cat>
          <c:val>
            <c:numRef>
              <c:f>'Given-received'!$B$4:$B$14</c:f>
              <c:numCache/>
            </c:numRef>
          </c:val>
        </c:ser>
        <c:firstSliceAng val="20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85"/>
          <c:w val="0.92625"/>
          <c:h val="0.98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Timeline!$A$2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Timeline!$B$1:$P$1</c:f>
              <c:strCache/>
            </c:strRef>
          </c:cat>
          <c:val>
            <c:numRef>
              <c:f>Timeline!$B$2:$P$2</c:f>
              <c:numCache/>
            </c:numRef>
          </c:val>
        </c:ser>
        <c:ser>
          <c:idx val="2"/>
          <c:order val="1"/>
          <c:tx>
            <c:strRef>
              <c:f>Timeline!$A$3</c:f>
              <c:strCache>
                <c:ptCount val="1"/>
                <c:pt idx="0">
                  <c:v>Other ODA, excluding debt relief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Timeline!$B$1:$P$1</c:f>
              <c:strCache/>
            </c:strRef>
          </c:cat>
          <c:val>
            <c:numRef>
              <c:f>Timeline!$B$3:$P$3</c:f>
              <c:numCache/>
            </c:numRef>
          </c:val>
        </c:ser>
        <c:overlap val="100"/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0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05"/>
          <c:y val="0.8975"/>
          <c:w val="0.5957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5"/>
          <c:w val="0.62375"/>
          <c:h val="0.940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'who-what-how(2)'!$A$2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'who-what-how(2)'!$B$2:$F$2</c:f>
              <c:numCache/>
            </c:numRef>
          </c:val>
        </c:ser>
        <c:ser>
          <c:idx val="2"/>
          <c:order val="1"/>
          <c:tx>
            <c:strRef>
              <c:f>'who-what-how(2)'!$A$3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'who-what-how(2)'!$B$3:$F$3</c:f>
              <c:numCache/>
            </c:numRef>
          </c:val>
        </c:ser>
        <c:ser>
          <c:idx val="3"/>
          <c:order val="2"/>
          <c:tx>
            <c:strRef>
              <c:f>'who-what-how(2)'!$A$4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4"/>
          <c:order val="3"/>
          <c:tx>
            <c:strRef>
              <c:f>'who-what-how(2)'!$A$5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5"/>
          <c:order val="4"/>
          <c:tx>
            <c:strRef>
              <c:f>'who-what-how(2)'!$A$6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6"/>
          <c:order val="5"/>
          <c:tx>
            <c:strRef>
              <c:f>'who-what-how(2)'!$A$7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'who-what-how(2)'!$B$1:$F$1</c:f>
              <c:numCache/>
            </c:numRef>
          </c:cat>
          <c:val>
            <c:numRef>
              <c:f>'who-what-how(2)'!$B$7:$F$7</c:f>
              <c:numCache/>
            </c:numRef>
          </c:val>
        </c:ser>
        <c:overlap val="100"/>
        <c:axId val="55885855"/>
        <c:axId val="33210648"/>
      </c:barChart>
      <c:catAx>
        <c:axId val="55885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5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75"/>
          <c:y val="0.2475"/>
          <c:w val="0.34375"/>
          <c:h val="0.4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"/>
          <c:w val="0.77825"/>
          <c:h val="0.98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'who-what-how(3)'!$A$6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'who-what-how(3)'!$B$6:$E$6</c:f>
              <c:numCache/>
            </c:numRef>
          </c:val>
        </c:ser>
        <c:ser>
          <c:idx val="0"/>
          <c:order val="1"/>
          <c:tx>
            <c:strRef>
              <c:f>'who-what-how(3)'!$A$4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'who-what-how(3)'!$B$4:$E$4</c:f>
              <c:numCache/>
            </c:numRef>
          </c:val>
        </c:ser>
        <c:ser>
          <c:idx val="1"/>
          <c:order val="2"/>
          <c:tx>
            <c:strRef>
              <c:f>'who-what-how(3)'!$A$5</c:f>
              <c:strCache>
                <c:ptCount val="1"/>
                <c:pt idx="0">
                  <c:v>PBF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'who-what-how(3)'!$B$5:$E$5</c:f>
              <c:numCache/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6775"/>
          <c:w val="0.1167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75"/>
          <c:w val="0.896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Appeals!$A$2</c:f>
              <c:strCache>
                <c:ptCount val="1"/>
                <c:pt idx="0">
                  <c:v>Funding for UN CAP appeal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Appeals!$B$2:$K$2</c:f>
              <c:numCache/>
            </c:numRef>
          </c:val>
        </c:ser>
        <c:ser>
          <c:idx val="1"/>
          <c:order val="1"/>
          <c:tx>
            <c:strRef>
              <c:f>Appeals!$A$3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Appeals!$B$3:$K$3</c:f>
              <c:numCache/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 million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5"/>
          <c:y val="0.895"/>
          <c:w val="0.702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85"/>
          <c:w val="0.577"/>
          <c:h val="0.9735"/>
        </c:manualLayout>
      </c:layout>
      <c:areaChart>
        <c:grouping val="stacked"/>
        <c:varyColors val="0"/>
        <c:ser>
          <c:idx val="2"/>
          <c:order val="0"/>
          <c:tx>
            <c:strRef>
              <c:f>'governance-security(1)'!$A$4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'governance-security(1)'!$B$1:$D$1</c:f>
              <c:strCache/>
            </c:strRef>
          </c:cat>
          <c:val>
            <c:numRef>
              <c:f>'governance-security(1)'!$B$4:$E$4</c:f>
              <c:numCache/>
            </c:numRef>
          </c:val>
        </c:ser>
        <c:ser>
          <c:idx val="3"/>
          <c:order val="1"/>
          <c:tx>
            <c:strRef>
              <c:f>'governance-security(1)'!$A$5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'governance-security(1)'!$B$1:$D$1</c:f>
              <c:strCache/>
            </c:strRef>
          </c:cat>
          <c:val>
            <c:numRef>
              <c:f>'governance-security(1)'!$B$5:$E$5</c:f>
              <c:numCache/>
            </c:numRef>
          </c:val>
        </c:ser>
        <c:ser>
          <c:idx val="4"/>
          <c:order val="2"/>
          <c:tx>
            <c:strRef>
              <c:f>'governance-security(1)'!$A$6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'governance-security(1)'!$B$1:$D$1</c:f>
              <c:strCache/>
            </c:strRef>
          </c:cat>
          <c:val>
            <c:numRef>
              <c:f>'governance-security(1)'!$B$6:$E$6</c:f>
              <c:numCache/>
            </c:numRef>
          </c:val>
        </c:ser>
        <c:ser>
          <c:idx val="1"/>
          <c:order val="3"/>
          <c:tx>
            <c:strRef>
              <c:f>'governance-security(1)'!$A$3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'governance-security(1)'!$B$1:$D$1</c:f>
              <c:strCache/>
            </c:strRef>
          </c:cat>
          <c:val>
            <c:numRef>
              <c:f>'governance-security(1)'!$B$3:$E$3</c:f>
              <c:numCache/>
            </c:numRef>
          </c:val>
        </c:ser>
        <c:axId val="337325"/>
        <c:axId val="3035926"/>
      </c:areaChart>
      <c:lineChart>
        <c:grouping val="standard"/>
        <c:varyColors val="0"/>
        <c:ser>
          <c:idx val="0"/>
          <c:order val="4"/>
          <c:tx>
            <c:strRef>
              <c:f>'governance-security(1)'!$A$2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'governance-security(1)'!$B$1:$E$1</c:f>
              <c:strCache/>
            </c:strRef>
          </c:cat>
          <c:val>
            <c:numRef>
              <c:f>'governance-security(1)'!$B$2:$E$2</c:f>
              <c:numCache/>
            </c:numRef>
          </c:val>
          <c:smooth val="0"/>
        </c:ser>
        <c:axId val="337325"/>
        <c:axId val="3035926"/>
      </c:line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3625"/>
          <c:w val="0.33175"/>
          <c:h val="0.71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57150</xdr:rowOff>
    </xdr:from>
    <xdr:to>
      <xdr:col>10</xdr:col>
      <xdr:colOff>552450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2114550" y="828675"/>
        <a:ext cx="58769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66675</xdr:rowOff>
    </xdr:from>
    <xdr:to>
      <xdr:col>8</xdr:col>
      <xdr:colOff>638175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2714625" y="428625"/>
        <a:ext cx="4572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6</xdr:row>
      <xdr:rowOff>9525</xdr:rowOff>
    </xdr:from>
    <xdr:to>
      <xdr:col>9</xdr:col>
      <xdr:colOff>152400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847850" y="1162050"/>
        <a:ext cx="6400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</xdr:row>
      <xdr:rowOff>123825</xdr:rowOff>
    </xdr:from>
    <xdr:to>
      <xdr:col>16</xdr:col>
      <xdr:colOff>171450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667375" y="514350"/>
        <a:ext cx="5819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19050</xdr:rowOff>
    </xdr:from>
    <xdr:to>
      <xdr:col>13</xdr:col>
      <xdr:colOff>314325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667125" y="6191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7</xdr:col>
      <xdr:colOff>314325</xdr:colOff>
      <xdr:row>21</xdr:row>
      <xdr:rowOff>152400</xdr:rowOff>
    </xdr:to>
    <xdr:graphicFrame>
      <xdr:nvGraphicFramePr>
        <xdr:cNvPr id="1" name="Chart 4"/>
        <xdr:cNvGraphicFramePr/>
      </xdr:nvGraphicFramePr>
      <xdr:xfrm>
        <a:off x="2543175" y="103822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9</xdr:row>
      <xdr:rowOff>19050</xdr:rowOff>
    </xdr:from>
    <xdr:to>
      <xdr:col>9</xdr:col>
      <xdr:colOff>123825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343025" y="2038350"/>
        <a:ext cx="5915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ODA%20to%20WFP%20adjusted%20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December%202009\DAC2a%20ODA%20Disbursements-WFP-09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FTS-appeal-netherla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herlands"/>
      <sheetName val="Top 10 recipients 08"/>
      <sheetName val="CAP pie charts"/>
      <sheetName val="CAP appeal summary 08-09"/>
      <sheetName val="Flash appeals 08-09"/>
      <sheetName val="2000"/>
      <sheetName val="2001"/>
      <sheetName val="2002 "/>
      <sheetName val="2003"/>
      <sheetName val="2004"/>
      <sheetName val="2005"/>
      <sheetName val="2006"/>
      <sheetName val="2007"/>
      <sheetName val="2008"/>
      <sheetName val="2009"/>
      <sheetName val="official by recip calcs"/>
    </sheetNames>
    <sheetDataSet>
      <sheetData sheetId="3">
        <row r="26">
          <cell r="A26" t="str">
            <v>UN CAP appeals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1">
      <selection activeCell="I39" sqref="I39"/>
    </sheetView>
  </sheetViews>
  <sheetFormatPr defaultColWidth="9.140625" defaultRowHeight="15"/>
  <cols>
    <col min="2" max="2" width="23.28125" style="0" customWidth="1"/>
    <col min="3" max="3" width="12.28125" style="0" customWidth="1"/>
    <col min="4" max="4" width="17.7109375" style="0" customWidth="1"/>
    <col min="5" max="5" width="12.28125" style="0" customWidth="1"/>
    <col min="6" max="6" width="18.28125" style="0" customWidth="1"/>
    <col min="7" max="7" width="12.28125" style="0" customWidth="1"/>
    <col min="8" max="8" width="19.7109375" style="0" customWidth="1"/>
    <col min="9" max="9" width="12.28125" style="0" customWidth="1"/>
    <col min="10" max="10" width="18.7109375" style="0" customWidth="1"/>
    <col min="11" max="12" width="12.28125" style="0" customWidth="1"/>
  </cols>
  <sheetData>
    <row r="2" spans="2:13" ht="15.75" thickBot="1">
      <c r="B2" s="179" t="s">
        <v>97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2:13" ht="15.75" thickBot="1">
      <c r="B3" s="68" t="s">
        <v>53</v>
      </c>
      <c r="C3" s="69">
        <v>1999</v>
      </c>
      <c r="D3" s="69">
        <v>2000</v>
      </c>
      <c r="E3" s="69">
        <v>2001</v>
      </c>
      <c r="F3" s="69">
        <v>2002</v>
      </c>
      <c r="G3" s="69">
        <v>2003</v>
      </c>
      <c r="H3" s="69">
        <v>2004</v>
      </c>
      <c r="I3" s="69">
        <v>2005</v>
      </c>
      <c r="J3" s="69">
        <v>2006</v>
      </c>
      <c r="K3" s="69">
        <v>2007</v>
      </c>
      <c r="L3" s="70">
        <v>2008</v>
      </c>
      <c r="M3" s="11"/>
    </row>
    <row r="4" spans="2:13" ht="15">
      <c r="B4" s="181">
        <v>1</v>
      </c>
      <c r="C4" s="73" t="s">
        <v>68</v>
      </c>
      <c r="D4" s="73" t="s">
        <v>23</v>
      </c>
      <c r="E4" s="73" t="s">
        <v>23</v>
      </c>
      <c r="F4" s="73" t="s">
        <v>0</v>
      </c>
      <c r="G4" s="73" t="s">
        <v>2</v>
      </c>
      <c r="H4" s="73" t="s">
        <v>0</v>
      </c>
      <c r="I4" s="73" t="s">
        <v>11</v>
      </c>
      <c r="J4" s="73" t="s">
        <v>4</v>
      </c>
      <c r="K4" s="73" t="s">
        <v>5</v>
      </c>
      <c r="L4" s="74" t="s">
        <v>2</v>
      </c>
      <c r="M4" s="11"/>
    </row>
    <row r="5" spans="2:13" ht="15">
      <c r="B5" s="182"/>
      <c r="C5" s="18">
        <v>0.7</v>
      </c>
      <c r="D5" s="67">
        <v>0.2</v>
      </c>
      <c r="E5" s="67">
        <v>0.4</v>
      </c>
      <c r="F5" s="67">
        <v>2.6</v>
      </c>
      <c r="G5" s="67">
        <v>0.4</v>
      </c>
      <c r="H5" s="67">
        <v>13.1</v>
      </c>
      <c r="I5" s="67">
        <v>7.9</v>
      </c>
      <c r="J5" s="67">
        <v>10.9</v>
      </c>
      <c r="K5" s="71">
        <v>6</v>
      </c>
      <c r="L5" s="75">
        <v>6.6</v>
      </c>
      <c r="M5" s="11"/>
    </row>
    <row r="6" spans="2:13" ht="15">
      <c r="B6" s="182">
        <v>2</v>
      </c>
      <c r="C6" s="72" t="s">
        <v>3</v>
      </c>
      <c r="D6" s="67" t="s">
        <v>3</v>
      </c>
      <c r="E6" s="67" t="s">
        <v>15</v>
      </c>
      <c r="F6" s="67" t="s">
        <v>25</v>
      </c>
      <c r="G6" s="67" t="s">
        <v>21</v>
      </c>
      <c r="H6" s="67" t="s">
        <v>13</v>
      </c>
      <c r="I6" s="67" t="s">
        <v>5</v>
      </c>
      <c r="J6" s="67" t="s">
        <v>5</v>
      </c>
      <c r="K6" s="67" t="s">
        <v>7</v>
      </c>
      <c r="L6" s="75" t="s">
        <v>5</v>
      </c>
      <c r="M6" s="11"/>
    </row>
    <row r="7" spans="2:13" ht="15">
      <c r="B7" s="182"/>
      <c r="C7" s="72">
        <v>0.1</v>
      </c>
      <c r="D7" s="67">
        <v>0.1</v>
      </c>
      <c r="E7" s="67">
        <v>0.2</v>
      </c>
      <c r="F7" s="67">
        <v>0.4</v>
      </c>
      <c r="G7" s="67">
        <v>0.3</v>
      </c>
      <c r="H7" s="67">
        <v>0.2</v>
      </c>
      <c r="I7" s="67">
        <v>6.3</v>
      </c>
      <c r="J7" s="67">
        <v>7.8</v>
      </c>
      <c r="K7" s="67">
        <v>1.9</v>
      </c>
      <c r="L7" s="75">
        <v>3.3</v>
      </c>
      <c r="M7" s="11"/>
    </row>
    <row r="8" spans="2:13" ht="15">
      <c r="B8" s="182">
        <v>3</v>
      </c>
      <c r="C8" s="72" t="s">
        <v>9</v>
      </c>
      <c r="D8" s="76" t="s">
        <v>6</v>
      </c>
      <c r="E8" s="76" t="s">
        <v>24</v>
      </c>
      <c r="F8" s="76" t="s">
        <v>3</v>
      </c>
      <c r="G8" s="76" t="s">
        <v>14</v>
      </c>
      <c r="H8" s="76" t="s">
        <v>12</v>
      </c>
      <c r="I8" s="76" t="s">
        <v>4</v>
      </c>
      <c r="J8" s="76" t="s">
        <v>10</v>
      </c>
      <c r="K8" s="76" t="s">
        <v>1</v>
      </c>
      <c r="L8" s="77" t="s">
        <v>8</v>
      </c>
      <c r="M8" s="11"/>
    </row>
    <row r="9" spans="2:13" ht="15.75" thickBot="1">
      <c r="B9" s="183"/>
      <c r="C9" s="78">
        <v>0.1</v>
      </c>
      <c r="D9" s="79">
        <v>0.1</v>
      </c>
      <c r="E9" s="79">
        <v>0.2</v>
      </c>
      <c r="F9" s="79">
        <v>0.2</v>
      </c>
      <c r="G9" s="79">
        <v>0.1</v>
      </c>
      <c r="H9" s="79">
        <v>0.2</v>
      </c>
      <c r="I9" s="79">
        <v>4.4</v>
      </c>
      <c r="J9" s="79">
        <v>1.1</v>
      </c>
      <c r="K9" s="79">
        <v>1.1</v>
      </c>
      <c r="L9" s="80">
        <v>2.9</v>
      </c>
      <c r="M9" s="11"/>
    </row>
    <row r="10" spans="2:8" ht="15">
      <c r="B10" s="184" t="s">
        <v>98</v>
      </c>
      <c r="C10" s="184"/>
      <c r="D10" s="184"/>
      <c r="E10" s="184"/>
      <c r="F10" s="184"/>
      <c r="G10" s="184"/>
      <c r="H10" s="184"/>
    </row>
    <row r="13" spans="2:7" ht="15" customHeight="1" thickBot="1">
      <c r="B13" s="185" t="s">
        <v>99</v>
      </c>
      <c r="C13" s="185"/>
      <c r="D13" s="185"/>
      <c r="E13" s="185"/>
      <c r="F13" s="185"/>
      <c r="G13" s="185"/>
    </row>
    <row r="14" spans="2:7" ht="15.75" thickBot="1">
      <c r="B14" s="106"/>
      <c r="C14" s="107" t="s">
        <v>16</v>
      </c>
      <c r="D14" s="107" t="s">
        <v>17</v>
      </c>
      <c r="E14" s="107" t="s">
        <v>18</v>
      </c>
      <c r="F14" s="107" t="s">
        <v>19</v>
      </c>
      <c r="G14" s="108" t="s">
        <v>48</v>
      </c>
    </row>
    <row r="15" spans="2:7" ht="15">
      <c r="B15" s="93" t="s">
        <v>37</v>
      </c>
      <c r="C15" s="94">
        <v>0.7092960259709644</v>
      </c>
      <c r="D15" s="94">
        <v>0.9669042025595186</v>
      </c>
      <c r="E15" s="94">
        <v>0.6273187935779233</v>
      </c>
      <c r="F15" s="94">
        <v>0.7034660771931716</v>
      </c>
      <c r="G15" s="95">
        <v>0.876965112090479</v>
      </c>
    </row>
    <row r="16" spans="2:7" ht="15">
      <c r="B16" s="96" t="s">
        <v>88</v>
      </c>
      <c r="C16" s="97"/>
      <c r="D16" s="97">
        <v>0.28523850788313665</v>
      </c>
      <c r="E16" s="97">
        <v>0.07886428697010558</v>
      </c>
      <c r="F16" s="97">
        <v>0.09256316521964987</v>
      </c>
      <c r="G16" s="98">
        <v>0.25980780977080015</v>
      </c>
    </row>
    <row r="17" spans="2:7" ht="15">
      <c r="B17" s="99" t="s">
        <v>38</v>
      </c>
      <c r="C17" s="100">
        <v>0.13213817001319797</v>
      </c>
      <c r="D17" s="100"/>
      <c r="E17" s="100"/>
      <c r="F17" s="101"/>
      <c r="G17" s="102">
        <v>0.039492680069722806</v>
      </c>
    </row>
    <row r="18" spans="2:7" ht="15">
      <c r="B18" s="99" t="s">
        <v>39</v>
      </c>
      <c r="C18" s="100">
        <v>0.15856580401583759</v>
      </c>
      <c r="D18" s="100">
        <v>0.03309579744048134</v>
      </c>
      <c r="E18" s="100">
        <v>0.37268120642207675</v>
      </c>
      <c r="F18" s="100">
        <v>0.2923014447694012</v>
      </c>
      <c r="G18" s="102">
        <v>0.08354220783979825</v>
      </c>
    </row>
    <row r="19" spans="2:7" ht="15.75" thickBot="1">
      <c r="B19" s="103" t="s">
        <v>42</v>
      </c>
      <c r="C19" s="104"/>
      <c r="D19" s="104"/>
      <c r="E19" s="104"/>
      <c r="F19" s="104">
        <v>0.004232478037427283</v>
      </c>
      <c r="G19" s="105"/>
    </row>
    <row r="20" spans="2:5" ht="15">
      <c r="B20" s="197" t="s">
        <v>100</v>
      </c>
      <c r="C20" s="197"/>
      <c r="D20" s="197"/>
      <c r="E20" s="197"/>
    </row>
    <row r="23" spans="2:11" ht="15.75" thickBot="1">
      <c r="B23" s="33" t="s">
        <v>101</v>
      </c>
      <c r="C23" s="40"/>
      <c r="D23" s="7"/>
      <c r="E23" s="40"/>
      <c r="F23" s="7"/>
      <c r="G23" s="40"/>
      <c r="H23" s="7"/>
      <c r="I23" s="36"/>
      <c r="J23" s="35"/>
      <c r="K23" s="36"/>
    </row>
    <row r="24" spans="2:11" ht="15.75" thickBot="1">
      <c r="B24" s="112">
        <v>2005</v>
      </c>
      <c r="C24" s="113" t="s">
        <v>35</v>
      </c>
      <c r="D24" s="114">
        <v>2006</v>
      </c>
      <c r="E24" s="113" t="s">
        <v>35</v>
      </c>
      <c r="F24" s="114">
        <v>2007</v>
      </c>
      <c r="G24" s="113" t="s">
        <v>35</v>
      </c>
      <c r="H24" s="114">
        <v>2008</v>
      </c>
      <c r="I24" s="113" t="s">
        <v>35</v>
      </c>
      <c r="J24" s="114">
        <v>2009</v>
      </c>
      <c r="K24" s="115" t="s">
        <v>35</v>
      </c>
    </row>
    <row r="25" spans="2:11" ht="15">
      <c r="B25" s="116" t="s">
        <v>76</v>
      </c>
      <c r="C25" s="117">
        <v>1.203993</v>
      </c>
      <c r="D25" s="47" t="s">
        <v>76</v>
      </c>
      <c r="E25" s="117">
        <v>9.850612</v>
      </c>
      <c r="F25" s="47" t="s">
        <v>76</v>
      </c>
      <c r="G25" s="117">
        <v>11.670016</v>
      </c>
      <c r="H25" s="47" t="s">
        <v>76</v>
      </c>
      <c r="I25" s="117">
        <v>11.394521</v>
      </c>
      <c r="J25" s="47" t="s">
        <v>44</v>
      </c>
      <c r="K25" s="118">
        <v>4.1000000000000005</v>
      </c>
    </row>
    <row r="26" spans="2:11" ht="26.25">
      <c r="B26" s="116" t="s">
        <v>44</v>
      </c>
      <c r="C26" s="117">
        <v>0.779925</v>
      </c>
      <c r="D26" s="47" t="s">
        <v>45</v>
      </c>
      <c r="E26" s="117">
        <v>5</v>
      </c>
      <c r="F26" s="47" t="s">
        <v>70</v>
      </c>
      <c r="G26" s="117">
        <v>11.299522000000001</v>
      </c>
      <c r="H26" s="47" t="s">
        <v>70</v>
      </c>
      <c r="I26" s="117">
        <v>9.108000000000002</v>
      </c>
      <c r="J26" s="47" t="s">
        <v>45</v>
      </c>
      <c r="K26" s="118">
        <v>3</v>
      </c>
    </row>
    <row r="27" spans="2:11" ht="26.25">
      <c r="B27" s="116" t="s">
        <v>70</v>
      </c>
      <c r="C27" s="117">
        <v>0.6000000000000001</v>
      </c>
      <c r="D27" s="47" t="s">
        <v>77</v>
      </c>
      <c r="E27" s="117">
        <v>2.228578</v>
      </c>
      <c r="F27" s="47" t="s">
        <v>77</v>
      </c>
      <c r="G27" s="117">
        <v>4.5</v>
      </c>
      <c r="H27" s="47" t="s">
        <v>77</v>
      </c>
      <c r="I27" s="117">
        <v>5.176346000000001</v>
      </c>
      <c r="J27" s="47" t="s">
        <v>76</v>
      </c>
      <c r="K27" s="118">
        <v>1.8151200000000003</v>
      </c>
    </row>
    <row r="28" spans="2:11" ht="26.25">
      <c r="B28" s="116" t="s">
        <v>75</v>
      </c>
      <c r="C28" s="117">
        <v>0.5</v>
      </c>
      <c r="D28" s="47" t="s">
        <v>70</v>
      </c>
      <c r="E28" s="117">
        <v>0.6</v>
      </c>
      <c r="F28" s="47" t="s">
        <v>45</v>
      </c>
      <c r="G28" s="117">
        <v>1.5</v>
      </c>
      <c r="H28" s="47" t="s">
        <v>45</v>
      </c>
      <c r="I28" s="117">
        <v>2</v>
      </c>
      <c r="J28" s="47" t="s">
        <v>77</v>
      </c>
      <c r="K28" s="118">
        <v>1.631877</v>
      </c>
    </row>
    <row r="29" spans="2:11" ht="26.25">
      <c r="B29" s="116" t="s">
        <v>72</v>
      </c>
      <c r="C29" s="117">
        <v>0.5</v>
      </c>
      <c r="D29" s="47" t="s">
        <v>41</v>
      </c>
      <c r="E29" s="117">
        <v>0.35</v>
      </c>
      <c r="F29" s="47" t="s">
        <v>44</v>
      </c>
      <c r="G29" s="117">
        <v>0.9500000000000001</v>
      </c>
      <c r="H29" s="47" t="s">
        <v>44</v>
      </c>
      <c r="I29" s="117">
        <v>1.836</v>
      </c>
      <c r="J29" s="47" t="s">
        <v>70</v>
      </c>
      <c r="K29" s="118">
        <v>1.1</v>
      </c>
    </row>
    <row r="30" spans="2:11" ht="15">
      <c r="B30" s="116" t="s">
        <v>77</v>
      </c>
      <c r="C30" s="117">
        <v>0.1</v>
      </c>
      <c r="D30" s="47" t="s">
        <v>44</v>
      </c>
      <c r="E30" s="117">
        <v>0.1</v>
      </c>
      <c r="F30" s="47" t="s">
        <v>41</v>
      </c>
      <c r="G30" s="117">
        <v>0.3</v>
      </c>
      <c r="H30" s="47" t="s">
        <v>41</v>
      </c>
      <c r="I30" s="117">
        <v>0.7</v>
      </c>
      <c r="J30" s="47" t="s">
        <v>40</v>
      </c>
      <c r="K30" s="118">
        <v>0.7</v>
      </c>
    </row>
    <row r="31" spans="2:11" ht="15">
      <c r="B31" s="116" t="s">
        <v>40</v>
      </c>
      <c r="C31" s="117">
        <v>0.05</v>
      </c>
      <c r="D31" s="119"/>
      <c r="E31" s="120"/>
      <c r="F31" s="47" t="s">
        <v>78</v>
      </c>
      <c r="G31" s="117">
        <v>0.1</v>
      </c>
      <c r="H31" s="47" t="s">
        <v>40</v>
      </c>
      <c r="I31" s="117">
        <v>0.5</v>
      </c>
      <c r="J31" s="47" t="s">
        <v>43</v>
      </c>
      <c r="K31" s="118">
        <v>0.3</v>
      </c>
    </row>
    <row r="32" spans="2:11" ht="15">
      <c r="B32" s="116" t="s">
        <v>78</v>
      </c>
      <c r="C32" s="117">
        <v>0.05</v>
      </c>
      <c r="D32" s="121"/>
      <c r="E32" s="122"/>
      <c r="F32" s="119"/>
      <c r="G32" s="120"/>
      <c r="H32" s="119"/>
      <c r="I32" s="120"/>
      <c r="J32" s="47" t="s">
        <v>41</v>
      </c>
      <c r="K32" s="118">
        <v>0.3</v>
      </c>
    </row>
    <row r="33" spans="2:11" ht="26.25">
      <c r="B33" s="123"/>
      <c r="C33" s="124"/>
      <c r="D33" s="47"/>
      <c r="E33" s="125"/>
      <c r="F33" s="47"/>
      <c r="G33" s="125"/>
      <c r="H33" s="47"/>
      <c r="I33" s="125"/>
      <c r="J33" s="47" t="s">
        <v>71</v>
      </c>
      <c r="K33" s="118">
        <v>0.12</v>
      </c>
    </row>
    <row r="34" spans="2:11" ht="15.75" thickBot="1">
      <c r="B34" s="126"/>
      <c r="C34" s="127"/>
      <c r="D34" s="128"/>
      <c r="E34" s="129"/>
      <c r="F34" s="128"/>
      <c r="G34" s="129"/>
      <c r="H34" s="130"/>
      <c r="I34" s="127"/>
      <c r="J34" s="128" t="s">
        <v>79</v>
      </c>
      <c r="K34" s="131">
        <v>0.1</v>
      </c>
    </row>
    <row r="35" spans="2:5" ht="15">
      <c r="B35" s="178" t="s">
        <v>100</v>
      </c>
      <c r="C35" s="178"/>
      <c r="D35" s="178"/>
      <c r="E35" s="178"/>
    </row>
    <row r="38" spans="2:6" ht="15.75" thickBot="1">
      <c r="B38" s="179" t="s">
        <v>102</v>
      </c>
      <c r="C38" s="179"/>
      <c r="D38" s="179"/>
      <c r="E38" s="179"/>
      <c r="F38" s="179"/>
    </row>
    <row r="39" spans="2:6" ht="51.75" thickBot="1">
      <c r="B39" s="146" t="s">
        <v>96</v>
      </c>
      <c r="C39" s="147" t="s">
        <v>90</v>
      </c>
      <c r="D39" s="147" t="s">
        <v>54</v>
      </c>
      <c r="E39" s="147" t="s">
        <v>66</v>
      </c>
      <c r="F39" s="148" t="s">
        <v>103</v>
      </c>
    </row>
    <row r="40" spans="2:6" ht="15">
      <c r="B40" s="149" t="s">
        <v>63</v>
      </c>
      <c r="C40" s="150">
        <v>0.2</v>
      </c>
      <c r="D40" s="151">
        <f>C40/E40</f>
        <v>0.005454865853529815</v>
      </c>
      <c r="E40" s="150">
        <v>36.664513</v>
      </c>
      <c r="F40" s="175">
        <v>0.6256485392291996</v>
      </c>
    </row>
    <row r="41" spans="2:6" ht="26.25">
      <c r="B41" s="116" t="s">
        <v>56</v>
      </c>
      <c r="C41" s="153">
        <v>0.5</v>
      </c>
      <c r="D41" s="154">
        <f aca="true" t="shared" si="0" ref="D41:D51">C41/E41</f>
        <v>0.0005284003332379951</v>
      </c>
      <c r="E41" s="153">
        <v>946.252242</v>
      </c>
      <c r="F41" s="176">
        <v>0.3392530709586417</v>
      </c>
    </row>
    <row r="42" spans="2:6" ht="39">
      <c r="B42" s="116" t="s">
        <v>60</v>
      </c>
      <c r="C42" s="153">
        <v>0.2</v>
      </c>
      <c r="D42" s="156">
        <f t="shared" si="0"/>
        <v>0.0003441872566740224</v>
      </c>
      <c r="E42" s="153">
        <v>581.079038</v>
      </c>
      <c r="F42" s="176">
        <v>0.1567051262310377</v>
      </c>
    </row>
    <row r="43" spans="2:6" ht="15">
      <c r="B43" s="116" t="s">
        <v>89</v>
      </c>
      <c r="C43" s="153">
        <v>2</v>
      </c>
      <c r="D43" s="154">
        <f t="shared" si="0"/>
        <v>0.002485948162474437</v>
      </c>
      <c r="E43" s="153">
        <v>804.522005</v>
      </c>
      <c r="F43" s="176">
        <v>0.2232361114846079</v>
      </c>
    </row>
    <row r="44" spans="2:6" ht="39">
      <c r="B44" s="116" t="s">
        <v>62</v>
      </c>
      <c r="C44" s="153">
        <v>0.7</v>
      </c>
      <c r="D44" s="154">
        <f t="shared" si="0"/>
        <v>0.0010293050091259137</v>
      </c>
      <c r="E44" s="153">
        <v>680.070527</v>
      </c>
      <c r="F44" s="176">
        <v>0.2129168817809975</v>
      </c>
    </row>
    <row r="45" spans="2:6" ht="15">
      <c r="B45" s="116" t="s">
        <v>57</v>
      </c>
      <c r="C45" s="153">
        <v>0.6000000000000001</v>
      </c>
      <c r="D45" s="154">
        <f t="shared" si="0"/>
        <v>0.000704355762920814</v>
      </c>
      <c r="E45" s="153">
        <v>851.842253</v>
      </c>
      <c r="F45" s="176">
        <v>0.35131663632092697</v>
      </c>
    </row>
    <row r="46" spans="2:6" ht="39">
      <c r="B46" s="116" t="s">
        <v>59</v>
      </c>
      <c r="C46" s="153">
        <v>0.5</v>
      </c>
      <c r="D46" s="154">
        <f t="shared" si="0"/>
        <v>0.0018514772225791704</v>
      </c>
      <c r="E46" s="153">
        <v>270.054632</v>
      </c>
      <c r="F46" s="176">
        <v>0.2599029962204091</v>
      </c>
    </row>
    <row r="47" spans="2:6" ht="15">
      <c r="B47" s="116" t="s">
        <v>55</v>
      </c>
      <c r="C47" s="153">
        <v>0.7</v>
      </c>
      <c r="D47" s="156">
        <f t="shared" si="0"/>
        <v>0.00033155685517674907</v>
      </c>
      <c r="E47" s="157">
        <v>2111.251778</v>
      </c>
      <c r="F47" s="176">
        <v>0.29620034167237086</v>
      </c>
    </row>
    <row r="48" spans="2:6" ht="15">
      <c r="B48" s="116" t="s">
        <v>61</v>
      </c>
      <c r="C48" s="153">
        <v>0.4</v>
      </c>
      <c r="D48" s="154">
        <f t="shared" si="0"/>
        <v>0.0016194311986780746</v>
      </c>
      <c r="E48" s="153">
        <v>247.000305</v>
      </c>
      <c r="F48" s="176">
        <v>0.23215689956334254</v>
      </c>
    </row>
    <row r="49" spans="2:6" ht="15">
      <c r="B49" s="116" t="s">
        <v>64</v>
      </c>
      <c r="C49" s="153">
        <v>0.1</v>
      </c>
      <c r="D49" s="156">
        <f t="shared" si="0"/>
        <v>0.0002472969723758104</v>
      </c>
      <c r="E49" s="153">
        <v>404.372116</v>
      </c>
      <c r="F49" s="176">
        <v>0.35931638520792564</v>
      </c>
    </row>
    <row r="50" spans="2:6" ht="39">
      <c r="B50" s="116" t="s">
        <v>65</v>
      </c>
      <c r="C50" s="153">
        <v>0.3</v>
      </c>
      <c r="D50" s="154">
        <f t="shared" si="0"/>
        <v>0.013234223702494649</v>
      </c>
      <c r="E50" s="153">
        <v>22.6685</v>
      </c>
      <c r="F50" s="176">
        <v>0.12199095661380328</v>
      </c>
    </row>
    <row r="51" spans="2:6" ht="15.75" thickBot="1">
      <c r="B51" s="158" t="s">
        <v>58</v>
      </c>
      <c r="C51" s="159">
        <v>0.331877</v>
      </c>
      <c r="D51" s="160">
        <f t="shared" si="0"/>
        <v>0.000459537200288719</v>
      </c>
      <c r="E51" s="159">
        <v>722.198333</v>
      </c>
      <c r="F51" s="177">
        <v>0.35171944242081216</v>
      </c>
    </row>
    <row r="52" spans="2:5" ht="15">
      <c r="B52" s="178" t="s">
        <v>100</v>
      </c>
      <c r="C52" s="178"/>
      <c r="D52" s="178"/>
      <c r="E52" s="178"/>
    </row>
  </sheetData>
  <sheetProtection/>
  <mergeCells count="10">
    <mergeCell ref="B20:E20"/>
    <mergeCell ref="B35:E35"/>
    <mergeCell ref="B38:F38"/>
    <mergeCell ref="B52:E52"/>
    <mergeCell ref="B2:M2"/>
    <mergeCell ref="B4:B5"/>
    <mergeCell ref="B6:B7"/>
    <mergeCell ref="B8:B9"/>
    <mergeCell ref="B10:H10"/>
    <mergeCell ref="B13:G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P2" sqref="F2:P2"/>
    </sheetView>
  </sheetViews>
  <sheetFormatPr defaultColWidth="9.140625" defaultRowHeight="15"/>
  <cols>
    <col min="1" max="1" width="19.7109375" style="0" customWidth="1"/>
    <col min="2" max="2" width="11.00390625" style="0" bestFit="1" customWidth="1"/>
    <col min="3" max="3" width="9.8515625" style="0" customWidth="1"/>
    <col min="4" max="4" width="9.28125" style="0" bestFit="1" customWidth="1"/>
    <col min="5" max="8" width="10.57421875" style="0" bestFit="1" customWidth="1"/>
    <col min="9" max="9" width="10.140625" style="0" bestFit="1" customWidth="1"/>
    <col min="10" max="10" width="9.28125" style="0" bestFit="1" customWidth="1"/>
  </cols>
  <sheetData>
    <row r="1" spans="1:16" ht="15.75" thickBot="1">
      <c r="A1" s="63"/>
      <c r="B1" s="64">
        <v>1995</v>
      </c>
      <c r="C1" s="64">
        <v>1996</v>
      </c>
      <c r="D1" s="64">
        <v>1997</v>
      </c>
      <c r="E1" s="64">
        <v>1998</v>
      </c>
      <c r="F1" s="64">
        <v>1999</v>
      </c>
      <c r="G1" s="64">
        <v>2000</v>
      </c>
      <c r="H1" s="64">
        <v>2001</v>
      </c>
      <c r="I1" s="64">
        <v>2002</v>
      </c>
      <c r="J1" s="64">
        <v>2003</v>
      </c>
      <c r="K1" s="64">
        <v>2004</v>
      </c>
      <c r="L1" s="64">
        <v>2005</v>
      </c>
      <c r="M1" s="64">
        <v>2006</v>
      </c>
      <c r="N1" s="64">
        <v>2007</v>
      </c>
      <c r="O1" s="64">
        <v>2008</v>
      </c>
      <c r="P1" s="65" t="s">
        <v>93</v>
      </c>
    </row>
    <row r="2" spans="1:16" ht="15">
      <c r="A2" s="66"/>
      <c r="B2" s="1">
        <v>1.3812265402868684</v>
      </c>
      <c r="C2" s="1">
        <v>2.087374714676943</v>
      </c>
      <c r="D2" s="1">
        <v>3.0144560268071867</v>
      </c>
      <c r="E2" s="1">
        <v>2.9479811803569467</v>
      </c>
      <c r="F2" s="1">
        <v>3.2508316393674024</v>
      </c>
      <c r="G2" s="1">
        <v>2.675590977191317</v>
      </c>
      <c r="H2" s="1">
        <v>17.118439445970623</v>
      </c>
      <c r="I2" s="1">
        <v>5.71061093348828</v>
      </c>
      <c r="J2" s="1">
        <v>5.093686376784199</v>
      </c>
      <c r="K2" s="1">
        <v>15.839502169743149</v>
      </c>
      <c r="L2" s="1">
        <v>27.414110514570442</v>
      </c>
      <c r="M2" s="1">
        <v>23.423685250735986</v>
      </c>
      <c r="N2" s="1">
        <v>16.43385833820924</v>
      </c>
      <c r="O2" s="1">
        <v>26.14428025964697</v>
      </c>
      <c r="P2" s="1">
        <v>10.01</v>
      </c>
    </row>
    <row r="4" spans="3:13" ht="15">
      <c r="C4" s="198" t="s">
        <v>105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6" ht="15.75" customHeight="1"/>
    <row r="21" spans="3:13" ht="15">
      <c r="C21" s="186" t="s">
        <v>104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ht="17.25" customHeight="1"/>
    <row r="24" ht="15.75" thickBot="1"/>
    <row r="25" spans="1:7" ht="75">
      <c r="A25" s="57"/>
      <c r="B25" s="58" t="s">
        <v>29</v>
      </c>
      <c r="C25" s="58" t="s">
        <v>30</v>
      </c>
      <c r="D25" s="58" t="s">
        <v>31</v>
      </c>
      <c r="E25" s="58" t="s">
        <v>32</v>
      </c>
      <c r="F25" s="58" t="s">
        <v>33</v>
      </c>
      <c r="G25" s="59" t="s">
        <v>34</v>
      </c>
    </row>
    <row r="26" spans="1:7" ht="15.75" thickBot="1">
      <c r="A26" s="60"/>
      <c r="B26" s="61" t="s">
        <v>35</v>
      </c>
      <c r="C26" s="61" t="s">
        <v>92</v>
      </c>
      <c r="D26" s="61" t="s">
        <v>35</v>
      </c>
      <c r="E26" s="61" t="s">
        <v>92</v>
      </c>
      <c r="F26" s="61" t="s">
        <v>26</v>
      </c>
      <c r="G26" s="62" t="s">
        <v>26</v>
      </c>
    </row>
    <row r="27" spans="2:7" ht="15">
      <c r="B27">
        <v>153</v>
      </c>
      <c r="C27">
        <v>5.5</v>
      </c>
      <c r="D27">
        <v>26</v>
      </c>
      <c r="E27" s="1">
        <v>792</v>
      </c>
      <c r="F27">
        <v>1</v>
      </c>
      <c r="G27">
        <v>16</v>
      </c>
    </row>
  </sheetData>
  <sheetProtection/>
  <mergeCells count="2">
    <mergeCell ref="C4:M4"/>
    <mergeCell ref="C21:M2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9.8515625" style="8" customWidth="1"/>
    <col min="2" max="3" width="13.421875" style="11" customWidth="1"/>
    <col min="4" max="4" width="10.28125" style="11" customWidth="1"/>
    <col min="5" max="5" width="10.421875" style="11" customWidth="1"/>
    <col min="6" max="6" width="9.140625" style="11" customWidth="1"/>
    <col min="7" max="7" width="11.7109375" style="11" customWidth="1"/>
    <col min="8" max="8" width="11.421875" style="11" customWidth="1"/>
    <col min="9" max="9" width="12.00390625" style="11" customWidth="1"/>
    <col min="10" max="10" width="12.421875" style="11" customWidth="1"/>
    <col min="11" max="11" width="12.7109375" style="11" customWidth="1"/>
    <col min="12" max="12" width="10.8515625" style="11" customWidth="1"/>
    <col min="13" max="14" width="9.140625" style="11" customWidth="1"/>
    <col min="15" max="15" width="9.421875" style="11" bestFit="1" customWidth="1"/>
    <col min="16" max="16" width="9.140625" style="11" customWidth="1"/>
    <col min="17" max="19" width="6.8515625" style="8" customWidth="1"/>
    <col min="20" max="20" width="12.421875" style="8" customWidth="1"/>
    <col min="21" max="21" width="12.421875" style="11" customWidth="1"/>
    <col min="22" max="29" width="12.421875" style="8" customWidth="1"/>
    <col min="30" max="16384" width="9.140625" style="8" customWidth="1"/>
  </cols>
  <sheetData>
    <row r="1" ht="12.75" customHeight="1"/>
    <row r="2" spans="4:13" ht="15.75" thickBot="1">
      <c r="D2" s="189" t="s">
        <v>106</v>
      </c>
      <c r="E2" s="189"/>
      <c r="F2" s="189"/>
      <c r="G2" s="189"/>
      <c r="H2" s="189"/>
      <c r="I2" s="189"/>
      <c r="J2" s="189"/>
      <c r="K2" s="189"/>
      <c r="L2" s="189"/>
      <c r="M2" s="189"/>
    </row>
    <row r="3" spans="1:2" ht="13.5" thickBot="1">
      <c r="A3" s="81">
        <v>2008</v>
      </c>
      <c r="B3" s="82" t="s">
        <v>35</v>
      </c>
    </row>
    <row r="4" spans="1:21" ht="12.75">
      <c r="A4" s="83" t="s">
        <v>2</v>
      </c>
      <c r="B4" s="84">
        <v>6.599642722409657</v>
      </c>
      <c r="U4" s="8"/>
    </row>
    <row r="5" spans="1:21" ht="12.75">
      <c r="A5" s="83" t="s">
        <v>5</v>
      </c>
      <c r="B5" s="84">
        <v>3.3227030993236313</v>
      </c>
      <c r="U5" s="8"/>
    </row>
    <row r="6" spans="1:21" ht="12.75">
      <c r="A6" s="83" t="s">
        <v>8</v>
      </c>
      <c r="B6" s="84">
        <v>2.889570297036562</v>
      </c>
      <c r="U6" s="8"/>
    </row>
    <row r="7" spans="1:21" ht="12.75">
      <c r="A7" s="83" t="s">
        <v>7</v>
      </c>
      <c r="B7" s="84">
        <v>1.9519288985004406</v>
      </c>
      <c r="U7" s="8"/>
    </row>
    <row r="8" spans="1:21" ht="12.75">
      <c r="A8" s="83" t="s">
        <v>10</v>
      </c>
      <c r="B8" s="84">
        <v>0.9113346594898272</v>
      </c>
      <c r="U8" s="8"/>
    </row>
    <row r="9" spans="1:21" ht="12.75">
      <c r="A9" s="83" t="s">
        <v>4</v>
      </c>
      <c r="B9" s="84">
        <v>0.8960446358299087</v>
      </c>
      <c r="U9" s="8"/>
    </row>
    <row r="10" spans="1:21" ht="12.75">
      <c r="A10" s="83" t="s">
        <v>20</v>
      </c>
      <c r="B10" s="84">
        <v>0.8771343607854165</v>
      </c>
      <c r="U10" s="8"/>
    </row>
    <row r="11" spans="1:21" ht="12.75">
      <c r="A11" s="83" t="s">
        <v>22</v>
      </c>
      <c r="B11" s="84">
        <v>0.75</v>
      </c>
      <c r="U11" s="8"/>
    </row>
    <row r="12" spans="1:21" ht="12.75">
      <c r="A12" s="83" t="s">
        <v>6</v>
      </c>
      <c r="B12" s="84">
        <v>0.6156723570513797</v>
      </c>
      <c r="U12" s="8"/>
    </row>
    <row r="13" spans="1:21" ht="12.75">
      <c r="A13" s="83" t="s">
        <v>11</v>
      </c>
      <c r="B13" s="84">
        <v>0.5485804855711081</v>
      </c>
      <c r="U13" s="8"/>
    </row>
    <row r="14" spans="1:21" ht="13.5" thickBot="1">
      <c r="A14" s="85" t="s">
        <v>69</v>
      </c>
      <c r="B14" s="86">
        <v>4.757554013746785</v>
      </c>
      <c r="U14" s="8"/>
    </row>
    <row r="15" ht="12.75">
      <c r="U15" s="8"/>
    </row>
    <row r="21" spans="4:12" ht="12.75">
      <c r="D21" s="190" t="s">
        <v>98</v>
      </c>
      <c r="E21" s="190"/>
      <c r="F21" s="190"/>
      <c r="G21" s="190"/>
      <c r="H21" s="190"/>
      <c r="I21" s="190"/>
      <c r="J21" s="190"/>
      <c r="K21" s="190"/>
      <c r="L21" s="190"/>
    </row>
    <row r="28" spans="1:12" ht="12.75">
      <c r="A28" s="180" t="s">
        <v>67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1:11" ht="12.75">
      <c r="A29" s="10" t="s">
        <v>53</v>
      </c>
      <c r="B29" s="9">
        <v>1999</v>
      </c>
      <c r="C29" s="9">
        <v>2000</v>
      </c>
      <c r="D29" s="9">
        <v>2001</v>
      </c>
      <c r="E29" s="9">
        <v>2002</v>
      </c>
      <c r="F29" s="9">
        <v>2003</v>
      </c>
      <c r="G29" s="9">
        <v>2004</v>
      </c>
      <c r="H29" s="9">
        <v>2005</v>
      </c>
      <c r="I29" s="9">
        <v>2006</v>
      </c>
      <c r="J29" s="9">
        <v>2007</v>
      </c>
      <c r="K29" s="9">
        <v>2008</v>
      </c>
    </row>
    <row r="30" spans="1:11" ht="12.75">
      <c r="A30" s="188">
        <v>1</v>
      </c>
      <c r="B30" s="12" t="s">
        <v>68</v>
      </c>
      <c r="C30" s="12" t="s">
        <v>23</v>
      </c>
      <c r="D30" s="12" t="s">
        <v>23</v>
      </c>
      <c r="E30" s="12" t="s">
        <v>0</v>
      </c>
      <c r="F30" s="12" t="s">
        <v>2</v>
      </c>
      <c r="G30" s="12" t="s">
        <v>0</v>
      </c>
      <c r="H30" s="12" t="s">
        <v>11</v>
      </c>
      <c r="I30" s="12" t="s">
        <v>4</v>
      </c>
      <c r="J30" s="12" t="s">
        <v>5</v>
      </c>
      <c r="K30" s="12" t="s">
        <v>2</v>
      </c>
    </row>
    <row r="31" spans="1:11" ht="12.75">
      <c r="A31" s="188"/>
      <c r="B31" s="14">
        <v>0.7</v>
      </c>
      <c r="C31" s="12">
        <v>0.2</v>
      </c>
      <c r="D31" s="12">
        <v>0.4</v>
      </c>
      <c r="E31" s="12">
        <v>2.6</v>
      </c>
      <c r="F31" s="12">
        <v>0.4</v>
      </c>
      <c r="G31" s="12">
        <v>13.1</v>
      </c>
      <c r="H31" s="12">
        <v>7.9</v>
      </c>
      <c r="I31" s="12">
        <v>10.9</v>
      </c>
      <c r="J31" s="17">
        <v>6</v>
      </c>
      <c r="K31" s="12">
        <v>6.6</v>
      </c>
    </row>
    <row r="32" spans="1:11" ht="12.75">
      <c r="A32" s="188">
        <v>2</v>
      </c>
      <c r="B32" s="13" t="s">
        <v>3</v>
      </c>
      <c r="C32" s="12" t="s">
        <v>3</v>
      </c>
      <c r="D32" s="12" t="s">
        <v>15</v>
      </c>
      <c r="E32" s="12" t="s">
        <v>25</v>
      </c>
      <c r="F32" s="12" t="s">
        <v>21</v>
      </c>
      <c r="G32" s="12" t="s">
        <v>13</v>
      </c>
      <c r="H32" s="12" t="s">
        <v>5</v>
      </c>
      <c r="I32" s="12" t="s">
        <v>5</v>
      </c>
      <c r="J32" s="12" t="s">
        <v>7</v>
      </c>
      <c r="K32" s="12" t="s">
        <v>5</v>
      </c>
    </row>
    <row r="33" spans="1:11" ht="12.75">
      <c r="A33" s="188"/>
      <c r="B33" s="13">
        <v>0.1</v>
      </c>
      <c r="C33" s="12">
        <v>0.1</v>
      </c>
      <c r="D33" s="12">
        <v>0.2</v>
      </c>
      <c r="E33" s="12">
        <v>0.4</v>
      </c>
      <c r="F33" s="12">
        <v>0.3</v>
      </c>
      <c r="G33" s="12">
        <v>0.2</v>
      </c>
      <c r="H33" s="12">
        <v>6.3</v>
      </c>
      <c r="I33" s="12">
        <v>7.8</v>
      </c>
      <c r="J33" s="12">
        <v>1.9</v>
      </c>
      <c r="K33" s="12">
        <v>3.3</v>
      </c>
    </row>
    <row r="34" spans="1:11" ht="12.75">
      <c r="A34" s="188">
        <v>3</v>
      </c>
      <c r="B34" s="15" t="s">
        <v>9</v>
      </c>
      <c r="C34" s="16" t="s">
        <v>6</v>
      </c>
      <c r="D34" s="16" t="s">
        <v>24</v>
      </c>
      <c r="E34" s="16" t="s">
        <v>3</v>
      </c>
      <c r="F34" s="16" t="s">
        <v>14</v>
      </c>
      <c r="G34" s="16" t="s">
        <v>12</v>
      </c>
      <c r="H34" s="16" t="s">
        <v>4</v>
      </c>
      <c r="I34" s="16" t="s">
        <v>10</v>
      </c>
      <c r="J34" s="16" t="s">
        <v>1</v>
      </c>
      <c r="K34" s="16" t="s">
        <v>8</v>
      </c>
    </row>
    <row r="35" spans="1:11" ht="12.75">
      <c r="A35" s="188"/>
      <c r="B35" s="15">
        <v>0.1</v>
      </c>
      <c r="C35" s="16">
        <v>0.1</v>
      </c>
      <c r="D35" s="16">
        <v>0.2</v>
      </c>
      <c r="E35" s="16">
        <v>0.2</v>
      </c>
      <c r="F35" s="16">
        <v>0.1</v>
      </c>
      <c r="G35" s="16">
        <v>0.2</v>
      </c>
      <c r="H35" s="16">
        <v>4.4</v>
      </c>
      <c r="I35" s="16">
        <v>1.1</v>
      </c>
      <c r="J35" s="16">
        <v>1.1</v>
      </c>
      <c r="K35" s="16">
        <v>2.9</v>
      </c>
    </row>
  </sheetData>
  <sheetProtection/>
  <mergeCells count="6">
    <mergeCell ref="A30:A31"/>
    <mergeCell ref="A32:A33"/>
    <mergeCell ref="A34:A35"/>
    <mergeCell ref="A28:L28"/>
    <mergeCell ref="D2:M2"/>
    <mergeCell ref="D21:L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8515625" style="0" customWidth="1"/>
    <col min="2" max="2" width="8.28125" style="0" customWidth="1"/>
    <col min="3" max="3" width="9.8515625" style="0" customWidth="1"/>
    <col min="4" max="16" width="12.57421875" style="0" bestFit="1" customWidth="1"/>
  </cols>
  <sheetData>
    <row r="1" spans="1:16" ht="15.75" thickBot="1">
      <c r="A1" s="63"/>
      <c r="B1" s="64">
        <v>1995</v>
      </c>
      <c r="C1" s="64">
        <v>1996</v>
      </c>
      <c r="D1" s="64">
        <v>1997</v>
      </c>
      <c r="E1" s="64">
        <v>1998</v>
      </c>
      <c r="F1" s="64">
        <v>1999</v>
      </c>
      <c r="G1" s="64">
        <v>2000</v>
      </c>
      <c r="H1" s="64">
        <v>2001</v>
      </c>
      <c r="I1" s="64">
        <v>2002</v>
      </c>
      <c r="J1" s="64">
        <v>2003</v>
      </c>
      <c r="K1" s="64">
        <v>2004</v>
      </c>
      <c r="L1" s="64">
        <v>2005</v>
      </c>
      <c r="M1" s="64">
        <v>2006</v>
      </c>
      <c r="N1" s="64">
        <v>2007</v>
      </c>
      <c r="O1" s="64">
        <v>2008</v>
      </c>
      <c r="P1" s="65" t="s">
        <v>93</v>
      </c>
    </row>
    <row r="2" spans="1:16" ht="15">
      <c r="A2" t="s">
        <v>27</v>
      </c>
      <c r="B2" s="1">
        <v>1.3812265402868684</v>
      </c>
      <c r="C2" s="1">
        <v>2.087374714676943</v>
      </c>
      <c r="D2" s="1">
        <v>3.0144560268071867</v>
      </c>
      <c r="E2" s="1">
        <v>2.9479811803569467</v>
      </c>
      <c r="F2" s="1">
        <v>3.2508316393674024</v>
      </c>
      <c r="G2" s="1">
        <v>2.675590977191317</v>
      </c>
      <c r="H2" s="1">
        <v>17.118439445970623</v>
      </c>
      <c r="I2" s="1">
        <v>5.71061093348828</v>
      </c>
      <c r="J2" s="1">
        <v>5.093686376784199</v>
      </c>
      <c r="K2" s="1">
        <v>15.839502169743149</v>
      </c>
      <c r="L2" s="1">
        <v>27.414110514570442</v>
      </c>
      <c r="M2" s="1">
        <v>23.423685250735986</v>
      </c>
      <c r="N2" s="1">
        <v>16.43385833820924</v>
      </c>
      <c r="O2" s="1">
        <v>26.14428025964697</v>
      </c>
      <c r="P2" s="1">
        <v>10.01</v>
      </c>
    </row>
    <row r="3" spans="1:16" ht="15">
      <c r="A3" t="s">
        <v>28</v>
      </c>
      <c r="B3" s="1">
        <v>112.44877345971312</v>
      </c>
      <c r="C3" s="1">
        <v>152.84262528532307</v>
      </c>
      <c r="D3" s="1">
        <v>201.07554397319282</v>
      </c>
      <c r="E3" s="1">
        <v>276.7820188196431</v>
      </c>
      <c r="F3" s="1">
        <v>409.0291683606326</v>
      </c>
      <c r="G3" s="1">
        <v>257.7744090228087</v>
      </c>
      <c r="H3" s="1">
        <v>340.0515605540294</v>
      </c>
      <c r="I3" s="1">
        <v>347.6293890665117</v>
      </c>
      <c r="J3" s="1">
        <v>421.1463136232158</v>
      </c>
      <c r="K3" s="1">
        <v>444.4704978302569</v>
      </c>
      <c r="L3" s="1">
        <v>695.3858894854295</v>
      </c>
      <c r="M3" s="1">
        <v>385.91631474926396</v>
      </c>
      <c r="N3" s="1">
        <v>582.3261416617908</v>
      </c>
      <c r="O3" s="1">
        <v>765.865719740353</v>
      </c>
      <c r="P3" s="1">
        <v>900.32</v>
      </c>
    </row>
    <row r="5" spans="2:10" ht="15">
      <c r="B5" s="189" t="s">
        <v>107</v>
      </c>
      <c r="C5" s="189"/>
      <c r="D5" s="189"/>
      <c r="E5" s="189"/>
      <c r="F5" s="189"/>
      <c r="G5" s="189"/>
      <c r="H5" s="189"/>
      <c r="I5" s="189"/>
      <c r="J5" s="189"/>
    </row>
    <row r="21" spans="9:14" ht="15" customHeight="1">
      <c r="I21" s="87"/>
      <c r="J21" s="87"/>
      <c r="K21" s="87"/>
      <c r="L21" s="87"/>
      <c r="M21" s="87"/>
      <c r="N21" s="87"/>
    </row>
    <row r="22" spans="2:10" ht="15">
      <c r="B22" s="199" t="s">
        <v>108</v>
      </c>
      <c r="C22" s="199"/>
      <c r="D22" s="199"/>
      <c r="E22" s="199"/>
      <c r="F22" s="199"/>
      <c r="G22" s="199"/>
      <c r="H22" s="199"/>
      <c r="I22" s="199"/>
      <c r="J22" s="199"/>
    </row>
    <row r="23" ht="15">
      <c r="B23" s="2"/>
    </row>
  </sheetData>
  <sheetProtection/>
  <mergeCells count="2">
    <mergeCell ref="B5:J5"/>
    <mergeCell ref="B22:J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9.140625" style="0" customWidth="1"/>
    <col min="2" max="3" width="8.8515625" style="22" customWidth="1"/>
    <col min="4" max="5" width="9.140625" style="22" customWidth="1"/>
    <col min="6" max="6" width="9.140625" style="20" customWidth="1"/>
    <col min="8" max="8" width="24.7109375" style="0" customWidth="1"/>
    <col min="9" max="9" width="6.421875" style="20" customWidth="1"/>
    <col min="10" max="10" width="18.00390625" style="0" customWidth="1"/>
    <col min="11" max="11" width="7.28125" style="20" customWidth="1"/>
    <col min="12" max="12" width="18.00390625" style="0" customWidth="1"/>
    <col min="13" max="13" width="7.28125" style="20" customWidth="1"/>
    <col min="14" max="14" width="18.00390625" style="0" customWidth="1"/>
    <col min="15" max="15" width="7.28125" style="20" customWidth="1"/>
    <col min="16" max="16" width="22.140625" style="0" customWidth="1"/>
    <col min="17" max="17" width="7.28125" style="20" customWidth="1"/>
  </cols>
  <sheetData>
    <row r="1" spans="8:17" ht="15">
      <c r="H1" s="33" t="s">
        <v>73</v>
      </c>
      <c r="I1" s="40"/>
      <c r="J1" s="7"/>
      <c r="K1" s="40"/>
      <c r="L1" s="7"/>
      <c r="M1" s="40"/>
      <c r="N1" s="7"/>
      <c r="O1" s="36"/>
      <c r="P1" s="35"/>
      <c r="Q1" s="36"/>
    </row>
    <row r="2" spans="1:17" ht="15">
      <c r="A2" s="185" t="s">
        <v>74</v>
      </c>
      <c r="B2" s="185"/>
      <c r="C2" s="185"/>
      <c r="D2" s="185"/>
      <c r="E2" s="185"/>
      <c r="F2" s="185"/>
      <c r="H2" s="109">
        <v>2005</v>
      </c>
      <c r="I2" s="110" t="s">
        <v>35</v>
      </c>
      <c r="J2" s="111">
        <v>2006</v>
      </c>
      <c r="K2" s="110" t="s">
        <v>35</v>
      </c>
      <c r="L2" s="111">
        <v>2007</v>
      </c>
      <c r="M2" s="110" t="s">
        <v>35</v>
      </c>
      <c r="N2" s="111">
        <v>2008</v>
      </c>
      <c r="O2" s="110" t="s">
        <v>35</v>
      </c>
      <c r="P2" s="111">
        <v>2009</v>
      </c>
      <c r="Q2" s="110" t="s">
        <v>35</v>
      </c>
    </row>
    <row r="3" spans="1:17" ht="15">
      <c r="A3" s="6"/>
      <c r="B3" s="23" t="s">
        <v>16</v>
      </c>
      <c r="C3" s="23" t="s">
        <v>17</v>
      </c>
      <c r="D3" s="23" t="s">
        <v>18</v>
      </c>
      <c r="E3" s="23" t="s">
        <v>19</v>
      </c>
      <c r="F3" s="23" t="s">
        <v>48</v>
      </c>
      <c r="H3" s="34" t="s">
        <v>76</v>
      </c>
      <c r="I3" s="37">
        <v>1.203993</v>
      </c>
      <c r="J3" s="29" t="s">
        <v>76</v>
      </c>
      <c r="K3" s="37">
        <v>9.850612</v>
      </c>
      <c r="L3" s="29" t="s">
        <v>76</v>
      </c>
      <c r="M3" s="37">
        <v>11.670016</v>
      </c>
      <c r="N3" s="29" t="s">
        <v>76</v>
      </c>
      <c r="O3" s="37">
        <v>11.394521</v>
      </c>
      <c r="P3" s="29" t="s">
        <v>44</v>
      </c>
      <c r="Q3" s="37">
        <v>4.1000000000000005</v>
      </c>
    </row>
    <row r="4" spans="1:17" ht="15" customHeight="1">
      <c r="A4" t="s">
        <v>37</v>
      </c>
      <c r="B4" s="24">
        <v>0.7092960259709644</v>
      </c>
      <c r="C4" s="24">
        <v>0.9669042025595186</v>
      </c>
      <c r="D4" s="24">
        <v>0.6273187935779233</v>
      </c>
      <c r="E4" s="24">
        <v>0.7034660771931716</v>
      </c>
      <c r="F4" s="24">
        <v>0.876965112090479</v>
      </c>
      <c r="H4" s="34" t="s">
        <v>44</v>
      </c>
      <c r="I4" s="37">
        <v>0.779925</v>
      </c>
      <c r="J4" s="29" t="s">
        <v>45</v>
      </c>
      <c r="K4" s="37">
        <v>5</v>
      </c>
      <c r="L4" s="29" t="s">
        <v>70</v>
      </c>
      <c r="M4" s="37">
        <v>11.299522000000001</v>
      </c>
      <c r="N4" s="29" t="s">
        <v>70</v>
      </c>
      <c r="O4" s="37">
        <v>9.108000000000002</v>
      </c>
      <c r="P4" s="29" t="s">
        <v>45</v>
      </c>
      <c r="Q4" s="37">
        <v>3</v>
      </c>
    </row>
    <row r="5" spans="1:17" ht="15" customHeight="1">
      <c r="A5" s="54" t="s">
        <v>88</v>
      </c>
      <c r="B5" s="25">
        <v>0</v>
      </c>
      <c r="C5" s="25">
        <v>0.28523850788313665</v>
      </c>
      <c r="D5" s="25">
        <v>0.07886428697010558</v>
      </c>
      <c r="E5" s="25">
        <v>0.09256316521964987</v>
      </c>
      <c r="F5" s="25">
        <v>0.25980780977080015</v>
      </c>
      <c r="H5" s="34" t="s">
        <v>70</v>
      </c>
      <c r="I5" s="37">
        <v>0.6000000000000001</v>
      </c>
      <c r="J5" s="29" t="s">
        <v>77</v>
      </c>
      <c r="K5" s="37">
        <v>2.228578</v>
      </c>
      <c r="L5" s="29" t="s">
        <v>77</v>
      </c>
      <c r="M5" s="37">
        <v>4.5</v>
      </c>
      <c r="N5" s="29" t="s">
        <v>77</v>
      </c>
      <c r="O5" s="37">
        <v>5.176346000000001</v>
      </c>
      <c r="P5" s="29" t="s">
        <v>76</v>
      </c>
      <c r="Q5" s="37">
        <v>1.8151200000000003</v>
      </c>
    </row>
    <row r="6" spans="1:17" ht="15">
      <c r="A6" t="s">
        <v>38</v>
      </c>
      <c r="B6" s="24">
        <v>0.13213817001319797</v>
      </c>
      <c r="C6" s="24">
        <v>0</v>
      </c>
      <c r="D6" s="24">
        <v>0</v>
      </c>
      <c r="E6" s="52">
        <v>0</v>
      </c>
      <c r="F6" s="24">
        <v>0.039492680069722806</v>
      </c>
      <c r="H6" s="34" t="s">
        <v>75</v>
      </c>
      <c r="I6" s="37">
        <v>0.5</v>
      </c>
      <c r="J6" s="29" t="s">
        <v>70</v>
      </c>
      <c r="K6" s="37">
        <v>0.6</v>
      </c>
      <c r="L6" s="29" t="s">
        <v>45</v>
      </c>
      <c r="M6" s="37">
        <v>1.5</v>
      </c>
      <c r="N6" s="29" t="s">
        <v>45</v>
      </c>
      <c r="O6" s="37">
        <v>2</v>
      </c>
      <c r="P6" s="29" t="s">
        <v>77</v>
      </c>
      <c r="Q6" s="37">
        <v>1.631877</v>
      </c>
    </row>
    <row r="7" spans="1:17" ht="15">
      <c r="A7" t="s">
        <v>39</v>
      </c>
      <c r="B7" s="24">
        <v>0.15856580401583759</v>
      </c>
      <c r="C7" s="24">
        <v>0.03309579744048134</v>
      </c>
      <c r="D7" s="24">
        <v>0.37268120642207675</v>
      </c>
      <c r="E7" s="24">
        <v>0.2923014447694012</v>
      </c>
      <c r="F7" s="24">
        <v>0.08354220783979825</v>
      </c>
      <c r="H7" s="29" t="s">
        <v>72</v>
      </c>
      <c r="I7" s="37">
        <v>0.5</v>
      </c>
      <c r="J7" s="29" t="s">
        <v>41</v>
      </c>
      <c r="K7" s="37">
        <v>0.35</v>
      </c>
      <c r="L7" s="29" t="s">
        <v>44</v>
      </c>
      <c r="M7" s="37">
        <v>0.9500000000000001</v>
      </c>
      <c r="N7" s="29" t="s">
        <v>44</v>
      </c>
      <c r="O7" s="37">
        <v>1.836</v>
      </c>
      <c r="P7" s="29" t="s">
        <v>70</v>
      </c>
      <c r="Q7" s="37">
        <v>1.1</v>
      </c>
    </row>
    <row r="8" spans="1:17" ht="15">
      <c r="A8" t="s">
        <v>42</v>
      </c>
      <c r="B8" s="24">
        <v>0</v>
      </c>
      <c r="C8" s="24">
        <v>0</v>
      </c>
      <c r="D8" s="24">
        <v>0</v>
      </c>
      <c r="E8" s="24">
        <v>0.004232478037427283</v>
      </c>
      <c r="F8" s="24">
        <v>0</v>
      </c>
      <c r="H8" s="34" t="s">
        <v>77</v>
      </c>
      <c r="I8" s="37">
        <v>0.1</v>
      </c>
      <c r="J8" s="29" t="s">
        <v>44</v>
      </c>
      <c r="K8" s="37">
        <v>0.1</v>
      </c>
      <c r="L8" s="29" t="s">
        <v>41</v>
      </c>
      <c r="M8" s="37">
        <v>0.3</v>
      </c>
      <c r="N8" s="29" t="s">
        <v>41</v>
      </c>
      <c r="O8" s="37">
        <v>0.7</v>
      </c>
      <c r="P8" s="29" t="s">
        <v>40</v>
      </c>
      <c r="Q8" s="37">
        <v>0.7</v>
      </c>
    </row>
    <row r="9" spans="8:17" ht="25.5" customHeight="1">
      <c r="H9" s="34" t="s">
        <v>40</v>
      </c>
      <c r="I9" s="37">
        <v>0.05</v>
      </c>
      <c r="J9" s="30"/>
      <c r="K9" s="38"/>
      <c r="L9" s="29" t="s">
        <v>78</v>
      </c>
      <c r="M9" s="37">
        <v>0.1</v>
      </c>
      <c r="N9" s="29" t="s">
        <v>40</v>
      </c>
      <c r="O9" s="37">
        <v>0.5</v>
      </c>
      <c r="P9" s="29" t="s">
        <v>43</v>
      </c>
      <c r="Q9" s="37">
        <v>0.3</v>
      </c>
    </row>
    <row r="10" spans="8:17" ht="15.75" customHeight="1">
      <c r="H10" s="34" t="s">
        <v>78</v>
      </c>
      <c r="I10" s="37">
        <v>0.05</v>
      </c>
      <c r="J10" s="31"/>
      <c r="K10" s="41"/>
      <c r="L10" s="30"/>
      <c r="M10" s="38"/>
      <c r="N10" s="30"/>
      <c r="O10" s="38"/>
      <c r="P10" s="29" t="s">
        <v>41</v>
      </c>
      <c r="Q10" s="37">
        <v>0.3</v>
      </c>
    </row>
    <row r="11" spans="10:17" ht="15.75" customHeight="1">
      <c r="J11" s="29"/>
      <c r="K11" s="39"/>
      <c r="L11" s="29"/>
      <c r="M11" s="39"/>
      <c r="N11" s="29"/>
      <c r="O11" s="39"/>
      <c r="P11" s="29" t="s">
        <v>71</v>
      </c>
      <c r="Q11" s="37">
        <v>0.12</v>
      </c>
    </row>
    <row r="12" spans="10:17" ht="15.75" customHeight="1">
      <c r="J12" s="29"/>
      <c r="K12" s="39"/>
      <c r="L12" s="29"/>
      <c r="M12" s="39"/>
      <c r="P12" s="29" t="s">
        <v>79</v>
      </c>
      <c r="Q12" s="37">
        <v>0.1</v>
      </c>
    </row>
    <row r="13" ht="15.75" customHeight="1">
      <c r="F13" s="53"/>
    </row>
    <row r="14" spans="8:9" ht="15.75" customHeight="1">
      <c r="H14" s="34"/>
      <c r="I14" s="37"/>
    </row>
    <row r="15" spans="1:9" ht="15.75" customHeight="1">
      <c r="A15" s="19"/>
      <c r="B15" s="26"/>
      <c r="C15" s="26"/>
      <c r="D15" s="26"/>
      <c r="E15" s="26"/>
      <c r="H15" s="34"/>
      <c r="I15" s="37"/>
    </row>
    <row r="16" spans="8:9" ht="15">
      <c r="H16" s="34"/>
      <c r="I16" s="37"/>
    </row>
    <row r="17" spans="2:9" ht="15">
      <c r="B17" s="27"/>
      <c r="C17" s="27"/>
      <c r="D17" s="27"/>
      <c r="E17" s="27"/>
      <c r="H17" s="31"/>
      <c r="I17" s="37"/>
    </row>
    <row r="18" spans="2:17" ht="15">
      <c r="B18" s="27"/>
      <c r="C18" s="27"/>
      <c r="D18" s="27"/>
      <c r="E18" s="27"/>
      <c r="H18" s="34"/>
      <c r="I18" s="37"/>
      <c r="J18" s="29"/>
      <c r="K18" s="39"/>
      <c r="L18" s="29"/>
      <c r="M18" s="39"/>
      <c r="P18" s="30"/>
      <c r="Q18" s="38"/>
    </row>
    <row r="19" spans="2:17" ht="15">
      <c r="B19" s="27"/>
      <c r="C19" s="27"/>
      <c r="D19" s="27"/>
      <c r="E19" s="27"/>
      <c r="H19" s="31"/>
      <c r="I19" s="37"/>
      <c r="P19" s="32"/>
      <c r="Q19" s="42"/>
    </row>
    <row r="20" spans="1:9" ht="15">
      <c r="A20" s="3"/>
      <c r="D20" s="28"/>
      <c r="G20" s="5"/>
      <c r="H20" s="34"/>
      <c r="I20" s="37"/>
    </row>
    <row r="21" spans="1:9" ht="15">
      <c r="A21" s="3"/>
      <c r="D21" s="28"/>
      <c r="E21" s="28"/>
      <c r="H21" s="34"/>
      <c r="I21" s="37"/>
    </row>
    <row r="22" spans="1:15" ht="15">
      <c r="A22" s="3"/>
      <c r="D22" s="28"/>
      <c r="H22" s="29"/>
      <c r="I22" s="37"/>
      <c r="J22" s="3"/>
      <c r="K22" s="21"/>
      <c r="L22" s="3"/>
      <c r="M22" s="21"/>
      <c r="N22" s="3"/>
      <c r="O22" s="21"/>
    </row>
    <row r="23" spans="1:15" ht="15">
      <c r="A23" s="3"/>
      <c r="D23" s="28"/>
      <c r="H23" s="31"/>
      <c r="I23" s="37"/>
      <c r="J23" s="3"/>
      <c r="K23" s="21"/>
      <c r="L23" s="3"/>
      <c r="M23" s="21"/>
      <c r="N23" s="3"/>
      <c r="O23" s="21"/>
    </row>
    <row r="24" spans="8:16" ht="15">
      <c r="H24" s="34"/>
      <c r="I24" s="39"/>
      <c r="J24" s="3"/>
      <c r="K24" s="21"/>
      <c r="L24" s="3"/>
      <c r="M24" s="21"/>
      <c r="N24" s="3"/>
      <c r="O24" s="21"/>
      <c r="P24" s="1"/>
    </row>
    <row r="25" spans="8:16" ht="15">
      <c r="H25" s="29"/>
      <c r="I25" s="39"/>
      <c r="J25" s="3"/>
      <c r="K25" s="21"/>
      <c r="L25" s="3"/>
      <c r="M25" s="21"/>
      <c r="N25" s="3"/>
      <c r="O25" s="21"/>
      <c r="P25" s="1"/>
    </row>
    <row r="26" spans="8:16" ht="15">
      <c r="H26" s="29"/>
      <c r="I26" s="39"/>
      <c r="J26" s="3"/>
      <c r="K26" s="21"/>
      <c r="L26" s="3"/>
      <c r="M26" s="21"/>
      <c r="N26" s="3"/>
      <c r="O26" s="21"/>
      <c r="P26" s="1"/>
    </row>
    <row r="27" spans="12:15" ht="15">
      <c r="L27" s="3"/>
      <c r="M27" s="21"/>
      <c r="N27" s="4"/>
      <c r="O27" s="21"/>
    </row>
    <row r="28" spans="12:13" ht="15">
      <c r="L28" s="3"/>
      <c r="M28" s="2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2.57421875" style="32" customWidth="1"/>
    <col min="2" max="16384" width="9.140625" style="32" customWidth="1"/>
  </cols>
  <sheetData>
    <row r="1" spans="1:6" ht="15.75" thickBot="1">
      <c r="A1" s="63" t="s">
        <v>80</v>
      </c>
      <c r="B1" s="107">
        <v>2005</v>
      </c>
      <c r="C1" s="107">
        <v>2006</v>
      </c>
      <c r="D1" s="107">
        <v>2007</v>
      </c>
      <c r="E1" s="107">
        <v>2008</v>
      </c>
      <c r="F1" s="108">
        <v>2009</v>
      </c>
    </row>
    <row r="2" spans="1:11" ht="15">
      <c r="A2" s="132" t="s">
        <v>81</v>
      </c>
      <c r="B2" s="133"/>
      <c r="C2" s="133">
        <v>9.850612</v>
      </c>
      <c r="D2" s="133">
        <v>12.220016</v>
      </c>
      <c r="E2" s="133">
        <v>11.444521</v>
      </c>
      <c r="F2" s="134">
        <v>1.676306</v>
      </c>
      <c r="H2" s="191" t="s">
        <v>94</v>
      </c>
      <c r="I2" s="191"/>
      <c r="J2" s="191"/>
      <c r="K2" s="191"/>
    </row>
    <row r="3" spans="1:6" ht="15">
      <c r="A3" s="135" t="s">
        <v>83</v>
      </c>
      <c r="B3" s="44">
        <v>1.15</v>
      </c>
      <c r="C3" s="44">
        <v>2.328578</v>
      </c>
      <c r="D3" s="44">
        <v>14.449522</v>
      </c>
      <c r="E3" s="44">
        <v>11.584346</v>
      </c>
      <c r="F3" s="136"/>
    </row>
    <row r="4" spans="1:6" ht="15">
      <c r="A4" s="135" t="s">
        <v>84</v>
      </c>
      <c r="B4" s="44"/>
      <c r="C4" s="44"/>
      <c r="D4" s="44">
        <v>0.95</v>
      </c>
      <c r="E4" s="44">
        <v>1.036</v>
      </c>
      <c r="F4" s="136">
        <v>3.552</v>
      </c>
    </row>
    <row r="5" spans="1:6" ht="15">
      <c r="A5" s="135" t="s">
        <v>82</v>
      </c>
      <c r="B5" s="44">
        <v>0.5</v>
      </c>
      <c r="C5" s="44">
        <v>0.35</v>
      </c>
      <c r="D5" s="44"/>
      <c r="E5" s="44"/>
      <c r="F5" s="136"/>
    </row>
    <row r="6" spans="1:6" ht="15">
      <c r="A6" s="135" t="s">
        <v>85</v>
      </c>
      <c r="B6" s="44">
        <v>0.33</v>
      </c>
      <c r="C6" s="44"/>
      <c r="D6" s="44"/>
      <c r="E6" s="44"/>
      <c r="F6" s="136">
        <v>1</v>
      </c>
    </row>
    <row r="7" spans="1:6" ht="15">
      <c r="A7" s="91" t="s">
        <v>86</v>
      </c>
      <c r="B7" s="44">
        <v>1.803918</v>
      </c>
      <c r="C7" s="44">
        <v>5.600000000000001</v>
      </c>
      <c r="D7" s="44">
        <v>2.7</v>
      </c>
      <c r="E7" s="44">
        <v>6.650000000000004</v>
      </c>
      <c r="F7" s="136">
        <v>6.938691</v>
      </c>
    </row>
    <row r="8" spans="1:6" ht="15.75" thickBot="1">
      <c r="A8" s="92"/>
      <c r="B8" s="137"/>
      <c r="C8" s="137"/>
      <c r="D8" s="137"/>
      <c r="E8" s="137"/>
      <c r="F8" s="138"/>
    </row>
    <row r="9" spans="1:6" ht="15">
      <c r="A9" s="43"/>
      <c r="B9" s="43"/>
      <c r="C9" s="43"/>
      <c r="D9" s="43"/>
      <c r="E9" s="43"/>
      <c r="F9" s="43"/>
    </row>
    <row r="10" spans="1:6" ht="15">
      <c r="A10" s="43"/>
      <c r="B10" s="43"/>
      <c r="C10" s="43"/>
      <c r="D10" s="43"/>
      <c r="E10" s="43"/>
      <c r="F10" s="43"/>
    </row>
    <row r="11" spans="1:6" ht="15">
      <c r="A11" s="43"/>
      <c r="B11" s="43"/>
      <c r="C11" s="43"/>
      <c r="D11" s="43"/>
      <c r="E11" s="43"/>
      <c r="F11" s="43"/>
    </row>
    <row r="12" spans="1:6" ht="15">
      <c r="A12" s="43"/>
      <c r="B12" s="43"/>
      <c r="C12" s="43"/>
      <c r="D12" s="43"/>
      <c r="E12" s="43"/>
      <c r="F12" s="43"/>
    </row>
    <row r="13" spans="1:6" ht="15">
      <c r="A13" s="43"/>
      <c r="B13" s="43"/>
      <c r="C13" s="43"/>
      <c r="D13" s="43"/>
      <c r="E13" s="43"/>
      <c r="F13" s="43"/>
    </row>
    <row r="14" spans="1:6" ht="15">
      <c r="A14" s="43"/>
      <c r="B14" s="43"/>
      <c r="C14" s="43"/>
      <c r="D14" s="43"/>
      <c r="E14" s="43"/>
      <c r="F14" s="43"/>
    </row>
    <row r="15" spans="1:6" ht="15">
      <c r="A15" s="43"/>
      <c r="B15" s="43"/>
      <c r="C15" s="43"/>
      <c r="D15" s="43"/>
      <c r="E15" s="43"/>
      <c r="F15" s="43"/>
    </row>
    <row r="16" spans="1:6" ht="15">
      <c r="A16" s="43"/>
      <c r="B16" s="43"/>
      <c r="C16" s="43"/>
      <c r="D16" s="43"/>
      <c r="E16" s="43"/>
      <c r="F16" s="43"/>
    </row>
    <row r="19" spans="8:12" ht="15">
      <c r="H19" s="192" t="s">
        <v>100</v>
      </c>
      <c r="I19" s="192"/>
      <c r="J19" s="192"/>
      <c r="K19" s="192"/>
      <c r="L19" s="192"/>
    </row>
  </sheetData>
  <sheetProtection/>
  <mergeCells count="2">
    <mergeCell ref="H2:K2"/>
    <mergeCell ref="H19:L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N22" sqref="N22"/>
    </sheetView>
  </sheetViews>
  <sheetFormatPr defaultColWidth="9.140625" defaultRowHeight="15"/>
  <sheetData>
    <row r="1" ht="15.75">
      <c r="A1" s="139" t="s">
        <v>95</v>
      </c>
    </row>
    <row r="2" ht="15.75" thickBot="1"/>
    <row r="3" spans="1:23" ht="15.75" thickBot="1">
      <c r="A3" s="106"/>
      <c r="B3" s="64">
        <v>2006</v>
      </c>
      <c r="C3" s="64">
        <v>2007</v>
      </c>
      <c r="D3" s="64">
        <v>2008</v>
      </c>
      <c r="E3" s="65">
        <v>2009</v>
      </c>
      <c r="G3" s="189" t="s">
        <v>109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5" ht="15">
      <c r="A4" s="88" t="s">
        <v>45</v>
      </c>
      <c r="B4" s="140">
        <v>5</v>
      </c>
      <c r="C4" s="140">
        <v>1.5</v>
      </c>
      <c r="D4" s="140">
        <v>2</v>
      </c>
      <c r="E4" s="141">
        <v>3</v>
      </c>
    </row>
    <row r="5" spans="1:5" ht="15">
      <c r="A5" s="89" t="s">
        <v>47</v>
      </c>
      <c r="B5" s="142">
        <v>3</v>
      </c>
      <c r="C5" s="142"/>
      <c r="D5" s="142"/>
      <c r="E5" s="143">
        <v>0.3</v>
      </c>
    </row>
    <row r="6" spans="1:5" ht="15.75" thickBot="1">
      <c r="A6" s="90" t="s">
        <v>46</v>
      </c>
      <c r="B6" s="144"/>
      <c r="C6" s="144">
        <v>15</v>
      </c>
      <c r="D6" s="144"/>
      <c r="E6" s="145"/>
    </row>
    <row r="19" spans="7:15" ht="15">
      <c r="G19" s="193" t="s">
        <v>110</v>
      </c>
      <c r="H19" s="193"/>
      <c r="I19" s="193"/>
      <c r="J19" s="193"/>
      <c r="K19" s="193"/>
      <c r="L19" s="193"/>
      <c r="M19" s="193"/>
      <c r="N19" s="193"/>
      <c r="O19" s="193"/>
    </row>
  </sheetData>
  <sheetProtection/>
  <mergeCells count="2">
    <mergeCell ref="G19:O19"/>
    <mergeCell ref="G3:W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37.57421875" style="29" bestFit="1" customWidth="1"/>
    <col min="2" max="2" width="12.421875" style="29" customWidth="1"/>
    <col min="3" max="3" width="13.7109375" style="29" customWidth="1"/>
    <col min="4" max="11" width="9.57421875" style="29" bestFit="1" customWidth="1"/>
    <col min="12" max="16384" width="9.140625" style="29" customWidth="1"/>
  </cols>
  <sheetData>
    <row r="1" spans="1:11" ht="13.5" thickBot="1">
      <c r="A1" s="162" t="s">
        <v>35</v>
      </c>
      <c r="B1" s="163">
        <v>2000</v>
      </c>
      <c r="C1" s="163">
        <v>2001</v>
      </c>
      <c r="D1" s="163">
        <v>2002</v>
      </c>
      <c r="E1" s="163">
        <v>2003</v>
      </c>
      <c r="F1" s="163">
        <v>2004</v>
      </c>
      <c r="G1" s="163">
        <v>2005</v>
      </c>
      <c r="H1" s="163">
        <v>2006</v>
      </c>
      <c r="I1" s="163">
        <v>2007</v>
      </c>
      <c r="J1" s="163">
        <v>2008</v>
      </c>
      <c r="K1" s="164">
        <v>2009</v>
      </c>
    </row>
    <row r="2" spans="1:11" ht="12.75">
      <c r="A2" s="29" t="s">
        <v>36</v>
      </c>
      <c r="B2" s="51">
        <v>0.505953</v>
      </c>
      <c r="C2" s="51">
        <v>15.791338</v>
      </c>
      <c r="D2" s="51">
        <v>19.035362000000003</v>
      </c>
      <c r="E2" s="51">
        <v>22.111019</v>
      </c>
      <c r="F2" s="51">
        <v>25.185245999999996</v>
      </c>
      <c r="G2" s="51">
        <v>2.4999899999999995</v>
      </c>
      <c r="H2" s="51">
        <v>0.25</v>
      </c>
      <c r="I2" s="51">
        <v>3.1</v>
      </c>
      <c r="J2" s="51">
        <v>3.2859999999999996</v>
      </c>
      <c r="K2" s="51">
        <v>6.531877</v>
      </c>
    </row>
    <row r="3" spans="1:11" ht="12.75">
      <c r="A3" s="29" t="s">
        <v>27</v>
      </c>
      <c r="B3" s="48">
        <v>2.1817958829437023</v>
      </c>
      <c r="C3" s="48">
        <v>12.687941930797427</v>
      </c>
      <c r="D3" s="48">
        <v>4.508816989011555</v>
      </c>
      <c r="E3" s="48">
        <v>4.375814240681913</v>
      </c>
      <c r="F3" s="48">
        <v>14.563183790675591</v>
      </c>
      <c r="G3" s="48">
        <v>28.371447725608</v>
      </c>
      <c r="H3" s="48">
        <v>26.051872500817765</v>
      </c>
      <c r="I3" s="48">
        <v>19.10206482023249</v>
      </c>
      <c r="J3" s="48">
        <v>26.14428025964697</v>
      </c>
      <c r="K3" s="48">
        <v>8.97</v>
      </c>
    </row>
    <row r="4" spans="2:11" ht="12.75"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2:11" ht="12.75" customHeight="1">
      <c r="B6" s="195" t="s">
        <v>111</v>
      </c>
      <c r="C6" s="195"/>
      <c r="D6" s="195"/>
      <c r="E6" s="195"/>
      <c r="F6" s="195"/>
      <c r="G6" s="195"/>
      <c r="H6" s="195"/>
      <c r="I6" s="195"/>
      <c r="J6" s="195"/>
      <c r="K6" s="200"/>
    </row>
    <row r="23" spans="2:10" ht="12.75">
      <c r="B23" s="194" t="s">
        <v>112</v>
      </c>
      <c r="C23" s="194"/>
      <c r="D23" s="194"/>
      <c r="E23" s="194"/>
      <c r="F23" s="194"/>
      <c r="G23" s="194"/>
      <c r="H23" s="194"/>
      <c r="I23" s="194"/>
      <c r="J23" s="194"/>
    </row>
    <row r="24" spans="2:10" ht="12.75">
      <c r="B24" s="194"/>
      <c r="C24" s="194"/>
      <c r="D24" s="194"/>
      <c r="E24" s="194"/>
      <c r="F24" s="194"/>
      <c r="G24" s="194"/>
      <c r="H24" s="194"/>
      <c r="I24" s="194"/>
      <c r="J24" s="194"/>
    </row>
    <row r="26" ht="12.75" customHeight="1"/>
    <row r="29" spans="1:5" ht="13.5" thickBot="1">
      <c r="A29" s="179" t="s">
        <v>87</v>
      </c>
      <c r="B29" s="179"/>
      <c r="C29" s="179"/>
      <c r="D29" s="179"/>
      <c r="E29" s="179"/>
    </row>
    <row r="30" spans="1:5" ht="51.75" thickBot="1">
      <c r="A30" s="146" t="str">
        <f>'[3]CAP appeal summary 08-09'!A26</f>
        <v>UN CAP appeals 2009</v>
      </c>
      <c r="B30" s="147" t="s">
        <v>90</v>
      </c>
      <c r="C30" s="147" t="s">
        <v>54</v>
      </c>
      <c r="D30" s="147" t="s">
        <v>66</v>
      </c>
      <c r="E30" s="148" t="s">
        <v>91</v>
      </c>
    </row>
    <row r="31" spans="1:5" ht="12.75">
      <c r="A31" s="149" t="s">
        <v>63</v>
      </c>
      <c r="B31" s="150">
        <v>0.2</v>
      </c>
      <c r="C31" s="151">
        <f>B31/D31</f>
        <v>0.005454865853529815</v>
      </c>
      <c r="D31" s="150">
        <v>36.664513</v>
      </c>
      <c r="E31" s="152">
        <v>0.6256485392291996</v>
      </c>
    </row>
    <row r="32" spans="1:5" ht="12.75">
      <c r="A32" s="116" t="s">
        <v>56</v>
      </c>
      <c r="B32" s="153">
        <v>0.5</v>
      </c>
      <c r="C32" s="154">
        <f aca="true" t="shared" si="0" ref="C32:C42">B32/D32</f>
        <v>0.0005284003332379951</v>
      </c>
      <c r="D32" s="153">
        <v>946.252242</v>
      </c>
      <c r="E32" s="155">
        <v>0.3392530709586417</v>
      </c>
    </row>
    <row r="33" spans="1:5" ht="25.5">
      <c r="A33" s="116" t="s">
        <v>60</v>
      </c>
      <c r="B33" s="153">
        <v>0.2</v>
      </c>
      <c r="C33" s="156">
        <f t="shared" si="0"/>
        <v>0.0003441872566740224</v>
      </c>
      <c r="D33" s="153">
        <v>581.079038</v>
      </c>
      <c r="E33" s="155">
        <v>0.1567051262310377</v>
      </c>
    </row>
    <row r="34" spans="1:5" ht="12.75">
      <c r="A34" s="116" t="s">
        <v>89</v>
      </c>
      <c r="B34" s="153">
        <v>2</v>
      </c>
      <c r="C34" s="154">
        <f t="shared" si="0"/>
        <v>0.002485948162474437</v>
      </c>
      <c r="D34" s="153">
        <v>804.522005</v>
      </c>
      <c r="E34" s="155">
        <v>0.2232361114846079</v>
      </c>
    </row>
    <row r="35" spans="1:5" ht="25.5">
      <c r="A35" s="116" t="s">
        <v>62</v>
      </c>
      <c r="B35" s="153">
        <v>0.7</v>
      </c>
      <c r="C35" s="154">
        <f t="shared" si="0"/>
        <v>0.0010293050091259137</v>
      </c>
      <c r="D35" s="153">
        <v>680.070527</v>
      </c>
      <c r="E35" s="155">
        <v>0.2129168817809975</v>
      </c>
    </row>
    <row r="36" spans="1:5" ht="12.75">
      <c r="A36" s="116" t="s">
        <v>57</v>
      </c>
      <c r="B36" s="153">
        <v>0.6000000000000001</v>
      </c>
      <c r="C36" s="154">
        <f t="shared" si="0"/>
        <v>0.000704355762920814</v>
      </c>
      <c r="D36" s="153">
        <v>851.842253</v>
      </c>
      <c r="E36" s="155">
        <v>0.35131663632092697</v>
      </c>
    </row>
    <row r="37" spans="1:5" ht="25.5">
      <c r="A37" s="116" t="s">
        <v>59</v>
      </c>
      <c r="B37" s="153">
        <v>0.5</v>
      </c>
      <c r="C37" s="154">
        <f t="shared" si="0"/>
        <v>0.0018514772225791704</v>
      </c>
      <c r="D37" s="153">
        <v>270.054632</v>
      </c>
      <c r="E37" s="155">
        <v>0.2599029962204091</v>
      </c>
    </row>
    <row r="38" spans="1:5" ht="12.75">
      <c r="A38" s="116" t="s">
        <v>55</v>
      </c>
      <c r="B38" s="153">
        <v>0.7</v>
      </c>
      <c r="C38" s="156">
        <f t="shared" si="0"/>
        <v>0.00033155685517674907</v>
      </c>
      <c r="D38" s="157">
        <v>2111.251778</v>
      </c>
      <c r="E38" s="155">
        <v>0.29620034167237086</v>
      </c>
    </row>
    <row r="39" spans="1:5" ht="12.75">
      <c r="A39" s="116" t="s">
        <v>61</v>
      </c>
      <c r="B39" s="153">
        <v>0.4</v>
      </c>
      <c r="C39" s="154">
        <f t="shared" si="0"/>
        <v>0.0016194311986780746</v>
      </c>
      <c r="D39" s="153">
        <v>247.000305</v>
      </c>
      <c r="E39" s="155">
        <v>0.23215689956334254</v>
      </c>
    </row>
    <row r="40" spans="1:5" ht="12.75">
      <c r="A40" s="116" t="s">
        <v>64</v>
      </c>
      <c r="B40" s="153">
        <v>0.1</v>
      </c>
      <c r="C40" s="156">
        <f t="shared" si="0"/>
        <v>0.0002472969723758104</v>
      </c>
      <c r="D40" s="153">
        <v>404.372116</v>
      </c>
      <c r="E40" s="155">
        <v>0.35931638520792564</v>
      </c>
    </row>
    <row r="41" spans="1:5" ht="25.5">
      <c r="A41" s="116" t="s">
        <v>65</v>
      </c>
      <c r="B41" s="153">
        <v>0.3</v>
      </c>
      <c r="C41" s="154">
        <f t="shared" si="0"/>
        <v>0.013234223702494649</v>
      </c>
      <c r="D41" s="153">
        <v>22.6685</v>
      </c>
      <c r="E41" s="155">
        <v>0.12199095661380328</v>
      </c>
    </row>
    <row r="42" spans="1:5" ht="13.5" thickBot="1">
      <c r="A42" s="158" t="s">
        <v>58</v>
      </c>
      <c r="B42" s="159">
        <v>0.331877</v>
      </c>
      <c r="C42" s="160">
        <f t="shared" si="0"/>
        <v>0.000459537200288719</v>
      </c>
      <c r="D42" s="159">
        <v>722.198333</v>
      </c>
      <c r="E42" s="161">
        <v>0.35171944242081216</v>
      </c>
    </row>
  </sheetData>
  <sheetProtection/>
  <mergeCells count="3">
    <mergeCell ref="A29:E29"/>
    <mergeCell ref="B23:J24"/>
    <mergeCell ref="B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23.57421875" style="29" customWidth="1"/>
    <col min="2" max="3" width="14.28125" style="46" bestFit="1" customWidth="1"/>
    <col min="4" max="5" width="9.140625" style="46" customWidth="1"/>
    <col min="6" max="16384" width="9.140625" style="29" customWidth="1"/>
  </cols>
  <sheetData>
    <row r="1" spans="1:5" ht="12.75" customHeight="1" thickBot="1">
      <c r="A1" s="162"/>
      <c r="B1" s="173" t="s">
        <v>17</v>
      </c>
      <c r="C1" s="173" t="s">
        <v>18</v>
      </c>
      <c r="D1" s="173" t="s">
        <v>19</v>
      </c>
      <c r="E1" s="174" t="s">
        <v>48</v>
      </c>
    </row>
    <row r="2" spans="1:5" ht="12.75">
      <c r="A2" s="165" t="s">
        <v>49</v>
      </c>
      <c r="B2" s="166">
        <v>409.34</v>
      </c>
      <c r="C2" s="166">
        <v>598.76</v>
      </c>
      <c r="D2" s="166">
        <v>792.01</v>
      </c>
      <c r="E2" s="167">
        <v>910.33</v>
      </c>
    </row>
    <row r="3" spans="1:5" ht="12.75">
      <c r="A3" s="168" t="s">
        <v>50</v>
      </c>
      <c r="B3" s="45">
        <v>335.45375252926397</v>
      </c>
      <c r="C3" s="45">
        <v>508.01658963179074</v>
      </c>
      <c r="D3" s="45">
        <v>702.7548387403531</v>
      </c>
      <c r="E3" s="169">
        <v>831.49823172</v>
      </c>
    </row>
    <row r="4" spans="1:5" ht="12.75">
      <c r="A4" s="168" t="s">
        <v>27</v>
      </c>
      <c r="B4" s="45">
        <v>23.423685250735986</v>
      </c>
      <c r="C4" s="45">
        <v>16.43385833820924</v>
      </c>
      <c r="D4" s="45">
        <v>26.14428025964697</v>
      </c>
      <c r="E4" s="169">
        <v>10.01</v>
      </c>
    </row>
    <row r="5" spans="1:8" ht="21.75" customHeight="1">
      <c r="A5" s="168" t="s">
        <v>51</v>
      </c>
      <c r="B5" s="45">
        <v>47.60330074</v>
      </c>
      <c r="C5" s="45">
        <v>73.12230499</v>
      </c>
      <c r="D5" s="45">
        <v>60.249871999999996</v>
      </c>
      <c r="E5" s="169">
        <v>66.42123788</v>
      </c>
      <c r="F5" s="49"/>
      <c r="G5" s="49"/>
      <c r="H5" s="49"/>
    </row>
    <row r="6" spans="1:5" ht="27.75" customHeight="1" thickBot="1">
      <c r="A6" s="170" t="s">
        <v>52</v>
      </c>
      <c r="B6" s="171">
        <v>2.85926148</v>
      </c>
      <c r="C6" s="171">
        <v>1.18724704</v>
      </c>
      <c r="D6" s="171">
        <v>2.861009</v>
      </c>
      <c r="E6" s="172">
        <v>2.4005303999999996</v>
      </c>
    </row>
    <row r="7" spans="2:5" ht="21.75" customHeight="1">
      <c r="B7" s="56"/>
      <c r="C7" s="55"/>
      <c r="D7" s="56"/>
      <c r="E7" s="55"/>
    </row>
    <row r="8" ht="21.75" customHeight="1"/>
    <row r="9" spans="2:13" ht="15">
      <c r="B9" s="189" t="s">
        <v>113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1" ht="12.7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spans="2:7" ht="12.75">
      <c r="B27" s="196" t="s">
        <v>114</v>
      </c>
      <c r="C27" s="196"/>
      <c r="D27" s="196"/>
      <c r="E27" s="196"/>
      <c r="F27" s="196"/>
      <c r="G27" s="196"/>
    </row>
  </sheetData>
  <sheetProtection/>
  <mergeCells count="2">
    <mergeCell ref="B9:M9"/>
    <mergeCell ref="B27:G27"/>
  </mergeCells>
  <printOptions/>
  <pageMargins left="0.7" right="0.7" top="0.75" bottom="0.75" header="0.3" footer="0.3"/>
  <pageSetup orientation="portrait" paperSize="9"/>
  <ignoredErrors>
    <ignoredError sqref="B1:E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Hannah Sweeney</cp:lastModifiedBy>
  <dcterms:created xsi:type="dcterms:W3CDTF">2010-05-17T11:22:25Z</dcterms:created>
  <dcterms:modified xsi:type="dcterms:W3CDTF">2011-02-01T10:04:51Z</dcterms:modified>
  <cp:category/>
  <cp:version/>
  <cp:contentType/>
  <cp:contentStatus/>
</cp:coreProperties>
</file>