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60" windowHeight="8145" tabRatio="746" activeTab="1"/>
  </bookViews>
  <sheets>
    <sheet name="TABLES" sheetId="1" r:id="rId1"/>
    <sheet name="Overview-HA" sheetId="2" r:id="rId2"/>
    <sheet name="given-received" sheetId="3" r:id="rId3"/>
    <sheet name="timeline" sheetId="4" r:id="rId4"/>
    <sheet name="who-what-how(1)" sheetId="5" r:id="rId5"/>
    <sheet name="who-what-how(2)" sheetId="6" r:id="rId6"/>
    <sheet name="who-what-how(3)" sheetId="7" r:id="rId7"/>
    <sheet name="appeals" sheetId="8" r:id="rId8"/>
    <sheet name="governance-security" sheetId="9" r:id="rId9"/>
  </sheets>
  <externalReferences>
    <externalReference r:id="rId12"/>
    <externalReference r:id="rId13"/>
  </externalReferences>
  <definedNames>
    <definedName name="a">#REF!</definedName>
    <definedName name="Print_Area_MI" localSheetId="3">#REF!</definedName>
    <definedName name="Print_Area_MI">#REF!</definedName>
  </definedNames>
  <calcPr fullCalcOnLoad="1"/>
</workbook>
</file>

<file path=xl/comments8.xml><?xml version="1.0" encoding="utf-8"?>
<comments xmlns="http://schemas.openxmlformats.org/spreadsheetml/2006/main">
  <authors>
    <author> KerryS</author>
  </authors>
  <commentList>
    <comment ref="F3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islamic republic of iran appeal</t>
        </r>
      </text>
    </comment>
  </commentList>
</comments>
</file>

<file path=xl/sharedStrings.xml><?xml version="1.0" encoding="utf-8"?>
<sst xmlns="http://schemas.openxmlformats.org/spreadsheetml/2006/main" count="154" uniqueCount="121">
  <si>
    <t>Afghanistan</t>
  </si>
  <si>
    <t>Sri Lanka</t>
  </si>
  <si>
    <t>Tajikistan</t>
  </si>
  <si>
    <t>CERF</t>
  </si>
  <si>
    <t>Food</t>
  </si>
  <si>
    <t>Shelter and non-food items</t>
  </si>
  <si>
    <t>Total</t>
  </si>
  <si>
    <t>Economic recovery and infrastructure</t>
  </si>
  <si>
    <t>Multi-sector</t>
  </si>
  <si>
    <t xml:space="preserve">Channels </t>
  </si>
  <si>
    <t>Public sector</t>
  </si>
  <si>
    <t>NGOs &amp; Civil Society</t>
  </si>
  <si>
    <t>Multilaterals</t>
  </si>
  <si>
    <t>Other</t>
  </si>
  <si>
    <t>Afghanistan Humanitarian Action Plan 2009</t>
  </si>
  <si>
    <t>Sri Lanka Common Humanitarian Action Plan 2009</t>
  </si>
  <si>
    <t>Donor contribution to UN CAP appeals (US$m)</t>
  </si>
  <si>
    <t>UN CAP appeal requirements (US$m)</t>
  </si>
  <si>
    <t>Donor's contributions to the appeal's funding</t>
  </si>
  <si>
    <t>UN CAP appeal needs not met</t>
  </si>
  <si>
    <t>UN CAP appeals 2009</t>
  </si>
  <si>
    <t>UN total</t>
  </si>
  <si>
    <t>MDTF</t>
  </si>
  <si>
    <t>Palestine/OPT</t>
  </si>
  <si>
    <t>- CERF</t>
  </si>
  <si>
    <t>PBF</t>
  </si>
  <si>
    <t>Funding for UN appeals</t>
  </si>
  <si>
    <t>Humanitarian aid since 2000</t>
  </si>
  <si>
    <t>Humanitarian aid in 2008</t>
  </si>
  <si>
    <t>Humanitarian aid per person in 2008</t>
  </si>
  <si>
    <t>Aid since 2000</t>
  </si>
  <si>
    <t>Aid in 2008</t>
  </si>
  <si>
    <t>Aid per person in 2008</t>
  </si>
  <si>
    <t>Other sectors</t>
  </si>
  <si>
    <t>United Nations Organization Stabilization Mission in the Democratic Republic of the Congo (MONUC)</t>
  </si>
  <si>
    <t>United Nations Disengagement Observer Force (UNDOF)</t>
  </si>
  <si>
    <t>United Nations Peacekeeping Force in Cyprus (UNFICYP)</t>
  </si>
  <si>
    <t>United Nations Interim Force in Lebanon (UNIFIL)</t>
  </si>
  <si>
    <t>United Nations Mission in Ethiopia and Eritrea (UNMEE)</t>
  </si>
  <si>
    <t>United Nations Interim Administration Mission in Kosovo (UNMIK)</t>
  </si>
  <si>
    <t>United Nations Mission in Liberia (UNMIL)</t>
  </si>
  <si>
    <t>United Nations Mission in Sudan (UNMIS)</t>
  </si>
  <si>
    <t>United Nations Integrated Mission in Timor-Leste (UNMIT)</t>
  </si>
  <si>
    <t>United Nations Operation in Côte d'Ivoire (UNOCI)</t>
  </si>
  <si>
    <t>Total troops</t>
  </si>
  <si>
    <t>India's troops</t>
  </si>
  <si>
    <t>India's % of total troops</t>
  </si>
  <si>
    <t>Palestine/OPT 2009</t>
  </si>
  <si>
    <t>US$53m</t>
  </si>
  <si>
    <t>US618m</t>
  </si>
  <si>
    <t>US$15.7bn</t>
  </si>
  <si>
    <t>US$5m</t>
  </si>
  <si>
    <t>US$52m</t>
  </si>
  <si>
    <t>US$2.1bn</t>
  </si>
  <si>
    <t>US$0.004</t>
  </si>
  <si>
    <t>US$0.04</t>
  </si>
  <si>
    <t>US$2</t>
  </si>
  <si>
    <t>Total humanitarian aid: India recipient</t>
  </si>
  <si>
    <t>Foreign assistance: India donor</t>
  </si>
  <si>
    <t>Humanitarian aid: India donor</t>
  </si>
  <si>
    <t>Other ODA, excluding debt relief: India recipient</t>
  </si>
  <si>
    <t>Humanitarian aid: expenditure</t>
  </si>
  <si>
    <t>Total humanitarian aid: income</t>
  </si>
  <si>
    <t>Given</t>
  </si>
  <si>
    <t>Received</t>
  </si>
  <si>
    <t>Aid panel</t>
  </si>
  <si>
    <t>India, US$m</t>
  </si>
  <si>
    <t>WHO</t>
  </si>
  <si>
    <t>Mongolia 0.2</t>
  </si>
  <si>
    <t>Afghanistan 7.4</t>
  </si>
  <si>
    <t>Iraq 12.9</t>
  </si>
  <si>
    <t>Mongolia 0.4</t>
  </si>
  <si>
    <t>Sri Lanka 23.0</t>
  </si>
  <si>
    <t>Indonesia 2.0</t>
  </si>
  <si>
    <t>China 5.0</t>
  </si>
  <si>
    <t>Myanmar 0.2</t>
  </si>
  <si>
    <t>Afghanistan 10.4</t>
  </si>
  <si>
    <t>Sri Lanka 2.6</t>
  </si>
  <si>
    <t>Palestine/OPT 1.0</t>
  </si>
  <si>
    <t>Top 3 recipients (US$m)</t>
  </si>
  <si>
    <t>First level recipients of India’s humanitarian aid 2005-2009. Source: Development Initiatives based on UN OCHA FTS data.</t>
  </si>
  <si>
    <t>Top three recipients of humanitarian aid from India each year since 2000. Source: Development Initiatives based on UNOCHA FTS data.</t>
  </si>
  <si>
    <t>WHAT</t>
  </si>
  <si>
    <t>HOW</t>
  </si>
  <si>
    <t>Pooled fund, US$m</t>
  </si>
  <si>
    <t>India’s funding for UN appeals, 2009. Source: Development Initiatives based on UN OCHA FTS data.</t>
  </si>
  <si>
    <t>India’s troop contributions by mission, 2009. Source: Resource flows to fragile and conflict-affected states, annual report OECD, 2010</t>
  </si>
  <si>
    <t>Mission</t>
  </si>
  <si>
    <t>Top recipients, 2009, US$m</t>
  </si>
  <si>
    <t>NOTE: NO GRAPH for top 10 first level recipients</t>
  </si>
  <si>
    <t>Top funded Sectors, US$</t>
  </si>
  <si>
    <t xml:space="preserve">Mongolia </t>
  </si>
  <si>
    <t xml:space="preserve">Afghanistan </t>
  </si>
  <si>
    <t xml:space="preserve">Iraq </t>
  </si>
  <si>
    <t xml:space="preserve">Sri Lanka </t>
  </si>
  <si>
    <t xml:space="preserve">Indonesia </t>
  </si>
  <si>
    <t xml:space="preserve">China </t>
  </si>
  <si>
    <t xml:space="preserve">Myanmar </t>
  </si>
  <si>
    <t xml:space="preserve">Palestine/OPT </t>
  </si>
  <si>
    <t>Source: Development Initiatives based on UNOCHA FTS data.</t>
  </si>
  <si>
    <t xml:space="preserve">Top three recipients of humanitarian aid from India, 2000-2009. </t>
  </si>
  <si>
    <t>NGOs and civil society</t>
  </si>
  <si>
    <t xml:space="preserve">First level recipients of India’s humanitarian aid 2005-2009. </t>
  </si>
  <si>
    <t>India’s funding for UN appeals, 2009.</t>
  </si>
  <si>
    <t>UN appeal requirements (US$m)</t>
  </si>
  <si>
    <t>Appeal needs not met</t>
  </si>
  <si>
    <t>Donor contribution to UN appeals (US$m)</t>
  </si>
  <si>
    <t xml:space="preserve">India’s troop contributions by mission, 2009. </t>
  </si>
  <si>
    <t>Source: Resource flows to fragile and conflict-affected states, annual report OECD, 2010</t>
  </si>
  <si>
    <t>India’s humanitarian aid expenditure and income, 2000-2009.</t>
  </si>
  <si>
    <t xml:space="preserve">India’s humanitarian aid recipients (US$m), 2009. </t>
  </si>
  <si>
    <t xml:space="preserve">India’s foreign assistance and humanitarian aid expenditure, against India’s official development assistance (ODA or (‘aid’)) and humanitarian aid income, 2000-2009. </t>
  </si>
  <si>
    <t>Source: Development Initiatives based on UN CERF, UNDP MDTF Gateway and World Bank</t>
  </si>
  <si>
    <t>Source: Development Initiatives based on OECD DAC (constant 2008 prices) for India as recipient and UN OCHA FTS data for India as donor.</t>
  </si>
  <si>
    <t>Source: Development Initiatives based on UN OCHA FTS.</t>
  </si>
  <si>
    <t>Source: Development Initiatives based on UN OCHA FTS, OECD DAC (constant 2008 prices), India’s Ministry of External Affairs Annual Reports’ data, BBC and CRED.</t>
  </si>
  <si>
    <t xml:space="preserve">India </t>
  </si>
  <si>
    <t>Humanitarian aid sectors 2005-2009.</t>
  </si>
  <si>
    <t>Source: Development Initiatives based on UN OCHA FTS data.</t>
  </si>
  <si>
    <t>India’s contributions through humanitarian and development pooled financing mechanisms, 2006-2009.</t>
  </si>
  <si>
    <t>Funding for UN appeals 2000-2009.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</si>
</sst>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  <numFmt numFmtId="168" formatCode="_(* .\ ##_);_(* \-.\ ##_);_(* &quot;..&quot;_);_(@_ⴆ"/>
    <numFmt numFmtId="169" formatCode="0.00000000"/>
    <numFmt numFmtId="170" formatCode="0.0_ ;[Red]\-0.0\ "/>
    <numFmt numFmtId="171" formatCode="General_)"/>
    <numFmt numFmtId="172" formatCode="_(* #\ ##0_);_(* \-#\ ##0_);_(* &quot;..&quot;_);_(@_)"/>
    <numFmt numFmtId="173" formatCode="_(* #.0\ ##0_);_(* \-#.0\ ##0_);_(* &quot;..&quot;_);_(@_)"/>
    <numFmt numFmtId="174" formatCode="_(* #.\ ##0_);_(* \-#.\ ##0_);_(* &quot;..&quot;_);_(@_)"/>
    <numFmt numFmtId="175" formatCode="_(* .\ ##0_);_(* \-.\ ##0_);_(* &quot;..&quot;_);_(@_ⴆ"/>
    <numFmt numFmtId="176" formatCode="_(* .\ #_);_(* \-.\ #_);_(* &quot;..&quot;_);_(@_ⴆ"/>
    <numFmt numFmtId="177" formatCode="#,##0.0"/>
    <numFmt numFmtId="178" formatCode="#,##0.000"/>
    <numFmt numFmtId="179" formatCode="0.000"/>
    <numFmt numFmtId="180" formatCode="0.0000"/>
    <numFmt numFmtId="181" formatCode="_-* #,##0.0_-;\-* #,##0.0_-;_-* &quot;-&quot;?_-;_-@_-"/>
    <numFmt numFmtId="182" formatCode="_-* #,##0.0_-;\-* #,##0.0_-;_-* &quot;-&quot;??_-;_-@_-"/>
    <numFmt numFmtId="183" formatCode="_(* \ _);_(* \-\ _);_(* &quot;..&quot;_);_(@_ⴆ"/>
    <numFmt numFmtId="184" formatCode="[$$-409]#,##0.0"/>
    <numFmt numFmtId="185" formatCode="0.000E+00"/>
    <numFmt numFmtId="186" formatCode="0.0E+00"/>
    <numFmt numFmtId="187" formatCode="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%"/>
    <numFmt numFmtId="210" formatCode="0.0000%"/>
    <numFmt numFmtId="211" formatCode="0.00000%"/>
    <numFmt numFmtId="212" formatCode="0.00000"/>
    <numFmt numFmtId="213" formatCode="0.000000"/>
    <numFmt numFmtId="214" formatCode="0.000000%"/>
    <numFmt numFmtId="215" formatCode="0.000000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7.15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164" fontId="0" fillId="0" borderId="0" xfId="0" applyNumberFormat="1" applyAlignment="1">
      <alignment/>
    </xf>
    <xf numFmtId="0" fontId="43" fillId="34" borderId="0" xfId="0" applyFont="1" applyFill="1" applyAlignment="1">
      <alignment/>
    </xf>
    <xf numFmtId="0" fontId="43" fillId="33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43" fillId="35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wrapText="1"/>
    </xf>
    <xf numFmtId="0" fontId="59" fillId="0" borderId="0" xfId="0" applyFont="1" applyBorder="1" applyAlignment="1">
      <alignment/>
    </xf>
    <xf numFmtId="164" fontId="59" fillId="0" borderId="0" xfId="0" applyNumberFormat="1" applyFont="1" applyAlignment="1">
      <alignment/>
    </xf>
    <xf numFmtId="177" fontId="6" fillId="0" borderId="0" xfId="59" applyNumberFormat="1" applyFont="1" applyAlignment="1">
      <alignment horizontal="right" vertical="top"/>
      <protection/>
    </xf>
    <xf numFmtId="9" fontId="59" fillId="0" borderId="0" xfId="76" applyFont="1" applyAlignment="1">
      <alignment/>
    </xf>
    <xf numFmtId="165" fontId="59" fillId="0" borderId="0" xfId="76" applyNumberFormat="1" applyFont="1" applyAlignment="1">
      <alignment/>
    </xf>
    <xf numFmtId="49" fontId="6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164" fontId="32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 vertical="top"/>
    </xf>
    <xf numFmtId="0" fontId="34" fillId="36" borderId="11" xfId="0" applyFont="1" applyFill="1" applyBorder="1" applyAlignment="1">
      <alignment horizontal="left" vertical="top" wrapText="1"/>
    </xf>
    <xf numFmtId="43" fontId="0" fillId="0" borderId="0" xfId="42" applyFont="1" applyAlignment="1">
      <alignment/>
    </xf>
    <xf numFmtId="164" fontId="0" fillId="0" borderId="0" xfId="0" applyNumberFormat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0" xfId="42" applyNumberFormat="1" applyFont="1" applyAlignment="1">
      <alignment horizontal="center"/>
    </xf>
    <xf numFmtId="165" fontId="0" fillId="0" borderId="0" xfId="76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59" fillId="0" borderId="0" xfId="42" applyNumberFormat="1" applyFont="1" applyAlignment="1">
      <alignment horizontal="left"/>
    </xf>
    <xf numFmtId="0" fontId="0" fillId="0" borderId="0" xfId="0" applyAlignment="1">
      <alignment horizontal="left"/>
    </xf>
    <xf numFmtId="1" fontId="59" fillId="0" borderId="0" xfId="0" applyNumberFormat="1" applyFont="1" applyFill="1" applyBorder="1" applyAlignment="1">
      <alignment horizontal="left"/>
    </xf>
    <xf numFmtId="206" fontId="59" fillId="0" borderId="0" xfId="0" applyNumberFormat="1" applyFont="1" applyAlignment="1">
      <alignment horizontal="left"/>
    </xf>
    <xf numFmtId="166" fontId="59" fillId="0" borderId="0" xfId="42" applyNumberFormat="1" applyFont="1" applyFill="1" applyAlignment="1">
      <alignment horizontal="left"/>
    </xf>
    <xf numFmtId="206" fontId="59" fillId="0" borderId="0" xfId="42" applyNumberFormat="1" applyFont="1" applyFill="1" applyAlignment="1">
      <alignment horizontal="left"/>
    </xf>
    <xf numFmtId="182" fontId="59" fillId="0" borderId="0" xfId="42" applyNumberFormat="1" applyFont="1" applyFill="1" applyAlignment="1">
      <alignment horizontal="left"/>
    </xf>
    <xf numFmtId="164" fontId="32" fillId="0" borderId="0" xfId="0" applyNumberFormat="1" applyFont="1" applyFill="1" applyBorder="1" applyAlignment="1">
      <alignment/>
    </xf>
    <xf numFmtId="17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65" fontId="0" fillId="0" borderId="0" xfId="76" applyNumberFormat="1" applyFont="1" applyAlignment="1">
      <alignment/>
    </xf>
    <xf numFmtId="165" fontId="61" fillId="0" borderId="0" xfId="76" applyNumberFormat="1" applyFont="1" applyAlignment="1">
      <alignment/>
    </xf>
    <xf numFmtId="0" fontId="62" fillId="0" borderId="0" xfId="0" applyFont="1" applyAlignment="1">
      <alignment/>
    </xf>
    <xf numFmtId="0" fontId="7" fillId="0" borderId="0" xfId="60" applyFont="1">
      <alignment/>
      <protection/>
    </xf>
    <xf numFmtId="0" fontId="3" fillId="0" borderId="0" xfId="60">
      <alignment/>
      <protection/>
    </xf>
    <xf numFmtId="0" fontId="33" fillId="0" borderId="0" xfId="65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/>
    </xf>
    <xf numFmtId="0" fontId="33" fillId="0" borderId="0" xfId="65" applyFont="1">
      <alignment/>
      <protection/>
    </xf>
    <xf numFmtId="0" fontId="60" fillId="37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/>
    </xf>
    <xf numFmtId="0" fontId="63" fillId="22" borderId="0" xfId="0" applyFont="1" applyFill="1" applyAlignment="1">
      <alignment horizontal="left"/>
    </xf>
    <xf numFmtId="0" fontId="60" fillId="37" borderId="12" xfId="65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3" fillId="22" borderId="0" xfId="0" applyFont="1" applyFill="1" applyAlignment="1">
      <alignment/>
    </xf>
    <xf numFmtId="0" fontId="59" fillId="22" borderId="0" xfId="0" applyFont="1" applyFill="1" applyAlignment="1">
      <alignment/>
    </xf>
    <xf numFmtId="0" fontId="63" fillId="22" borderId="0" xfId="0" applyFont="1" applyFill="1" applyAlignment="1">
      <alignment horizontal="left"/>
    </xf>
    <xf numFmtId="0" fontId="3" fillId="22" borderId="0" xfId="60" applyFill="1">
      <alignment/>
      <protection/>
    </xf>
    <xf numFmtId="0" fontId="62" fillId="38" borderId="0" xfId="0" applyFont="1" applyFill="1" applyAlignment="1">
      <alignment/>
    </xf>
    <xf numFmtId="0" fontId="33" fillId="0" borderId="13" xfId="65" applyFont="1" applyFill="1" applyBorder="1" applyAlignment="1">
      <alignment horizontal="left" vertical="center" wrapText="1"/>
      <protection/>
    </xf>
    <xf numFmtId="0" fontId="33" fillId="0" borderId="14" xfId="0" applyFont="1" applyFill="1" applyBorder="1" applyAlignment="1">
      <alignment/>
    </xf>
    <xf numFmtId="0" fontId="37" fillId="0" borderId="15" xfId="0" applyFont="1" applyFill="1" applyBorder="1" applyAlignment="1">
      <alignment wrapText="1"/>
    </xf>
    <xf numFmtId="0" fontId="37" fillId="0" borderId="16" xfId="65" applyFont="1" applyFill="1" applyBorder="1" applyAlignment="1">
      <alignment horizontal="center" vertical="center" wrapText="1"/>
      <protection/>
    </xf>
    <xf numFmtId="0" fontId="37" fillId="0" borderId="17" xfId="65" applyFont="1" applyFill="1" applyBorder="1" applyAlignment="1">
      <alignment horizontal="center" vertical="center" wrapText="1"/>
      <protection/>
    </xf>
    <xf numFmtId="164" fontId="33" fillId="0" borderId="0" xfId="65" applyNumberFormat="1" applyFont="1" applyFill="1" applyBorder="1" applyAlignment="1">
      <alignment horizontal="left" vertical="center" wrapText="1"/>
      <protection/>
    </xf>
    <xf numFmtId="164" fontId="33" fillId="0" borderId="0" xfId="0" applyNumberFormat="1" applyFont="1" applyFill="1" applyBorder="1" applyAlignment="1">
      <alignment/>
    </xf>
    <xf numFmtId="164" fontId="33" fillId="0" borderId="13" xfId="65" applyNumberFormat="1" applyFont="1" applyFill="1" applyBorder="1" applyAlignment="1">
      <alignment horizontal="left" vertical="center" wrapText="1"/>
      <protection/>
    </xf>
    <xf numFmtId="164" fontId="33" fillId="0" borderId="18" xfId="65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/>
    </xf>
    <xf numFmtId="0" fontId="3" fillId="0" borderId="0" xfId="60" applyFill="1">
      <alignment/>
      <protection/>
    </xf>
    <xf numFmtId="0" fontId="35" fillId="0" borderId="15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5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165" fontId="0" fillId="0" borderId="0" xfId="76" applyNumberFormat="1" applyFont="1" applyBorder="1" applyAlignment="1">
      <alignment/>
    </xf>
    <xf numFmtId="165" fontId="0" fillId="0" borderId="13" xfId="76" applyNumberFormat="1" applyFont="1" applyBorder="1" applyAlignment="1">
      <alignment/>
    </xf>
    <xf numFmtId="0" fontId="0" fillId="0" borderId="19" xfId="0" applyBorder="1" applyAlignment="1">
      <alignment/>
    </xf>
    <xf numFmtId="49" fontId="61" fillId="0" borderId="19" xfId="0" applyNumberFormat="1" applyFont="1" applyBorder="1" applyAlignment="1">
      <alignment horizontal="right"/>
    </xf>
    <xf numFmtId="165" fontId="61" fillId="0" borderId="0" xfId="76" applyNumberFormat="1" applyFont="1" applyBorder="1" applyAlignment="1">
      <alignment/>
    </xf>
    <xf numFmtId="165" fontId="61" fillId="0" borderId="13" xfId="76" applyNumberFormat="1" applyFont="1" applyBorder="1" applyAlignment="1">
      <alignment/>
    </xf>
    <xf numFmtId="0" fontId="0" fillId="0" borderId="20" xfId="0" applyFill="1" applyBorder="1" applyAlignment="1">
      <alignment/>
    </xf>
    <xf numFmtId="165" fontId="0" fillId="0" borderId="14" xfId="76" applyNumberFormat="1" applyFont="1" applyBorder="1" applyAlignment="1">
      <alignment/>
    </xf>
    <xf numFmtId="165" fontId="0" fillId="0" borderId="18" xfId="76" applyNumberFormat="1" applyFont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37" fillId="0" borderId="17" xfId="0" applyFont="1" applyFill="1" applyBorder="1" applyAlignment="1">
      <alignment wrapText="1"/>
    </xf>
    <xf numFmtId="0" fontId="59" fillId="0" borderId="21" xfId="0" applyFont="1" applyBorder="1" applyAlignment="1">
      <alignment wrapText="1"/>
    </xf>
    <xf numFmtId="0" fontId="59" fillId="0" borderId="19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35" fillId="0" borderId="16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0" fillId="0" borderId="19" xfId="0" applyBorder="1" applyAlignment="1">
      <alignment wrapText="1"/>
    </xf>
    <xf numFmtId="166" fontId="0" fillId="0" borderId="0" xfId="42" applyNumberFormat="1" applyFont="1" applyBorder="1" applyAlignment="1">
      <alignment horizontal="center"/>
    </xf>
    <xf numFmtId="165" fontId="0" fillId="0" borderId="13" xfId="76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166" fontId="0" fillId="0" borderId="14" xfId="42" applyNumberFormat="1" applyFont="1" applyBorder="1" applyAlignment="1">
      <alignment horizontal="center"/>
    </xf>
    <xf numFmtId="165" fontId="0" fillId="0" borderId="18" xfId="76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59" fillId="0" borderId="22" xfId="0" applyNumberFormat="1" applyFont="1" applyBorder="1" applyAlignment="1">
      <alignment horizontal="right"/>
    </xf>
    <xf numFmtId="165" fontId="59" fillId="0" borderId="22" xfId="76" applyNumberFormat="1" applyFont="1" applyBorder="1" applyAlignment="1">
      <alignment horizontal="right"/>
    </xf>
    <xf numFmtId="165" fontId="59" fillId="0" borderId="23" xfId="76" applyNumberFormat="1" applyFont="1" applyBorder="1" applyAlignment="1">
      <alignment horizontal="right"/>
    </xf>
    <xf numFmtId="164" fontId="59" fillId="0" borderId="0" xfId="0" applyNumberFormat="1" applyFont="1" applyBorder="1" applyAlignment="1">
      <alignment horizontal="right"/>
    </xf>
    <xf numFmtId="165" fontId="59" fillId="0" borderId="0" xfId="76" applyNumberFormat="1" applyFont="1" applyBorder="1" applyAlignment="1">
      <alignment horizontal="right"/>
    </xf>
    <xf numFmtId="165" fontId="59" fillId="0" borderId="13" xfId="76" applyNumberFormat="1" applyFont="1" applyBorder="1" applyAlignment="1">
      <alignment horizontal="right"/>
    </xf>
    <xf numFmtId="164" fontId="59" fillId="0" borderId="14" xfId="0" applyNumberFormat="1" applyFont="1" applyBorder="1" applyAlignment="1">
      <alignment horizontal="right"/>
    </xf>
    <xf numFmtId="165" fontId="59" fillId="0" borderId="14" xfId="76" applyNumberFormat="1" applyFont="1" applyBorder="1" applyAlignment="1">
      <alignment horizontal="right"/>
    </xf>
    <xf numFmtId="165" fontId="59" fillId="0" borderId="18" xfId="76" applyNumberFormat="1" applyFont="1" applyBorder="1" applyAlignment="1">
      <alignment horizontal="right"/>
    </xf>
    <xf numFmtId="177" fontId="6" fillId="0" borderId="22" xfId="59" applyNumberFormat="1" applyFont="1" applyBorder="1" applyAlignment="1">
      <alignment horizontal="right"/>
      <protection/>
    </xf>
    <xf numFmtId="177" fontId="6" fillId="0" borderId="0" xfId="59" applyNumberFormat="1" applyFont="1" applyBorder="1" applyAlignment="1">
      <alignment horizontal="right"/>
      <protection/>
    </xf>
    <xf numFmtId="177" fontId="6" fillId="0" borderId="14" xfId="59" applyNumberFormat="1" applyFont="1" applyBorder="1" applyAlignment="1">
      <alignment horizontal="right"/>
      <protection/>
    </xf>
    <xf numFmtId="0" fontId="65" fillId="22" borderId="22" xfId="0" applyFont="1" applyFill="1" applyBorder="1" applyAlignment="1">
      <alignment horizontal="left"/>
    </xf>
    <xf numFmtId="0" fontId="63" fillId="22" borderId="0" xfId="0" applyFont="1" applyFill="1" applyAlignment="1">
      <alignment horizontal="left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63" fillId="22" borderId="0" xfId="0" applyFont="1" applyFill="1" applyAlignment="1">
      <alignment/>
    </xf>
    <xf numFmtId="0" fontId="63" fillId="39" borderId="0" xfId="0" applyFont="1" applyFill="1" applyAlignment="1">
      <alignment horizontal="justify"/>
    </xf>
    <xf numFmtId="0" fontId="0" fillId="39" borderId="0" xfId="0" applyFont="1" applyFill="1" applyAlignment="1">
      <alignment/>
    </xf>
    <xf numFmtId="0" fontId="0" fillId="0" borderId="0" xfId="0" applyAlignment="1">
      <alignment/>
    </xf>
    <xf numFmtId="0" fontId="57" fillId="39" borderId="0" xfId="0" applyFont="1" applyFill="1" applyAlignment="1">
      <alignment/>
    </xf>
    <xf numFmtId="0" fontId="32" fillId="39" borderId="0" xfId="0" applyFont="1" applyFill="1" applyAlignment="1">
      <alignment/>
    </xf>
    <xf numFmtId="0" fontId="63" fillId="39" borderId="0" xfId="0" applyFont="1" applyFill="1" applyAlignment="1">
      <alignment horizontal="center"/>
    </xf>
    <xf numFmtId="0" fontId="37" fillId="0" borderId="17" xfId="0" applyFont="1" applyFill="1" applyBorder="1" applyAlignment="1">
      <alignment/>
    </xf>
    <xf numFmtId="0" fontId="59" fillId="0" borderId="21" xfId="0" applyFont="1" applyBorder="1" applyAlignment="1">
      <alignment/>
    </xf>
    <xf numFmtId="164" fontId="59" fillId="0" borderId="23" xfId="0" applyNumberFormat="1" applyFont="1" applyBorder="1" applyAlignment="1">
      <alignment/>
    </xf>
    <xf numFmtId="0" fontId="59" fillId="0" borderId="19" xfId="0" applyFont="1" applyBorder="1" applyAlignment="1">
      <alignment/>
    </xf>
    <xf numFmtId="164" fontId="59" fillId="0" borderId="13" xfId="0" applyNumberFormat="1" applyFont="1" applyBorder="1" applyAlignment="1">
      <alignment/>
    </xf>
    <xf numFmtId="0" fontId="59" fillId="0" borderId="20" xfId="0" applyFont="1" applyBorder="1" applyAlignment="1">
      <alignment/>
    </xf>
    <xf numFmtId="164" fontId="59" fillId="0" borderId="18" xfId="0" applyNumberFormat="1" applyFont="1" applyBorder="1" applyAlignment="1">
      <alignment/>
    </xf>
    <xf numFmtId="0" fontId="57" fillId="39" borderId="0" xfId="0" applyFont="1" applyFill="1" applyAlignment="1">
      <alignment horizontal="left"/>
    </xf>
    <xf numFmtId="0" fontId="32" fillId="0" borderId="21" xfId="0" applyFont="1" applyFill="1" applyBorder="1" applyAlignment="1">
      <alignment/>
    </xf>
    <xf numFmtId="164" fontId="32" fillId="0" borderId="22" xfId="0" applyNumberFormat="1" applyFont="1" applyFill="1" applyBorder="1" applyAlignment="1">
      <alignment/>
    </xf>
    <xf numFmtId="164" fontId="32" fillId="0" borderId="23" xfId="0" applyNumberFormat="1" applyFont="1" applyFill="1" applyBorder="1" applyAlignment="1">
      <alignment/>
    </xf>
    <xf numFmtId="0" fontId="32" fillId="0" borderId="19" xfId="0" applyFont="1" applyFill="1" applyBorder="1" applyAlignment="1">
      <alignment/>
    </xf>
    <xf numFmtId="164" fontId="32" fillId="0" borderId="13" xfId="0" applyNumberFormat="1" applyFont="1" applyFill="1" applyBorder="1" applyAlignment="1">
      <alignment/>
    </xf>
    <xf numFmtId="0" fontId="32" fillId="0" borderId="20" xfId="0" applyFont="1" applyFill="1" applyBorder="1" applyAlignment="1">
      <alignment/>
    </xf>
    <xf numFmtId="164" fontId="32" fillId="0" borderId="14" xfId="0" applyNumberFormat="1" applyFont="1" applyFill="1" applyBorder="1" applyAlignment="1">
      <alignment/>
    </xf>
    <xf numFmtId="164" fontId="32" fillId="0" borderId="18" xfId="0" applyNumberFormat="1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82" fontId="0" fillId="0" borderId="14" xfId="42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33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5325"/>
          <c:w val="0.9435"/>
          <c:h val="0.82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'Overview-HA'!$A$2</c:f>
              <c:strCache>
                <c:ptCount val="1"/>
                <c:pt idx="0">
                  <c:v>Humanitarian aid: expenditure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'Overview-HA'!$B$1:$J$1</c:f>
              <c:numCache/>
            </c:numRef>
          </c:cat>
          <c:val>
            <c:numRef>
              <c:f>'Overview-HA'!$B$2:$K$2</c:f>
              <c:numCache/>
            </c:numRef>
          </c:val>
        </c:ser>
        <c:overlap val="100"/>
        <c:axId val="16681519"/>
        <c:axId val="15915944"/>
      </c:barChart>
      <c:lineChart>
        <c:grouping val="standard"/>
        <c:varyColors val="0"/>
        <c:ser>
          <c:idx val="0"/>
          <c:order val="1"/>
          <c:tx>
            <c:strRef>
              <c:f>'Overview-HA'!$A$3</c:f>
              <c:strCache>
                <c:ptCount val="1"/>
                <c:pt idx="0">
                  <c:v>Total humanitarian aid: 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'Overview-HA'!$B$1:$K$1</c:f>
              <c:numCache/>
            </c:numRef>
          </c:cat>
          <c:val>
            <c:numRef>
              <c:f>'Overview-HA'!$B$3:$K$3</c:f>
              <c:numCache/>
            </c:numRef>
          </c:val>
          <c:smooth val="0"/>
        </c:ser>
        <c:axId val="16681519"/>
        <c:axId val="15915944"/>
      </c:line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81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855"/>
          <c:w val="0.9112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005"/>
          <c:w val="0.502"/>
          <c:h val="0.7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'given-received'!$B$3:$B$6</c:f>
              <c:strCache/>
            </c:strRef>
          </c:cat>
          <c:val>
            <c:numRef>
              <c:f>'given-received'!$C$3:$C$6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635"/>
          <c:w val="0.964"/>
          <c:h val="0.831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timeline!$A$4</c:f>
              <c:strCache>
                <c:ptCount val="1"/>
                <c:pt idx="0">
                  <c:v>Total humanitarian aid: India recipient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timeline!$B$1:$K$1</c:f>
              <c:numCache/>
            </c:numRef>
          </c:cat>
          <c:val>
            <c:numRef>
              <c:f>timeline!$B$4:$K$4</c:f>
              <c:numCache/>
            </c:numRef>
          </c:val>
        </c:ser>
        <c:ser>
          <c:idx val="2"/>
          <c:order val="3"/>
          <c:tx>
            <c:strRef>
              <c:f>timeline!$A$5</c:f>
              <c:strCache>
                <c:ptCount val="1"/>
                <c:pt idx="0">
                  <c:v>Other ODA, excluding debt relief: India recipient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timeline!$B$5:$J$5</c:f>
              <c:numCache/>
            </c:numRef>
          </c:val>
        </c:ser>
        <c:overlap val="100"/>
        <c:axId val="9025769"/>
        <c:axId val="14123058"/>
      </c:barChart>
      <c:lineChart>
        <c:grouping val="standard"/>
        <c:varyColors val="0"/>
        <c:ser>
          <c:idx val="1"/>
          <c:order val="0"/>
          <c:tx>
            <c:v>Humanitarian aid: India donor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timeline!$B$1:$J$1</c:f>
              <c:numCache/>
            </c:numRef>
          </c:cat>
          <c:val>
            <c:numRef>
              <c:f>timeline!$B$2:$K$2</c:f>
              <c:numCache/>
            </c:numRef>
          </c:val>
          <c:smooth val="0"/>
        </c:ser>
        <c:ser>
          <c:idx val="3"/>
          <c:order val="2"/>
          <c:tx>
            <c:strRef>
              <c:f>timeline!$A$3</c:f>
              <c:strCache>
                <c:ptCount val="1"/>
                <c:pt idx="0">
                  <c:v>Foreign assistance: India donor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timeline!$B$3:$K$3</c:f>
              <c:numCache/>
            </c:numRef>
          </c:val>
          <c:smooth val="0"/>
        </c:ser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23058"/>
        <c:crossesAt val="0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25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815"/>
          <c:w val="0.959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55"/>
          <c:w val="0.65675"/>
          <c:h val="0.859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'who-what-how(2)'!$A$4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'who-what-how(2)'!$B$4:$F$4</c:f>
              <c:numCache/>
            </c:numRef>
          </c:val>
        </c:ser>
        <c:ser>
          <c:idx val="0"/>
          <c:order val="1"/>
          <c:tx>
            <c:strRef>
              <c:f>'who-what-how(2)'!$A$5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'who-what-how(2)'!$B$5:$F$5</c:f>
              <c:numCache/>
            </c:numRef>
          </c:val>
        </c:ser>
        <c:ser>
          <c:idx val="1"/>
          <c:order val="2"/>
          <c:tx>
            <c:strRef>
              <c:f>'who-what-how(2)'!$A$6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'who-what-how(2)'!$B$6:$F$6</c:f>
              <c:numCache/>
            </c:numRef>
          </c:val>
        </c:ser>
        <c:ser>
          <c:idx val="2"/>
          <c:order val="3"/>
          <c:tx>
            <c:strRef>
              <c:f>'who-what-how(2)'!$A$7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'who-what-how(2)'!$B$7:$F$7</c:f>
              <c:numCache/>
            </c:numRef>
          </c:val>
        </c:ser>
        <c:ser>
          <c:idx val="3"/>
          <c:order val="4"/>
          <c:tx>
            <c:strRef>
              <c:f>'who-what-how(2)'!$A$8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'who-what-how(2)'!$B$3:$F$3</c:f>
              <c:numCache/>
            </c:numRef>
          </c:cat>
          <c:val>
            <c:numRef>
              <c:f>'who-what-how(2)'!$B$8:$F$8</c:f>
              <c:numCache/>
            </c:numRef>
          </c:val>
        </c:ser>
        <c:overlap val="100"/>
        <c:axId val="59998659"/>
        <c:axId val="3117020"/>
      </c:barChart>
      <c:catAx>
        <c:axId val="5999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7020"/>
        <c:crosses val="autoZero"/>
        <c:auto val="1"/>
        <c:lblOffset val="100"/>
        <c:tickLblSkip val="1"/>
        <c:noMultiLvlLbl val="0"/>
      </c:catAx>
      <c:valAx>
        <c:axId val="3117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1205"/>
          <c:w val="0.29275"/>
          <c:h val="0.7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075"/>
          <c:w val="0.908"/>
          <c:h val="0.883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'who-what-how(3)'!$A$4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'who-what-how(3)'!$B$4:$E$4</c:f>
              <c:numCache/>
            </c:numRef>
          </c:val>
        </c:ser>
        <c:ser>
          <c:idx val="0"/>
          <c:order val="1"/>
          <c:tx>
            <c:strRef>
              <c:f>'who-what-how(3)'!$A$5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'who-what-how(3)'!$B$5:$E$5</c:f>
              <c:numCache/>
            </c:numRef>
          </c:val>
        </c:ser>
        <c:ser>
          <c:idx val="3"/>
          <c:order val="2"/>
          <c:tx>
            <c:strRef>
              <c:f>'who-what-how(3)'!$A$6</c:f>
              <c:strCache>
                <c:ptCount val="1"/>
                <c:pt idx="0">
                  <c:v>PBF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'who-what-how(3)'!$B$3:$E$3</c:f>
              <c:numCache/>
            </c:numRef>
          </c:cat>
          <c:val>
            <c:numRef>
              <c:f>'who-what-how(3)'!$B$6:$E$6</c:f>
              <c:numCache/>
            </c:numRef>
          </c:val>
        </c:ser>
        <c:gapWidth val="48"/>
        <c:axId val="28053181"/>
        <c:axId val="51152038"/>
      </c:bar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53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75"/>
          <c:y val="0.9125"/>
          <c:w val="0.2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-0.007"/>
          <c:w val="0.916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appeals!$A$3</c:f>
              <c:strCache>
                <c:ptCount val="1"/>
                <c:pt idx="0">
                  <c:v>Funding for UN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appeals!$B$2:$K$2</c:f>
              <c:numCache/>
            </c:numRef>
          </c:cat>
          <c:val>
            <c:numRef>
              <c:f>appeals!$B$3:$K$3</c:f>
              <c:numCache/>
            </c:numRef>
          </c:val>
        </c:ser>
        <c:overlap val="-9"/>
        <c:gapWidth val="57"/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19050</xdr:rowOff>
    </xdr:from>
    <xdr:to>
      <xdr:col>9</xdr:col>
      <xdr:colOff>466725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171450" y="981075"/>
        <a:ext cx="73914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47625</xdr:rowOff>
    </xdr:from>
    <xdr:to>
      <xdr:col>9</xdr:col>
      <xdr:colOff>447675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3209925" y="647700"/>
        <a:ext cx="4143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7</xdr:row>
      <xdr:rowOff>76200</xdr:rowOff>
    </xdr:from>
    <xdr:to>
      <xdr:col>9</xdr:col>
      <xdr:colOff>400050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666750" y="140970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95250</xdr:rowOff>
    </xdr:from>
    <xdr:to>
      <xdr:col>7</xdr:col>
      <xdr:colOff>285750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552450" y="2124075"/>
        <a:ext cx="5648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8</xdr:row>
      <xdr:rowOff>104775</xdr:rowOff>
    </xdr:from>
    <xdr:to>
      <xdr:col>7</xdr:col>
      <xdr:colOff>171450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400050" y="1752600"/>
        <a:ext cx="5133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</xdr:rowOff>
    </xdr:from>
    <xdr:to>
      <xdr:col>6</xdr:col>
      <xdr:colOff>1123950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657350" y="885825"/>
        <a:ext cx="5657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ODA%20to%20WFP%20adjusted%20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December%202009\DAC2a%20ODA%20Disbursements-WFP-09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32">
      <selection activeCell="I24" sqref="I24"/>
    </sheetView>
  </sheetViews>
  <sheetFormatPr defaultColWidth="9.140625" defaultRowHeight="15"/>
  <cols>
    <col min="2" max="2" width="32.421875" style="0" customWidth="1"/>
    <col min="3" max="3" width="14.28125" style="0" customWidth="1"/>
    <col min="4" max="4" width="11.7109375" style="0" customWidth="1"/>
    <col min="5" max="5" width="22.28125" style="0" bestFit="1" customWidth="1"/>
    <col min="6" max="6" width="13.421875" style="0" customWidth="1"/>
    <col min="12" max="12" width="11.8515625" style="0" customWidth="1"/>
  </cols>
  <sheetData>
    <row r="2" spans="2:12" ht="15.75" thickBot="1">
      <c r="B2" s="61" t="s">
        <v>100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 thickBot="1">
      <c r="B3" s="66" t="s">
        <v>79</v>
      </c>
      <c r="C3" s="67">
        <v>2000</v>
      </c>
      <c r="D3" s="67">
        <v>2001</v>
      </c>
      <c r="E3" s="67">
        <v>2002</v>
      </c>
      <c r="F3" s="67">
        <v>2003</v>
      </c>
      <c r="G3" s="67">
        <v>2004</v>
      </c>
      <c r="H3" s="67">
        <v>2005</v>
      </c>
      <c r="I3" s="67">
        <v>2006</v>
      </c>
      <c r="J3" s="67">
        <v>2007</v>
      </c>
      <c r="K3" s="67">
        <v>2008</v>
      </c>
      <c r="L3" s="68">
        <v>2009</v>
      </c>
    </row>
    <row r="4" spans="2:12" ht="15">
      <c r="B4" s="121">
        <v>1</v>
      </c>
      <c r="C4" s="51" t="s">
        <v>91</v>
      </c>
      <c r="D4" s="52"/>
      <c r="E4" s="51" t="s">
        <v>92</v>
      </c>
      <c r="F4" s="51" t="s">
        <v>93</v>
      </c>
      <c r="G4" s="51" t="s">
        <v>91</v>
      </c>
      <c r="H4" s="51" t="s">
        <v>94</v>
      </c>
      <c r="I4" s="52"/>
      <c r="J4" s="52"/>
      <c r="K4" s="51" t="s">
        <v>96</v>
      </c>
      <c r="L4" s="64" t="s">
        <v>92</v>
      </c>
    </row>
    <row r="5" spans="2:12" s="8" customFormat="1" ht="15">
      <c r="B5" s="119"/>
      <c r="C5" s="69">
        <v>0.2</v>
      </c>
      <c r="D5" s="70"/>
      <c r="E5" s="69">
        <v>7.4</v>
      </c>
      <c r="F5" s="69">
        <v>12.9</v>
      </c>
      <c r="G5" s="69">
        <v>0.4</v>
      </c>
      <c r="H5" s="69">
        <v>23</v>
      </c>
      <c r="I5" s="70"/>
      <c r="J5" s="70"/>
      <c r="K5" s="69">
        <v>5</v>
      </c>
      <c r="L5" s="71">
        <v>10.4</v>
      </c>
    </row>
    <row r="6" spans="2:12" ht="15">
      <c r="B6" s="119">
        <v>2</v>
      </c>
      <c r="C6" s="52"/>
      <c r="D6" s="52"/>
      <c r="E6" s="52"/>
      <c r="F6" s="52"/>
      <c r="G6" s="52"/>
      <c r="H6" s="51" t="s">
        <v>95</v>
      </c>
      <c r="I6" s="52"/>
      <c r="J6" s="52"/>
      <c r="K6" s="51" t="s">
        <v>97</v>
      </c>
      <c r="L6" s="64" t="s">
        <v>94</v>
      </c>
    </row>
    <row r="7" spans="2:12" s="8" customFormat="1" ht="15">
      <c r="B7" s="119"/>
      <c r="C7" s="52"/>
      <c r="D7" s="52"/>
      <c r="E7" s="52"/>
      <c r="F7" s="52"/>
      <c r="G7" s="52"/>
      <c r="H7" s="69">
        <v>2</v>
      </c>
      <c r="I7" s="70"/>
      <c r="J7" s="70"/>
      <c r="K7" s="69">
        <v>0.2</v>
      </c>
      <c r="L7" s="71">
        <v>2.6</v>
      </c>
    </row>
    <row r="8" spans="2:12" ht="25.5">
      <c r="B8" s="119">
        <v>3</v>
      </c>
      <c r="C8" s="52"/>
      <c r="D8" s="52"/>
      <c r="E8" s="52"/>
      <c r="F8" s="52"/>
      <c r="G8" s="52"/>
      <c r="H8" s="52"/>
      <c r="I8" s="52"/>
      <c r="J8" s="52"/>
      <c r="K8" s="52"/>
      <c r="L8" s="64" t="s">
        <v>98</v>
      </c>
    </row>
    <row r="9" spans="2:12" s="8" customFormat="1" ht="15.75" thickBot="1">
      <c r="B9" s="120"/>
      <c r="C9" s="65"/>
      <c r="D9" s="65"/>
      <c r="E9" s="65"/>
      <c r="F9" s="65"/>
      <c r="G9" s="65"/>
      <c r="H9" s="65"/>
      <c r="I9" s="65"/>
      <c r="J9" s="65"/>
      <c r="K9" s="65"/>
      <c r="L9" s="72">
        <v>1</v>
      </c>
    </row>
    <row r="10" spans="2:7" ht="15">
      <c r="B10" s="117" t="s">
        <v>99</v>
      </c>
      <c r="C10" s="117"/>
      <c r="D10" s="117"/>
      <c r="E10" s="117"/>
      <c r="F10" s="117"/>
      <c r="G10" s="117"/>
    </row>
    <row r="13" spans="2:12" ht="15.75" thickBot="1">
      <c r="B13" s="122" t="s">
        <v>102</v>
      </c>
      <c r="C13" s="122"/>
      <c r="D13" s="122"/>
      <c r="E13" s="122"/>
      <c r="F13" s="122"/>
      <c r="G13" s="73"/>
      <c r="H13" s="73"/>
      <c r="I13" s="74"/>
      <c r="J13" s="74"/>
      <c r="K13" s="74"/>
      <c r="L13" s="74"/>
    </row>
    <row r="14" spans="2:12" ht="15.75" thickBot="1">
      <c r="B14" s="75" t="s">
        <v>9</v>
      </c>
      <c r="C14" s="76">
        <v>2005</v>
      </c>
      <c r="D14" s="76">
        <v>2006</v>
      </c>
      <c r="E14" s="76">
        <v>2007</v>
      </c>
      <c r="F14" s="76">
        <v>2008</v>
      </c>
      <c r="G14" s="77">
        <v>2009</v>
      </c>
      <c r="H14" s="8"/>
      <c r="I14" s="8"/>
      <c r="J14" s="8"/>
      <c r="K14" s="8"/>
      <c r="L14" s="8"/>
    </row>
    <row r="15" spans="2:12" ht="15">
      <c r="B15" s="78" t="s">
        <v>10</v>
      </c>
      <c r="C15" s="79">
        <v>1</v>
      </c>
      <c r="D15" s="79"/>
      <c r="E15" s="79"/>
      <c r="F15" s="79">
        <v>1</v>
      </c>
      <c r="G15" s="80">
        <v>0.020764978228882878</v>
      </c>
      <c r="H15" s="8"/>
      <c r="I15" s="8"/>
      <c r="J15" s="8"/>
      <c r="K15" s="8"/>
      <c r="L15" s="8"/>
    </row>
    <row r="16" spans="2:12" ht="15">
      <c r="B16" s="78" t="s">
        <v>101</v>
      </c>
      <c r="C16" s="79"/>
      <c r="D16" s="79"/>
      <c r="E16" s="79"/>
      <c r="F16" s="79"/>
      <c r="G16" s="80"/>
      <c r="H16" s="8"/>
      <c r="I16" s="8"/>
      <c r="J16" s="8"/>
      <c r="K16" s="8"/>
      <c r="L16" s="8"/>
    </row>
    <row r="17" spans="2:12" ht="15">
      <c r="B17" s="81" t="s">
        <v>12</v>
      </c>
      <c r="C17" s="79"/>
      <c r="D17" s="79">
        <v>1</v>
      </c>
      <c r="E17" s="79">
        <v>1</v>
      </c>
      <c r="F17" s="79"/>
      <c r="G17" s="80">
        <v>0.979235021771117</v>
      </c>
      <c r="H17" s="8"/>
      <c r="I17" s="8"/>
      <c r="J17" s="8"/>
      <c r="K17" s="8"/>
      <c r="L17" s="8"/>
    </row>
    <row r="18" spans="2:12" ht="15">
      <c r="B18" s="82" t="s">
        <v>24</v>
      </c>
      <c r="C18" s="83"/>
      <c r="D18" s="83">
        <v>1</v>
      </c>
      <c r="E18" s="83">
        <v>1</v>
      </c>
      <c r="F18" s="83"/>
      <c r="G18" s="84">
        <v>0.03485799896959755</v>
      </c>
      <c r="H18" s="8"/>
      <c r="I18" s="8"/>
      <c r="J18" s="8"/>
      <c r="K18" s="8"/>
      <c r="L18" s="8"/>
    </row>
    <row r="19" spans="2:12" ht="15.75" thickBot="1">
      <c r="B19" s="85" t="s">
        <v>13</v>
      </c>
      <c r="C19" s="86"/>
      <c r="D19" s="86"/>
      <c r="E19" s="86"/>
      <c r="F19" s="86"/>
      <c r="G19" s="87"/>
      <c r="H19" s="8"/>
      <c r="I19" s="8"/>
      <c r="J19" s="8"/>
      <c r="K19" s="8"/>
      <c r="L19" s="8"/>
    </row>
    <row r="20" spans="2:7" ht="15">
      <c r="B20" s="117" t="s">
        <v>99</v>
      </c>
      <c r="C20" s="117"/>
      <c r="D20" s="117"/>
      <c r="E20" s="117"/>
      <c r="F20" s="117"/>
      <c r="G20" s="117"/>
    </row>
    <row r="23" spans="2:6" ht="15.75" thickBot="1">
      <c r="B23" s="59" t="s">
        <v>103</v>
      </c>
      <c r="C23" s="59"/>
      <c r="D23" s="59"/>
      <c r="E23" s="59"/>
      <c r="F23" s="60"/>
    </row>
    <row r="24" spans="2:6" ht="52.5" thickBot="1">
      <c r="B24" s="88" t="s">
        <v>20</v>
      </c>
      <c r="C24" s="89" t="s">
        <v>106</v>
      </c>
      <c r="D24" s="89" t="s">
        <v>104</v>
      </c>
      <c r="E24" s="89" t="s">
        <v>18</v>
      </c>
      <c r="F24" s="90" t="s">
        <v>105</v>
      </c>
    </row>
    <row r="25" spans="2:6" ht="26.25">
      <c r="B25" s="91" t="s">
        <v>14</v>
      </c>
      <c r="C25" s="105">
        <v>10.352197</v>
      </c>
      <c r="D25" s="114">
        <v>664.923055</v>
      </c>
      <c r="E25" s="106">
        <v>0.01990966028932752</v>
      </c>
      <c r="F25" s="107">
        <v>0.21801704559635104</v>
      </c>
    </row>
    <row r="26" spans="2:6" ht="15">
      <c r="B26" s="92" t="s">
        <v>47</v>
      </c>
      <c r="C26" s="108">
        <v>1</v>
      </c>
      <c r="D26" s="115">
        <v>804.522005</v>
      </c>
      <c r="E26" s="109">
        <v>0.001602915960598883</v>
      </c>
      <c r="F26" s="110">
        <v>0.22455442968275308</v>
      </c>
    </row>
    <row r="27" spans="2:6" ht="27" thickBot="1">
      <c r="B27" s="93" t="s">
        <v>15</v>
      </c>
      <c r="C27" s="111">
        <v>2.491713</v>
      </c>
      <c r="D27" s="116">
        <v>270.054632</v>
      </c>
      <c r="E27" s="112">
        <v>0.012466878912208972</v>
      </c>
      <c r="F27" s="113">
        <v>0.25990299622040924</v>
      </c>
    </row>
    <row r="28" spans="2:7" ht="15">
      <c r="B28" s="117" t="s">
        <v>99</v>
      </c>
      <c r="C28" s="117"/>
      <c r="D28" s="117"/>
      <c r="E28" s="117"/>
      <c r="F28" s="117"/>
      <c r="G28" s="117"/>
    </row>
    <row r="29" spans="2:7" s="104" customFormat="1" ht="15">
      <c r="B29" s="103"/>
      <c r="C29" s="103"/>
      <c r="D29" s="103"/>
      <c r="E29" s="103"/>
      <c r="F29" s="103"/>
      <c r="G29" s="103"/>
    </row>
    <row r="31" spans="2:5" ht="15.75" thickBot="1">
      <c r="B31" s="118" t="s">
        <v>107</v>
      </c>
      <c r="C31" s="118"/>
      <c r="D31" s="118"/>
      <c r="E31" s="118"/>
    </row>
    <row r="32" spans="2:5" ht="15.75" thickBot="1">
      <c r="B32" s="75" t="s">
        <v>87</v>
      </c>
      <c r="C32" s="94" t="s">
        <v>45</v>
      </c>
      <c r="D32" s="94" t="s">
        <v>44</v>
      </c>
      <c r="E32" s="95" t="s">
        <v>46</v>
      </c>
    </row>
    <row r="33" spans="2:5" ht="60">
      <c r="B33" s="96" t="s">
        <v>34</v>
      </c>
      <c r="C33" s="97">
        <v>4696</v>
      </c>
      <c r="D33" s="97">
        <v>18434</v>
      </c>
      <c r="E33" s="98">
        <f>C33/D33</f>
        <v>0.25474666377346206</v>
      </c>
    </row>
    <row r="34" spans="2:5" ht="30">
      <c r="B34" s="96" t="s">
        <v>35</v>
      </c>
      <c r="C34" s="97">
        <v>187</v>
      </c>
      <c r="D34" s="97">
        <v>1043</v>
      </c>
      <c r="E34" s="98">
        <f aca="true" t="shared" si="0" ref="E34:E44">C34/D34</f>
        <v>0.17929050814956854</v>
      </c>
    </row>
    <row r="35" spans="2:5" ht="30">
      <c r="B35" s="96" t="s">
        <v>36</v>
      </c>
      <c r="C35" s="97">
        <v>7</v>
      </c>
      <c r="D35" s="97">
        <v>915</v>
      </c>
      <c r="E35" s="98">
        <f t="shared" si="0"/>
        <v>0.007650273224043716</v>
      </c>
    </row>
    <row r="36" spans="2:5" ht="30">
      <c r="B36" s="96" t="s">
        <v>37</v>
      </c>
      <c r="C36" s="97">
        <v>897</v>
      </c>
      <c r="D36" s="97">
        <v>12543</v>
      </c>
      <c r="E36" s="98">
        <f t="shared" si="0"/>
        <v>0.07151399186797416</v>
      </c>
    </row>
    <row r="37" spans="2:5" ht="30">
      <c r="B37" s="96" t="s">
        <v>38</v>
      </c>
      <c r="C37" s="97">
        <v>159</v>
      </c>
      <c r="D37" s="97">
        <v>308</v>
      </c>
      <c r="E37" s="98">
        <f t="shared" si="0"/>
        <v>0.5162337662337663</v>
      </c>
    </row>
    <row r="38" spans="2:5" ht="45">
      <c r="B38" s="96" t="s">
        <v>39</v>
      </c>
      <c r="C38" s="97">
        <v>89</v>
      </c>
      <c r="D38" s="97">
        <v>1939</v>
      </c>
      <c r="E38" s="98">
        <f t="shared" si="0"/>
        <v>0.04589994842702424</v>
      </c>
    </row>
    <row r="39" spans="2:5" ht="30">
      <c r="B39" s="96" t="s">
        <v>40</v>
      </c>
      <c r="C39" s="97">
        <v>124</v>
      </c>
      <c r="D39" s="97">
        <v>12708</v>
      </c>
      <c r="E39" s="98">
        <f t="shared" si="0"/>
        <v>0.009757632987094743</v>
      </c>
    </row>
    <row r="40" spans="2:5" ht="30">
      <c r="B40" s="96" t="s">
        <v>41</v>
      </c>
      <c r="C40" s="97">
        <v>2704</v>
      </c>
      <c r="D40" s="97">
        <v>9933</v>
      </c>
      <c r="E40" s="98">
        <f t="shared" si="0"/>
        <v>0.2722239001308769</v>
      </c>
    </row>
    <row r="41" spans="2:5" ht="30">
      <c r="B41" s="96" t="s">
        <v>42</v>
      </c>
      <c r="C41" s="97">
        <v>13</v>
      </c>
      <c r="D41" s="97">
        <v>1575</v>
      </c>
      <c r="E41" s="98">
        <f t="shared" si="0"/>
        <v>0.008253968253968255</v>
      </c>
    </row>
    <row r="42" spans="2:5" ht="30">
      <c r="B42" s="96" t="s">
        <v>43</v>
      </c>
      <c r="C42" s="97">
        <v>7</v>
      </c>
      <c r="D42" s="97">
        <v>9153</v>
      </c>
      <c r="E42" s="98">
        <f t="shared" si="0"/>
        <v>0.0007647765759860155</v>
      </c>
    </row>
    <row r="43" spans="2:5" ht="15">
      <c r="B43" s="96" t="s">
        <v>21</v>
      </c>
      <c r="C43" s="97">
        <v>8833</v>
      </c>
      <c r="D43" s="99">
        <v>89130</v>
      </c>
      <c r="E43" s="98">
        <f t="shared" si="0"/>
        <v>0.09910243464602267</v>
      </c>
    </row>
    <row r="44" spans="2:5" ht="15.75" thickBot="1">
      <c r="B44" s="100" t="s">
        <v>6</v>
      </c>
      <c r="C44" s="101">
        <f>C43</f>
        <v>8833</v>
      </c>
      <c r="D44" s="101">
        <v>154608</v>
      </c>
      <c r="E44" s="102">
        <f t="shared" si="0"/>
        <v>0.05713158439408051</v>
      </c>
    </row>
    <row r="45" spans="2:5" ht="15">
      <c r="B45" s="117" t="s">
        <v>108</v>
      </c>
      <c r="C45" s="117"/>
      <c r="D45" s="117"/>
      <c r="E45" s="117"/>
    </row>
  </sheetData>
  <sheetProtection/>
  <mergeCells count="9">
    <mergeCell ref="B28:G28"/>
    <mergeCell ref="B31:E31"/>
    <mergeCell ref="B45:E45"/>
    <mergeCell ref="B8:B9"/>
    <mergeCell ref="B6:B7"/>
    <mergeCell ref="B4:B5"/>
    <mergeCell ref="B10:G10"/>
    <mergeCell ref="B20:G20"/>
    <mergeCell ref="B13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9.00390625" style="0" customWidth="1"/>
    <col min="2" max="2" width="9.00390625" style="0" customWidth="1"/>
    <col min="3" max="3" width="10.7109375" style="0" bestFit="1" customWidth="1"/>
    <col min="4" max="4" width="10.28125" style="0" bestFit="1" customWidth="1"/>
    <col min="5" max="5" width="9.421875" style="0" bestFit="1" customWidth="1"/>
    <col min="6" max="6" width="9.28125" style="0" bestFit="1" customWidth="1"/>
    <col min="7" max="10" width="9.57421875" style="0" bestFit="1" customWidth="1"/>
  </cols>
  <sheetData>
    <row r="1" spans="1:11" ht="15.75" thickBot="1">
      <c r="A1" s="75" t="s">
        <v>66</v>
      </c>
      <c r="B1" s="76">
        <v>2000</v>
      </c>
      <c r="C1" s="76">
        <v>2001</v>
      </c>
      <c r="D1" s="76">
        <v>2002</v>
      </c>
      <c r="E1" s="76">
        <v>2003</v>
      </c>
      <c r="F1" s="76">
        <v>2004</v>
      </c>
      <c r="G1" s="76">
        <v>2005</v>
      </c>
      <c r="H1" s="76">
        <v>2006</v>
      </c>
      <c r="I1" s="76">
        <v>2007</v>
      </c>
      <c r="J1" s="76">
        <v>2008</v>
      </c>
      <c r="K1" s="77">
        <v>2009</v>
      </c>
    </row>
    <row r="2" spans="1:11" ht="15">
      <c r="A2" s="8" t="s">
        <v>61</v>
      </c>
      <c r="B2" s="25">
        <v>0.215424</v>
      </c>
      <c r="C2" s="26"/>
      <c r="D2" s="25">
        <v>7.444244</v>
      </c>
      <c r="E2" s="25">
        <v>12.939352000000001</v>
      </c>
      <c r="F2" s="25">
        <v>0.41552</v>
      </c>
      <c r="G2" s="25">
        <v>25</v>
      </c>
      <c r="H2" s="25">
        <v>1</v>
      </c>
      <c r="I2" s="27">
        <v>1</v>
      </c>
      <c r="J2" s="27">
        <v>5.2</v>
      </c>
      <c r="K2" s="2">
        <v>14.648077</v>
      </c>
    </row>
    <row r="3" spans="1:10" ht="15">
      <c r="A3" s="8" t="s">
        <v>62</v>
      </c>
      <c r="B3" s="2">
        <v>83.27664452934208</v>
      </c>
      <c r="C3" s="2">
        <v>162.459662053205</v>
      </c>
      <c r="D3" s="2">
        <v>53.94951101563685</v>
      </c>
      <c r="E3" s="2">
        <v>34.95948141108108</v>
      </c>
      <c r="F3" s="2">
        <v>32.10579151170753</v>
      </c>
      <c r="G3" s="2">
        <v>82.77750678655198</v>
      </c>
      <c r="H3" s="2">
        <v>77.16047708929966</v>
      </c>
      <c r="I3" s="2">
        <v>39.54774024443635</v>
      </c>
      <c r="J3" s="2">
        <v>51.52069021603078</v>
      </c>
    </row>
    <row r="5" spans="1:5" ht="15">
      <c r="A5" s="123" t="s">
        <v>109</v>
      </c>
      <c r="B5" s="124"/>
      <c r="C5" s="124"/>
      <c r="D5" s="124"/>
      <c r="E5" s="124"/>
    </row>
    <row r="25" spans="1:11" s="8" customFormat="1" ht="15">
      <c r="A25" s="128" t="s">
        <v>113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="8" customFormat="1" ht="15"/>
    <row r="27" spans="1:2" ht="15">
      <c r="A27" s="8" t="s">
        <v>65</v>
      </c>
      <c r="B27" s="24"/>
    </row>
    <row r="28" spans="1:7" ht="63.75">
      <c r="A28" s="6"/>
      <c r="B28" s="23" t="s">
        <v>27</v>
      </c>
      <c r="C28" s="23" t="s">
        <v>30</v>
      </c>
      <c r="D28" s="23" t="s">
        <v>28</v>
      </c>
      <c r="E28" s="23" t="s">
        <v>31</v>
      </c>
      <c r="F28" s="23" t="s">
        <v>29</v>
      </c>
      <c r="G28" s="23" t="s">
        <v>32</v>
      </c>
    </row>
    <row r="29" spans="1:7" ht="15">
      <c r="A29" s="6" t="s">
        <v>63</v>
      </c>
      <c r="B29" s="34" t="s">
        <v>48</v>
      </c>
      <c r="C29" s="35"/>
      <c r="D29" s="36" t="s">
        <v>51</v>
      </c>
      <c r="E29" s="35"/>
      <c r="F29" s="37" t="s">
        <v>54</v>
      </c>
      <c r="G29" s="35"/>
    </row>
    <row r="30" spans="1:7" ht="15">
      <c r="A30" s="22" t="s">
        <v>64</v>
      </c>
      <c r="B30" s="38" t="s">
        <v>49</v>
      </c>
      <c r="C30" s="38" t="s">
        <v>50</v>
      </c>
      <c r="D30" s="38" t="s">
        <v>52</v>
      </c>
      <c r="E30" s="38" t="s">
        <v>53</v>
      </c>
      <c r="F30" s="39" t="s">
        <v>55</v>
      </c>
      <c r="G30" s="40" t="s">
        <v>56</v>
      </c>
    </row>
  </sheetData>
  <sheetProtection/>
  <mergeCells count="2">
    <mergeCell ref="A5:E5"/>
    <mergeCell ref="A25:K2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13.140625" style="53" customWidth="1"/>
    <col min="2" max="2" width="12.421875" style="14" customWidth="1"/>
    <col min="3" max="10" width="11.140625" style="14" customWidth="1"/>
    <col min="11" max="12" width="11.8515625" style="14" customWidth="1"/>
    <col min="13" max="15" width="9.140625" style="14" customWidth="1"/>
    <col min="16" max="16" width="15.8515625" style="14" customWidth="1"/>
    <col min="17" max="17" width="10.8515625" style="14" customWidth="1"/>
    <col min="18" max="23" width="9.140625" style="14" customWidth="1"/>
    <col min="24" max="24" width="14.57421875" style="14" customWidth="1"/>
    <col min="25" max="16384" width="9.140625" style="14" customWidth="1"/>
  </cols>
  <sheetData>
    <row r="1" spans="1:11" s="52" customFormat="1" ht="31.5" customHeight="1" thickBot="1">
      <c r="A1" s="53"/>
      <c r="K1" s="51"/>
    </row>
    <row r="2" spans="2:9" ht="15.75" thickBot="1">
      <c r="B2" s="88" t="s">
        <v>88</v>
      </c>
      <c r="C2" s="129"/>
      <c r="E2" s="126" t="s">
        <v>110</v>
      </c>
      <c r="F2" s="126"/>
      <c r="G2" s="126"/>
      <c r="H2" s="126"/>
      <c r="I2" s="126"/>
    </row>
    <row r="3" spans="2:3" ht="12.75">
      <c r="B3" s="130" t="s">
        <v>0</v>
      </c>
      <c r="C3" s="131">
        <v>10.352197</v>
      </c>
    </row>
    <row r="4" spans="2:3" ht="12.75">
      <c r="B4" s="132" t="s">
        <v>1</v>
      </c>
      <c r="C4" s="133">
        <v>2.5958799999999997</v>
      </c>
    </row>
    <row r="5" spans="2:3" ht="12.75">
      <c r="B5" s="132" t="s">
        <v>23</v>
      </c>
      <c r="C5" s="133">
        <v>1</v>
      </c>
    </row>
    <row r="6" spans="2:3" ht="13.5" thickBot="1">
      <c r="B6" s="134" t="s">
        <v>2</v>
      </c>
      <c r="C6" s="135">
        <v>0.2</v>
      </c>
    </row>
    <row r="20" spans="5:10" ht="15">
      <c r="E20" s="126" t="s">
        <v>114</v>
      </c>
      <c r="F20" s="126"/>
      <c r="G20" s="126"/>
      <c r="H20" s="126"/>
      <c r="I20" s="126"/>
      <c r="J20" s="126"/>
    </row>
    <row r="24" ht="10.5" customHeight="1"/>
    <row r="26" spans="1:11" ht="15">
      <c r="A26" s="56" t="s">
        <v>81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38.25">
      <c r="A27" s="54" t="s">
        <v>79</v>
      </c>
      <c r="B27" s="57">
        <v>2000</v>
      </c>
      <c r="C27" s="57">
        <v>2001</v>
      </c>
      <c r="D27" s="57">
        <v>2002</v>
      </c>
      <c r="E27" s="57">
        <v>2003</v>
      </c>
      <c r="F27" s="57">
        <v>2004</v>
      </c>
      <c r="G27" s="57">
        <v>2005</v>
      </c>
      <c r="H27" s="57">
        <v>2006</v>
      </c>
      <c r="I27" s="57">
        <v>2007</v>
      </c>
      <c r="J27" s="57">
        <v>2008</v>
      </c>
      <c r="K27" s="57">
        <v>2009</v>
      </c>
    </row>
    <row r="28" spans="1:11" ht="25.5">
      <c r="A28" s="55">
        <v>1</v>
      </c>
      <c r="B28" s="51" t="s">
        <v>68</v>
      </c>
      <c r="C28" s="52"/>
      <c r="D28" s="51" t="s">
        <v>69</v>
      </c>
      <c r="E28" s="51" t="s">
        <v>70</v>
      </c>
      <c r="F28" s="51" t="s">
        <v>71</v>
      </c>
      <c r="G28" s="51" t="s">
        <v>72</v>
      </c>
      <c r="H28" s="52"/>
      <c r="I28" s="52"/>
      <c r="J28" s="51" t="s">
        <v>74</v>
      </c>
      <c r="K28" s="51" t="s">
        <v>76</v>
      </c>
    </row>
    <row r="29" spans="1:11" ht="25.5">
      <c r="A29" s="55">
        <v>2</v>
      </c>
      <c r="B29" s="52"/>
      <c r="C29" s="52"/>
      <c r="D29" s="52"/>
      <c r="E29" s="52"/>
      <c r="F29" s="52"/>
      <c r="G29" s="51" t="s">
        <v>73</v>
      </c>
      <c r="H29" s="52"/>
      <c r="I29" s="52"/>
      <c r="J29" s="51" t="s">
        <v>75</v>
      </c>
      <c r="K29" s="51" t="s">
        <v>77</v>
      </c>
    </row>
    <row r="30" spans="1:11" ht="25.5">
      <c r="A30" s="55">
        <v>3</v>
      </c>
      <c r="B30" s="52"/>
      <c r="C30" s="52"/>
      <c r="D30" s="52"/>
      <c r="E30" s="52"/>
      <c r="F30" s="52"/>
      <c r="G30" s="52"/>
      <c r="H30" s="52"/>
      <c r="I30" s="52"/>
      <c r="J30" s="52"/>
      <c r="K30" s="51" t="s">
        <v>78</v>
      </c>
    </row>
  </sheetData>
  <sheetProtection/>
  <mergeCells count="2">
    <mergeCell ref="E2:I2"/>
    <mergeCell ref="E20:J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3.140625" style="8" customWidth="1"/>
    <col min="2" max="2" width="15.28125" style="8" bestFit="1" customWidth="1"/>
    <col min="3" max="3" width="10.7109375" style="8" bestFit="1" customWidth="1"/>
    <col min="4" max="4" width="10.28125" style="8" bestFit="1" customWidth="1"/>
    <col min="5" max="5" width="9.421875" style="8" bestFit="1" customWidth="1"/>
    <col min="6" max="6" width="9.28125" style="8" bestFit="1" customWidth="1"/>
    <col min="7" max="10" width="9.57421875" style="8" bestFit="1" customWidth="1"/>
    <col min="11" max="16384" width="9.140625" style="8" customWidth="1"/>
  </cols>
  <sheetData>
    <row r="1" spans="1:11" ht="15">
      <c r="A1" s="1" t="s">
        <v>116</v>
      </c>
      <c r="B1" s="4">
        <v>2000</v>
      </c>
      <c r="C1" s="4">
        <v>2001</v>
      </c>
      <c r="D1" s="4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1" ht="15">
      <c r="A2" s="8" t="s">
        <v>59</v>
      </c>
      <c r="B2" s="43">
        <v>0.000215424</v>
      </c>
      <c r="C2" s="41">
        <v>0</v>
      </c>
      <c r="D2" s="5">
        <v>0.007444244</v>
      </c>
      <c r="E2" s="5">
        <v>0.012939352000000001</v>
      </c>
      <c r="F2" s="43">
        <v>0.00041552</v>
      </c>
      <c r="G2" s="5">
        <v>0.025</v>
      </c>
      <c r="H2" s="42">
        <v>0.001</v>
      </c>
      <c r="I2" s="45">
        <v>0.001</v>
      </c>
      <c r="J2" s="44">
        <v>0.0052</v>
      </c>
      <c r="K2" s="10">
        <v>0.014648077</v>
      </c>
    </row>
    <row r="3" spans="1:11" ht="15">
      <c r="A3" s="8" t="s">
        <v>58</v>
      </c>
      <c r="B3" s="2">
        <v>0</v>
      </c>
      <c r="C3" s="2">
        <v>0</v>
      </c>
      <c r="D3" s="2">
        <v>0</v>
      </c>
      <c r="E3" s="2">
        <v>0</v>
      </c>
      <c r="F3" s="2">
        <v>0.2603827485</v>
      </c>
      <c r="G3" s="2">
        <v>0.39955484999999996</v>
      </c>
      <c r="H3" s="2">
        <v>0.31649675999999993</v>
      </c>
      <c r="I3" s="2">
        <v>0.396643715</v>
      </c>
      <c r="J3" s="2">
        <v>0.5566048950000001</v>
      </c>
      <c r="K3" s="2"/>
    </row>
    <row r="4" spans="1:11" ht="15">
      <c r="A4" s="8" t="s">
        <v>57</v>
      </c>
      <c r="B4" s="2">
        <v>0.08327664452934208</v>
      </c>
      <c r="C4" s="2">
        <v>0.162459662053205</v>
      </c>
      <c r="D4" s="2">
        <v>0.05394951101563685</v>
      </c>
      <c r="E4" s="10">
        <v>0.03495948141108108</v>
      </c>
      <c r="F4" s="10">
        <v>0.03210579151170753</v>
      </c>
      <c r="G4" s="2">
        <v>0.08277750678655198</v>
      </c>
      <c r="H4" s="2">
        <v>0.07716047708929966</v>
      </c>
      <c r="I4" s="10">
        <v>0.03954774024443635</v>
      </c>
      <c r="J4" s="2">
        <v>0.05152069021603078</v>
      </c>
      <c r="K4" s="2"/>
    </row>
    <row r="5" spans="1:11" ht="15">
      <c r="A5" s="8" t="s">
        <v>60</v>
      </c>
      <c r="B5" s="2">
        <v>1.783273355470658</v>
      </c>
      <c r="C5" s="2">
        <v>2.3529103379467946</v>
      </c>
      <c r="D5" s="2">
        <v>2.3778504889843632</v>
      </c>
      <c r="E5" s="2">
        <v>0.7509705185889188</v>
      </c>
      <c r="F5" s="2">
        <v>0.8617642084882925</v>
      </c>
      <c r="G5" s="2">
        <v>2.034892493213448</v>
      </c>
      <c r="H5" s="2">
        <v>1.4751895229107004</v>
      </c>
      <c r="I5" s="2">
        <v>1.3658522597555636</v>
      </c>
      <c r="J5" s="2">
        <v>2.0561293097839695</v>
      </c>
      <c r="K5" s="2"/>
    </row>
    <row r="7" spans="1:14" ht="15">
      <c r="A7" s="126" t="s">
        <v>111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27" ht="15">
      <c r="B27" s="24"/>
    </row>
    <row r="28" spans="1:13" ht="15">
      <c r="A28" s="136" t="s">
        <v>115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</sheetData>
  <sheetProtection/>
  <mergeCells count="2">
    <mergeCell ref="A7:N7"/>
    <mergeCell ref="A28:M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customWidth="1"/>
  </cols>
  <sheetData>
    <row r="1" s="50" customFormat="1" ht="18">
      <c r="A1" s="49" t="s">
        <v>67</v>
      </c>
    </row>
    <row r="2" s="50" customFormat="1" ht="18">
      <c r="A2" s="49"/>
    </row>
    <row r="3" spans="1:11" s="50" customFormat="1" ht="15">
      <c r="A3" s="59" t="s">
        <v>80</v>
      </c>
      <c r="B3" s="59"/>
      <c r="C3" s="59"/>
      <c r="D3" s="59"/>
      <c r="E3" s="59"/>
      <c r="F3" s="59"/>
      <c r="G3" s="59"/>
      <c r="H3" s="62"/>
      <c r="I3" s="62"/>
      <c r="J3" s="62"/>
      <c r="K3" s="62"/>
    </row>
    <row r="4" spans="1:6" ht="15">
      <c r="A4" s="7" t="s">
        <v>9</v>
      </c>
      <c r="B4" s="7">
        <v>2005</v>
      </c>
      <c r="C4" s="7">
        <v>2006</v>
      </c>
      <c r="D4" s="7">
        <v>2007</v>
      </c>
      <c r="E4" s="7">
        <v>2008</v>
      </c>
      <c r="F4" s="7">
        <v>2009</v>
      </c>
    </row>
    <row r="5" spans="1:6" ht="15">
      <c r="A5" s="11" t="s">
        <v>10</v>
      </c>
      <c r="B5" s="46">
        <v>1</v>
      </c>
      <c r="C5" s="46">
        <v>0</v>
      </c>
      <c r="D5" s="46">
        <v>0</v>
      </c>
      <c r="E5" s="46">
        <v>1</v>
      </c>
      <c r="F5" s="46">
        <v>0.020764978228882878</v>
      </c>
    </row>
    <row r="6" spans="1:6" ht="15">
      <c r="A6" s="11" t="s">
        <v>11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</row>
    <row r="7" spans="1:6" ht="15">
      <c r="A7" s="9" t="s">
        <v>12</v>
      </c>
      <c r="B7" s="46">
        <v>0</v>
      </c>
      <c r="C7" s="46">
        <v>1</v>
      </c>
      <c r="D7" s="46">
        <v>1</v>
      </c>
      <c r="E7" s="46">
        <v>0</v>
      </c>
      <c r="F7" s="46">
        <v>0.979235021771117</v>
      </c>
    </row>
    <row r="8" spans="1:6" ht="15">
      <c r="A8" s="19" t="s">
        <v>24</v>
      </c>
      <c r="B8" s="47"/>
      <c r="C8" s="47">
        <v>1</v>
      </c>
      <c r="D8" s="47">
        <v>1</v>
      </c>
      <c r="E8" s="47"/>
      <c r="F8" s="47">
        <v>0.03485799896959755</v>
      </c>
    </row>
    <row r="9" spans="1:6" ht="15">
      <c r="A9" s="11" t="s">
        <v>13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</row>
    <row r="10" spans="1:5" ht="15">
      <c r="A10" s="8"/>
      <c r="B10" s="8"/>
      <c r="C10" s="8"/>
      <c r="D10" s="8"/>
      <c r="E10" s="8"/>
    </row>
    <row r="12" spans="1:3" s="48" customFormat="1" ht="12">
      <c r="A12" s="63" t="s">
        <v>89</v>
      </c>
      <c r="B12" s="63"/>
      <c r="C12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33.8515625" style="20" customWidth="1"/>
    <col min="2" max="16384" width="9.140625" style="20" customWidth="1"/>
  </cols>
  <sheetData>
    <row r="1" s="8" customFormat="1" ht="18.75">
      <c r="A1" s="58" t="s">
        <v>82</v>
      </c>
    </row>
    <row r="2" s="8" customFormat="1" ht="19.5" thickBot="1">
      <c r="A2" s="58"/>
    </row>
    <row r="3" spans="1:6" ht="15.75" thickBot="1">
      <c r="A3" s="75" t="s">
        <v>90</v>
      </c>
      <c r="B3" s="94">
        <v>2005</v>
      </c>
      <c r="C3" s="94">
        <v>2006</v>
      </c>
      <c r="D3" s="94">
        <v>2007</v>
      </c>
      <c r="E3" s="94">
        <v>2008</v>
      </c>
      <c r="F3" s="95">
        <v>2009</v>
      </c>
    </row>
    <row r="4" spans="1:7" ht="15">
      <c r="A4" s="137" t="s">
        <v>7</v>
      </c>
      <c r="B4" s="138">
        <v>23</v>
      </c>
      <c r="C4" s="138"/>
      <c r="D4" s="138"/>
      <c r="E4" s="138">
        <v>0.2</v>
      </c>
      <c r="F4" s="139">
        <v>0.96908</v>
      </c>
      <c r="G4" s="21"/>
    </row>
    <row r="5" spans="1:7" ht="15">
      <c r="A5" s="140" t="s">
        <v>4</v>
      </c>
      <c r="B5" s="41"/>
      <c r="C5" s="41"/>
      <c r="D5" s="41"/>
      <c r="E5" s="41"/>
      <c r="F5" s="141">
        <v>10.352197</v>
      </c>
      <c r="G5" s="21"/>
    </row>
    <row r="6" spans="1:7" ht="15">
      <c r="A6" s="140" t="s">
        <v>8</v>
      </c>
      <c r="B6" s="41">
        <v>2</v>
      </c>
      <c r="C6" s="41"/>
      <c r="D6" s="41"/>
      <c r="E6" s="41">
        <v>5</v>
      </c>
      <c r="F6" s="141"/>
      <c r="G6" s="21"/>
    </row>
    <row r="7" spans="1:7" ht="15">
      <c r="A7" s="140" t="s">
        <v>5</v>
      </c>
      <c r="B7" s="41"/>
      <c r="C7" s="41"/>
      <c r="D7" s="41"/>
      <c r="E7" s="41"/>
      <c r="F7" s="141">
        <v>2.491713</v>
      </c>
      <c r="G7" s="21"/>
    </row>
    <row r="8" spans="1:7" ht="15.75" thickBot="1">
      <c r="A8" s="142" t="s">
        <v>33</v>
      </c>
      <c r="B8" s="143"/>
      <c r="C8" s="143">
        <v>1</v>
      </c>
      <c r="D8" s="143">
        <v>1</v>
      </c>
      <c r="E8" s="143"/>
      <c r="F8" s="144">
        <v>0.8350870000000006</v>
      </c>
      <c r="G8" s="21"/>
    </row>
    <row r="10" spans="1:2" ht="15">
      <c r="A10" s="123" t="s">
        <v>117</v>
      </c>
      <c r="B10" s="124"/>
    </row>
    <row r="28" spans="1:4" ht="15">
      <c r="A28" s="123" t="s">
        <v>118</v>
      </c>
      <c r="B28" s="127"/>
      <c r="C28" s="127"/>
      <c r="D28" s="127"/>
    </row>
  </sheetData>
  <sheetProtection/>
  <mergeCells count="2">
    <mergeCell ref="A10:B10"/>
    <mergeCell ref="A28:D2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5.57421875" style="0" customWidth="1"/>
  </cols>
  <sheetData>
    <row r="1" s="8" customFormat="1" ht="18.75">
      <c r="A1" s="58" t="s">
        <v>83</v>
      </c>
    </row>
    <row r="2" s="8" customFormat="1" ht="19.5" thickBot="1">
      <c r="A2" s="58"/>
    </row>
    <row r="3" spans="1:5" ht="15.75" thickBot="1">
      <c r="A3" s="75" t="s">
        <v>84</v>
      </c>
      <c r="B3" s="76">
        <v>2006</v>
      </c>
      <c r="C3" s="76">
        <v>2007</v>
      </c>
      <c r="D3" s="76">
        <v>2008</v>
      </c>
      <c r="E3" s="77">
        <v>2009</v>
      </c>
    </row>
    <row r="4" spans="1:5" ht="15">
      <c r="A4" s="81" t="s">
        <v>3</v>
      </c>
      <c r="B4" s="25">
        <v>1</v>
      </c>
      <c r="C4" s="25">
        <v>1</v>
      </c>
      <c r="D4" s="25"/>
      <c r="E4" s="145">
        <v>0.5</v>
      </c>
    </row>
    <row r="5" spans="1:5" ht="15">
      <c r="A5" s="81" t="s">
        <v>22</v>
      </c>
      <c r="B5" s="25">
        <v>0.25</v>
      </c>
      <c r="C5" s="25">
        <v>0.2</v>
      </c>
      <c r="D5" s="25">
        <v>0.19474999999999998</v>
      </c>
      <c r="E5" s="146">
        <v>0.04825</v>
      </c>
    </row>
    <row r="6" spans="1:5" ht="15.75" thickBot="1">
      <c r="A6" s="147" t="s">
        <v>25</v>
      </c>
      <c r="B6" s="148">
        <v>2</v>
      </c>
      <c r="C6" s="149"/>
      <c r="D6" s="149"/>
      <c r="E6" s="150"/>
    </row>
    <row r="8" spans="1:6" ht="15">
      <c r="A8" s="123" t="s">
        <v>119</v>
      </c>
      <c r="B8" s="124"/>
      <c r="C8" s="124"/>
      <c r="D8" s="124"/>
      <c r="E8" s="124"/>
      <c r="F8" s="124"/>
    </row>
    <row r="26" spans="1:7" ht="15">
      <c r="A26" s="123" t="s">
        <v>112</v>
      </c>
      <c r="B26" s="124"/>
      <c r="C26" s="124"/>
      <c r="D26" s="124"/>
      <c r="E26" s="124"/>
      <c r="F26" s="124"/>
      <c r="G26" s="125"/>
    </row>
  </sheetData>
  <sheetProtection/>
  <mergeCells count="2">
    <mergeCell ref="A8:F8"/>
    <mergeCell ref="A26:G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24.8515625" style="6" customWidth="1"/>
    <col min="2" max="2" width="17.00390625" style="6" customWidth="1"/>
    <col min="3" max="5" width="13.28125" style="6" customWidth="1"/>
    <col min="6" max="6" width="11.140625" style="6" customWidth="1"/>
    <col min="7" max="7" width="16.8515625" style="6" customWidth="1"/>
    <col min="8" max="16384" width="9.140625" style="6" customWidth="1"/>
  </cols>
  <sheetData>
    <row r="1" ht="13.5" thickBot="1"/>
    <row r="2" spans="1:11" ht="13.5" thickBot="1">
      <c r="A2" s="151"/>
      <c r="B2" s="152">
        <v>2000</v>
      </c>
      <c r="C2" s="152">
        <v>2001</v>
      </c>
      <c r="D2" s="152">
        <v>2002</v>
      </c>
      <c r="E2" s="152">
        <v>2003</v>
      </c>
      <c r="F2" s="152">
        <v>2004</v>
      </c>
      <c r="G2" s="152">
        <v>2005</v>
      </c>
      <c r="H2" s="152">
        <v>2006</v>
      </c>
      <c r="I2" s="152">
        <v>2007</v>
      </c>
      <c r="J2" s="152">
        <v>2008</v>
      </c>
      <c r="K2" s="129">
        <v>2009</v>
      </c>
    </row>
    <row r="3" spans="1:11" ht="12.75">
      <c r="A3" s="6" t="s">
        <v>26</v>
      </c>
      <c r="B3" s="15">
        <v>0</v>
      </c>
      <c r="C3" s="15">
        <v>0</v>
      </c>
      <c r="D3" s="15">
        <v>7.444244</v>
      </c>
      <c r="E3" s="15">
        <v>1.139351</v>
      </c>
      <c r="F3" s="15">
        <v>0.41552</v>
      </c>
      <c r="G3" s="15">
        <v>0</v>
      </c>
      <c r="H3" s="15">
        <v>0</v>
      </c>
      <c r="I3" s="15">
        <v>0</v>
      </c>
      <c r="J3" s="15">
        <v>0</v>
      </c>
      <c r="K3" s="15">
        <v>13.843910000000001</v>
      </c>
    </row>
    <row r="4" spans="8:17" ht="12.75"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5">
      <c r="B5" s="126" t="s">
        <v>120</v>
      </c>
      <c r="C5" s="126"/>
      <c r="D5" s="126"/>
      <c r="E5" s="126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ht="12.75"/>
    <row r="7" ht="12.75"/>
    <row r="8" ht="12.75"/>
    <row r="9" ht="12.75"/>
    <row r="10" ht="12.75"/>
    <row r="11" ht="12.75"/>
    <row r="12" ht="12.75"/>
    <row r="24" spans="2:5" ht="15">
      <c r="B24" s="123" t="s">
        <v>118</v>
      </c>
      <c r="C24" s="124"/>
      <c r="D24" s="124"/>
      <c r="E24" s="124"/>
    </row>
    <row r="30" spans="1:5" ht="15">
      <c r="A30" s="59" t="s">
        <v>85</v>
      </c>
      <c r="B30" s="59"/>
      <c r="C30" s="59"/>
      <c r="D30" s="59"/>
      <c r="E30" s="60"/>
    </row>
    <row r="31" spans="1:5" ht="51">
      <c r="A31" s="12" t="s">
        <v>20</v>
      </c>
      <c r="B31" s="13" t="s">
        <v>16</v>
      </c>
      <c r="C31" s="13" t="s">
        <v>17</v>
      </c>
      <c r="D31" s="13" t="s">
        <v>18</v>
      </c>
      <c r="E31" s="13" t="s">
        <v>19</v>
      </c>
    </row>
    <row r="32" spans="1:5" ht="12.75">
      <c r="A32" s="14" t="s">
        <v>14</v>
      </c>
      <c r="B32" s="15">
        <v>10.352197</v>
      </c>
      <c r="C32" s="16">
        <v>664.923055</v>
      </c>
      <c r="D32" s="18">
        <v>0.01990966028932752</v>
      </c>
      <c r="E32" s="18">
        <v>0.21801704559635104</v>
      </c>
    </row>
    <row r="33" spans="1:5" ht="12.75">
      <c r="A33" s="14" t="s">
        <v>47</v>
      </c>
      <c r="B33" s="15">
        <v>1</v>
      </c>
      <c r="C33" s="16">
        <v>804.522005</v>
      </c>
      <c r="D33" s="18">
        <v>0.001602915960598883</v>
      </c>
      <c r="E33" s="18">
        <v>0.22455442968275308</v>
      </c>
    </row>
    <row r="34" spans="1:5" ht="12.75">
      <c r="A34" s="14" t="s">
        <v>15</v>
      </c>
      <c r="B34" s="15">
        <v>2.491713</v>
      </c>
      <c r="C34" s="16">
        <v>270.054632</v>
      </c>
      <c r="D34" s="18">
        <v>0.012466878912208972</v>
      </c>
      <c r="E34" s="18">
        <v>0.25990299622040924</v>
      </c>
    </row>
  </sheetData>
  <sheetProtection/>
  <mergeCells count="2">
    <mergeCell ref="B5:E5"/>
    <mergeCell ref="B24:E2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8.421875" style="0" customWidth="1"/>
    <col min="2" max="2" width="14.421875" style="29" customWidth="1"/>
    <col min="3" max="3" width="11.57421875" style="29" bestFit="1" customWidth="1"/>
    <col min="4" max="4" width="22.421875" style="29" customWidth="1"/>
  </cols>
  <sheetData>
    <row r="1" spans="1:4" s="8" customFormat="1" ht="15">
      <c r="A1" s="118" t="s">
        <v>86</v>
      </c>
      <c r="B1" s="118"/>
      <c r="C1" s="118"/>
      <c r="D1" s="118"/>
    </row>
    <row r="2" spans="1:4" ht="15">
      <c r="A2" s="3" t="s">
        <v>87</v>
      </c>
      <c r="B2" s="28" t="s">
        <v>45</v>
      </c>
      <c r="C2" s="28" t="s">
        <v>44</v>
      </c>
      <c r="D2" s="28" t="s">
        <v>46</v>
      </c>
    </row>
    <row r="3" spans="1:4" ht="15">
      <c r="A3" s="8" t="s">
        <v>34</v>
      </c>
      <c r="B3" s="30">
        <v>4696</v>
      </c>
      <c r="C3" s="31">
        <v>18434</v>
      </c>
      <c r="D3" s="32">
        <f>B3/C3</f>
        <v>0.25474666377346206</v>
      </c>
    </row>
    <row r="4" spans="1:4" ht="15">
      <c r="A4" s="8" t="s">
        <v>35</v>
      </c>
      <c r="B4" s="30">
        <v>187</v>
      </c>
      <c r="C4" s="31">
        <v>1043</v>
      </c>
      <c r="D4" s="32">
        <f aca="true" t="shared" si="0" ref="D4:D14">B4/C4</f>
        <v>0.17929050814956854</v>
      </c>
    </row>
    <row r="5" spans="1:4" ht="15">
      <c r="A5" s="8" t="s">
        <v>36</v>
      </c>
      <c r="B5" s="30">
        <v>7</v>
      </c>
      <c r="C5" s="31">
        <v>915</v>
      </c>
      <c r="D5" s="32">
        <f t="shared" si="0"/>
        <v>0.007650273224043716</v>
      </c>
    </row>
    <row r="6" spans="1:4" ht="15">
      <c r="A6" s="8" t="s">
        <v>37</v>
      </c>
      <c r="B6" s="30">
        <v>897</v>
      </c>
      <c r="C6" s="31">
        <v>12543</v>
      </c>
      <c r="D6" s="32">
        <f t="shared" si="0"/>
        <v>0.07151399186797416</v>
      </c>
    </row>
    <row r="7" spans="1:4" ht="15">
      <c r="A7" s="8" t="s">
        <v>38</v>
      </c>
      <c r="B7" s="30">
        <v>159</v>
      </c>
      <c r="C7" s="31">
        <v>308</v>
      </c>
      <c r="D7" s="32">
        <f t="shared" si="0"/>
        <v>0.5162337662337663</v>
      </c>
    </row>
    <row r="8" spans="1:4" ht="15">
      <c r="A8" s="8" t="s">
        <v>39</v>
      </c>
      <c r="B8" s="30">
        <v>89</v>
      </c>
      <c r="C8" s="31">
        <v>1939</v>
      </c>
      <c r="D8" s="32">
        <f t="shared" si="0"/>
        <v>0.04589994842702424</v>
      </c>
    </row>
    <row r="9" spans="1:4" ht="15">
      <c r="A9" s="8" t="s">
        <v>40</v>
      </c>
      <c r="B9" s="30">
        <v>124</v>
      </c>
      <c r="C9" s="31">
        <v>12708</v>
      </c>
      <c r="D9" s="32">
        <f t="shared" si="0"/>
        <v>0.009757632987094743</v>
      </c>
    </row>
    <row r="10" spans="1:4" ht="15">
      <c r="A10" s="8" t="s">
        <v>41</v>
      </c>
      <c r="B10" s="30">
        <v>2704</v>
      </c>
      <c r="C10" s="31">
        <v>9933</v>
      </c>
      <c r="D10" s="32">
        <f t="shared" si="0"/>
        <v>0.2722239001308769</v>
      </c>
    </row>
    <row r="11" spans="1:4" ht="15">
      <c r="A11" s="8" t="s">
        <v>42</v>
      </c>
      <c r="B11" s="30">
        <v>13</v>
      </c>
      <c r="C11" s="31">
        <v>1575</v>
      </c>
      <c r="D11" s="32">
        <f t="shared" si="0"/>
        <v>0.008253968253968255</v>
      </c>
    </row>
    <row r="12" spans="1:4" ht="15">
      <c r="A12" s="8" t="s">
        <v>43</v>
      </c>
      <c r="B12" s="30">
        <v>7</v>
      </c>
      <c r="C12" s="31">
        <v>9153</v>
      </c>
      <c r="D12" s="32">
        <f t="shared" si="0"/>
        <v>0.0007647765759860155</v>
      </c>
    </row>
    <row r="13" spans="1:4" ht="15">
      <c r="A13" s="8" t="s">
        <v>21</v>
      </c>
      <c r="B13" s="30">
        <v>8833</v>
      </c>
      <c r="C13" s="33">
        <v>89130</v>
      </c>
      <c r="D13" s="32">
        <f t="shared" si="0"/>
        <v>0.09910243464602267</v>
      </c>
    </row>
    <row r="14" spans="1:4" ht="15">
      <c r="A14" s="8" t="s">
        <v>6</v>
      </c>
      <c r="B14" s="30">
        <f>B13</f>
        <v>8833</v>
      </c>
      <c r="C14" s="31">
        <v>154608</v>
      </c>
      <c r="D14" s="32">
        <f t="shared" si="0"/>
        <v>0.05713158439408051</v>
      </c>
    </row>
    <row r="16" ht="15">
      <c r="B16" s="3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Hannah Sweeney</cp:lastModifiedBy>
  <dcterms:created xsi:type="dcterms:W3CDTF">2010-05-17T11:22:25Z</dcterms:created>
  <dcterms:modified xsi:type="dcterms:W3CDTF">2011-01-19T16:41:19Z</dcterms:modified>
  <cp:category/>
  <cp:version/>
  <cp:contentType/>
  <cp:contentStatus/>
</cp:coreProperties>
</file>