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320" windowHeight="7995" tabRatio="853"/>
  </bookViews>
  <sheets>
    <sheet name="TABLES" sheetId="21" r:id="rId1"/>
    <sheet name="Overview (HA)" sheetId="10" r:id="rId2"/>
    <sheet name="Given-received" sheetId="4" r:id="rId3"/>
    <sheet name="Timeline" sheetId="1" r:id="rId4"/>
    <sheet name="Who-what-where(1)" sheetId="11" r:id="rId5"/>
    <sheet name="Who-what-where(2)" sheetId="14" r:id="rId6"/>
    <sheet name="Who-what-where(3)" sheetId="5" r:id="rId7"/>
    <sheet name="Appeal" sheetId="13" r:id="rId8"/>
    <sheet name="Governance-security(1)" sheetId="18" r:id="rId9"/>
    <sheet name="Governance-security(2)" sheetId="20" r:id="rId10"/>
    <sheet name="Basic-indicators" sheetId="19" r:id="rId11"/>
  </sheets>
  <externalReferences>
    <externalReference r:id="rId12"/>
    <externalReference r:id="rId13"/>
    <externalReference r:id="rId14"/>
  </externalReferences>
  <definedNames>
    <definedName name="_xlnm._FilterDatabase" localSheetId="2" hidden="1">'Given-received'!#REF!</definedName>
  </definedNames>
  <calcPr calcId="125725"/>
</workbook>
</file>

<file path=xl/calcChain.xml><?xml version="1.0" encoding="utf-8"?>
<calcChain xmlns="http://schemas.openxmlformats.org/spreadsheetml/2006/main">
  <c r="R3" i="10"/>
  <c r="Q3"/>
  <c r="Q24" i="4"/>
  <c r="S24"/>
  <c r="Q25"/>
  <c r="S25"/>
  <c r="Q26"/>
  <c r="S26"/>
  <c r="Q27"/>
  <c r="S27"/>
  <c r="Q28"/>
  <c r="S28"/>
  <c r="Q29"/>
  <c r="S29"/>
  <c r="Q30"/>
  <c r="S30"/>
  <c r="Q31"/>
  <c r="S31"/>
  <c r="Q32"/>
  <c r="S32"/>
  <c r="Q33"/>
  <c r="S33"/>
  <c r="Q34"/>
  <c r="S34"/>
  <c r="Q35"/>
  <c r="S35"/>
  <c r="Q36"/>
  <c r="S36"/>
  <c r="Q37"/>
  <c r="S37"/>
  <c r="Q38"/>
  <c r="S38"/>
  <c r="Q39"/>
  <c r="S39"/>
  <c r="Q40"/>
  <c r="S40"/>
  <c r="Q41"/>
  <c r="S41"/>
  <c r="Q42"/>
  <c r="S42"/>
  <c r="Q43"/>
  <c r="S43"/>
  <c r="Q44"/>
  <c r="S44"/>
  <c r="Q45"/>
  <c r="S45"/>
  <c r="Q46"/>
  <c r="S46"/>
  <c r="Q47"/>
  <c r="S47"/>
  <c r="Q48"/>
  <c r="S48"/>
  <c r="Q23"/>
  <c r="S23"/>
</calcChain>
</file>

<file path=xl/comments1.xml><?xml version="1.0" encoding="utf-8"?>
<comments xmlns="http://schemas.openxmlformats.org/spreadsheetml/2006/main">
  <authors>
    <author>LisaW</author>
  </authors>
  <commentList>
    <comment ref="B19" authorId="0">
      <text>
        <r>
          <rPr>
            <b/>
            <sz val="9"/>
            <color indexed="81"/>
            <rFont val="Tahoma"/>
            <family val="2"/>
          </rPr>
          <t>LisaW: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LisaW:</t>
        </r>
        <r>
          <rPr>
            <sz val="9"/>
            <color indexed="81"/>
            <rFont val="Tahoma"/>
            <family val="2"/>
          </rPr>
          <t xml:space="preserve">
Total bilateral of DAC governments plus total bilateral of non DAC governments</t>
        </r>
      </text>
    </comment>
  </commentList>
</comments>
</file>

<file path=xl/sharedStrings.xml><?xml version="1.0" encoding="utf-8"?>
<sst xmlns="http://schemas.openxmlformats.org/spreadsheetml/2006/main" count="379" uniqueCount="222">
  <si>
    <t>Year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</si>
  <si>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</si>
  <si>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</si>
  <si>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</si>
  <si>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</si>
  <si>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</si>
  <si>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</si>
  <si>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</si>
  <si>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</si>
  <si>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</si>
  <si>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</si>
  <si>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</si>
  <si>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Total humanitarian aid</t>
  </si>
  <si>
    <t>Other ODA</t>
  </si>
  <si>
    <t>Korea</t>
  </si>
  <si>
    <t>Kuwait</t>
  </si>
  <si>
    <t>Saudi Arabia</t>
  </si>
  <si>
    <t>Turkey</t>
  </si>
  <si>
    <t>Australia</t>
  </si>
  <si>
    <t>Austria</t>
  </si>
  <si>
    <t>Belgium</t>
  </si>
  <si>
    <t>Canada</t>
  </si>
  <si>
    <t>Denmark</t>
  </si>
  <si>
    <t>EC</t>
  </si>
  <si>
    <t>Finland</t>
  </si>
  <si>
    <t>France</t>
  </si>
  <si>
    <t>Germany</t>
  </si>
  <si>
    <t>Greece</t>
  </si>
  <si>
    <t>Ireland</t>
  </si>
  <si>
    <t>Italy</t>
  </si>
  <si>
    <t>Japan</t>
  </si>
  <si>
    <t>Luxembourg</t>
  </si>
  <si>
    <t>Netherlands</t>
  </si>
  <si>
    <t>New Zealand</t>
  </si>
  <si>
    <t>Norway</t>
  </si>
  <si>
    <t>Poland</t>
  </si>
  <si>
    <t>Portugal</t>
  </si>
  <si>
    <t>Spain</t>
  </si>
  <si>
    <t>Sweden</t>
  </si>
  <si>
    <t>Switzerland</t>
  </si>
  <si>
    <t>UK</t>
  </si>
  <si>
    <t>US</t>
  </si>
  <si>
    <t>Russia</t>
  </si>
  <si>
    <t>UAE</t>
  </si>
  <si>
    <t>2006</t>
  </si>
  <si>
    <t>2007</t>
  </si>
  <si>
    <t>2008</t>
  </si>
  <si>
    <t>Public sector</t>
  </si>
  <si>
    <t>Multilateral Organisations</t>
  </si>
  <si>
    <t>Other</t>
  </si>
  <si>
    <t>To be defined</t>
  </si>
  <si>
    <t>UNHCR</t>
  </si>
  <si>
    <t>WFP</t>
  </si>
  <si>
    <t>Total ODA excluding debt</t>
  </si>
  <si>
    <t xml:space="preserve">Other ODA </t>
  </si>
  <si>
    <t>Government and civil society</t>
  </si>
  <si>
    <t>Conflict prevention and resolution, peace and security</t>
  </si>
  <si>
    <t>Cost of multilateral peacekeeping operations</t>
  </si>
  <si>
    <t>DRC</t>
  </si>
  <si>
    <t>CERF</t>
  </si>
  <si>
    <t>CHF</t>
  </si>
  <si>
    <t>Sectors</t>
  </si>
  <si>
    <t>Agriculture</t>
  </si>
  <si>
    <t>Coordination and support services</t>
  </si>
  <si>
    <t>Food</t>
  </si>
  <si>
    <t>Multi-sector</t>
  </si>
  <si>
    <t>Health</t>
  </si>
  <si>
    <t>Protection/Human rights/rule of law</t>
  </si>
  <si>
    <t>Water and sanitation</t>
  </si>
  <si>
    <t>Other sectors</t>
  </si>
  <si>
    <t>FAO</t>
  </si>
  <si>
    <t>ICRC</t>
  </si>
  <si>
    <t>MSF</t>
  </si>
  <si>
    <t>UNDP</t>
  </si>
  <si>
    <t>UNICEF - Children's Fund</t>
  </si>
  <si>
    <t>UNICEF</t>
  </si>
  <si>
    <t>UNIDO</t>
  </si>
  <si>
    <t>Total</t>
  </si>
  <si>
    <t>% needs met</t>
  </si>
  <si>
    <t>Appeal funding</t>
  </si>
  <si>
    <t>Unmet requirements</t>
  </si>
  <si>
    <t xml:space="preserve">Other funding to DRC emergency </t>
  </si>
  <si>
    <t>Total HA 1995 - 2008 by donor</t>
  </si>
  <si>
    <t>Total HA</t>
  </si>
  <si>
    <t>% share of total HA 1995 - 2008</t>
  </si>
  <si>
    <t>Channels of delivery</t>
  </si>
  <si>
    <t>USAID/OFDA</t>
  </si>
  <si>
    <t>Belgian Technical Cooperation  (BTC)</t>
  </si>
  <si>
    <t>Belgian Technical Cooperation - BTC</t>
  </si>
  <si>
    <t>Belgian Technical Cooperation (BTC)</t>
  </si>
  <si>
    <t>OCHA</t>
  </si>
  <si>
    <t>Norwegian Refugee Council</t>
  </si>
  <si>
    <t xml:space="preserve">Hirondelle Fondation </t>
  </si>
  <si>
    <t xml:space="preserve">Norwegian Refugee Council </t>
  </si>
  <si>
    <t xml:space="preserve">World Vision </t>
  </si>
  <si>
    <t>Finnish Red Cross</t>
  </si>
  <si>
    <t>IFRC</t>
  </si>
  <si>
    <t>Aid since 1995</t>
  </si>
  <si>
    <t>Humanitarian aid since 1995</t>
  </si>
  <si>
    <t>Humanitarian aid in 2008</t>
  </si>
  <si>
    <t>Aid in 2008</t>
  </si>
  <si>
    <t>Humanitarian aid per person in 2008</t>
  </si>
  <si>
    <t>Aid per person in 2008</t>
  </si>
  <si>
    <t>US$8.5</t>
  </si>
  <si>
    <t>US$1.6bn</t>
  </si>
  <si>
    <t>US$11.1bn</t>
  </si>
  <si>
    <t>US$3.2bn</t>
  </si>
  <si>
    <t>Other governments</t>
  </si>
  <si>
    <t>Humanitarian aid</t>
  </si>
  <si>
    <t>Basic indicators</t>
  </si>
  <si>
    <t>Population: 67.8 million in 2010,  20 of 230 countries (UN Department for Economic and Social Affairs, November 2010)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</si>
  <si>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Refugees residing in DRC: 185,809 in 2009, ranked 15 of  161 (UNHCR, 2009)</t>
    </r>
  </si>
  <si>
    <t>Internally displaced persons (IDPs): 2.1 million in 2009, ranked 3 of 40 (UNHCR, 2009)</t>
  </si>
  <si>
    <t>Poverty headcount ratio at $1.25 a day (% of population): 59.2% in 2006, ranked 107 of 120 (World Development Indicators, World Bank, 2010)</t>
  </si>
  <si>
    <t>Under-5 mortality rate (probability of dying by age 5 per 1000 live births): 199 in 2008, rank 191 of 195 (World Health Organization, 2008)</t>
  </si>
  <si>
    <t>Life expectancy at birth (years): No data</t>
  </si>
  <si>
    <t>Human Development Index: Ranked 168 of 169 (Human Development Report, 2010)</t>
  </si>
  <si>
    <t>Global Peace Index: Ranked 140 of 149 (Institute for Economics &amp; Peace, 2010)</t>
  </si>
  <si>
    <t>Adult literacy rate (% ages 15 and above): 66.6% in 2008, ranked 156  of 190 (UNESCO 2010)</t>
  </si>
  <si>
    <t>GNI: US$9.8 billion in 2008, ranked 48 of 52 (World Development Indicators, World Bank, November 2010)</t>
  </si>
  <si>
    <t>GINI index (measure of equality): Ranked 99 of 142 in 2007 (World Development Indicators, World Bank, 2007)</t>
  </si>
  <si>
    <t>Corruptions perception index: Ranked 164 out of 178 in 2010 (Transparency International, 2010)</t>
  </si>
  <si>
    <r>
      <t>Refugees originating from DRC</t>
    </r>
    <r>
      <rPr>
        <b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>455,852 in 2009, ranked 4 of 190 (UNHCR, 2009)</t>
    </r>
  </si>
  <si>
    <t>US$548.5m</t>
  </si>
  <si>
    <t>US$25.2</t>
  </si>
  <si>
    <t>Top 10 first-level recipients of humanitarian aid, 2005-2008. Development Initiatives based on OECD DAC data</t>
  </si>
  <si>
    <t>US$m</t>
  </si>
  <si>
    <t>Top 3 donors ( US$m)</t>
  </si>
  <si>
    <t xml:space="preserve">US  11 </t>
  </si>
  <si>
    <t xml:space="preserve">Belgium  7.5 </t>
  </si>
  <si>
    <t xml:space="preserve">Sweden  5.8 </t>
  </si>
  <si>
    <t xml:space="preserve">Belgium  12.1 </t>
  </si>
  <si>
    <t xml:space="preserve">Netherlands  10.9 </t>
  </si>
  <si>
    <t xml:space="preserve">US  40 </t>
  </si>
  <si>
    <t xml:space="preserve">UK   23.5 </t>
  </si>
  <si>
    <t xml:space="preserve">EC  12.2 </t>
  </si>
  <si>
    <t xml:space="preserve">EC   52.1 </t>
  </si>
  <si>
    <t xml:space="preserve">EC   71.4 </t>
  </si>
  <si>
    <t xml:space="preserve">US  67.3 </t>
  </si>
  <si>
    <t xml:space="preserve">Germany  29.3 </t>
  </si>
  <si>
    <t xml:space="preserve">US  97.4 </t>
  </si>
  <si>
    <t xml:space="preserve">EC   54.2 </t>
  </si>
  <si>
    <t xml:space="preserve">UK   28.4 </t>
  </si>
  <si>
    <t xml:space="preserve">EC   92.4 </t>
  </si>
  <si>
    <t xml:space="preserve">US  61.8 </t>
  </si>
  <si>
    <t xml:space="preserve">UK   54.1 </t>
  </si>
  <si>
    <t xml:space="preserve">UK   83.5 </t>
  </si>
  <si>
    <t xml:space="preserve">EC   77.9 </t>
  </si>
  <si>
    <t xml:space="preserve">US  67 </t>
  </si>
  <si>
    <t xml:space="preserve">UK   114.8 </t>
  </si>
  <si>
    <t xml:space="preserve">EC   84.1 </t>
  </si>
  <si>
    <t xml:space="preserve">US  71.2 </t>
  </si>
  <si>
    <t xml:space="preserve">UK   87.4 </t>
  </si>
  <si>
    <t xml:space="preserve">EC   81.2 </t>
  </si>
  <si>
    <t xml:space="preserve">US  68.2 </t>
  </si>
  <si>
    <t xml:space="preserve">US  110.1 </t>
  </si>
  <si>
    <t xml:space="preserve">UK   87.7 </t>
  </si>
  <si>
    <t xml:space="preserve"> EC   76.2 </t>
  </si>
  <si>
    <t>Top three humanitarian aid donors to DRC 1999-2008. Source: Development Initiatives based on OECD DAC and UN OCHA FTS data</t>
  </si>
  <si>
    <t>Top 10 humanitarian aid donors to DRC, 2008. Source: Development Initiatives based on OECD DAC data</t>
  </si>
  <si>
    <t>Funding for UN appeals since 2000 and for the wider emergency. Source: Development Initiatives based on UN OCHA FTS data</t>
  </si>
  <si>
    <t>(US$m)</t>
  </si>
  <si>
    <t>FTS data</t>
  </si>
  <si>
    <t xml:space="preserve"> projects (US$m)</t>
  </si>
  <si>
    <t>Share via EC (US$m)</t>
  </si>
  <si>
    <t>Core to UN agencies  (US$m)</t>
  </si>
  <si>
    <t>Share via CERF  (US$m)</t>
  </si>
  <si>
    <t>Total humanitarian aid  (US$m)</t>
  </si>
  <si>
    <t>WHAT</t>
  </si>
  <si>
    <t>WHO</t>
  </si>
  <si>
    <t>HOW</t>
  </si>
  <si>
    <t>DRC 2000</t>
  </si>
  <si>
    <t>DRC 2001</t>
  </si>
  <si>
    <t>DRC 2002</t>
  </si>
  <si>
    <t>DRC 2003</t>
  </si>
  <si>
    <t>DRC 2004</t>
  </si>
  <si>
    <t>DRC 2005</t>
  </si>
  <si>
    <t>DRC 2006</t>
  </si>
  <si>
    <t>DRC 2007</t>
  </si>
  <si>
    <t>DRC 2008</t>
  </si>
  <si>
    <t>DRC 2009</t>
  </si>
  <si>
    <t xml:space="preserve">Appeal funding </t>
  </si>
  <si>
    <t xml:space="preserve">UN appeal  requirements </t>
  </si>
  <si>
    <t>Top 3 donors (US$m)</t>
  </si>
  <si>
    <t xml:space="preserve">US  </t>
  </si>
  <si>
    <t xml:space="preserve">Belgium  </t>
  </si>
  <si>
    <t xml:space="preserve">Sweden  </t>
  </si>
  <si>
    <t xml:space="preserve">EC  </t>
  </si>
  <si>
    <t xml:space="preserve">Belgium   </t>
  </si>
  <si>
    <t xml:space="preserve">Netherlands   </t>
  </si>
  <si>
    <t xml:space="preserve">UK    </t>
  </si>
  <si>
    <t xml:space="preserve">US   </t>
  </si>
  <si>
    <t xml:space="preserve">EC    </t>
  </si>
  <si>
    <t xml:space="preserve">Germany   </t>
  </si>
  <si>
    <t xml:space="preserve"> EC    </t>
  </si>
  <si>
    <t>Top 10 humanitarian aid donors to DRC, 2008.</t>
  </si>
  <si>
    <t xml:space="preserve">Top three humanitarian aid donors to DRC 1999-2008. </t>
  </si>
  <si>
    <t xml:space="preserve"> Projects (US$m)</t>
  </si>
  <si>
    <t>Source: Development Initiatives based on OECD DAC (constant 2008 prices) and UN CERF data.</t>
  </si>
  <si>
    <t>Source: Development Initiatives based on OECD DAC (constant 2008 prices) data.</t>
  </si>
  <si>
    <t xml:space="preserve">Top 10 first-level recipients of humanitarian aid, 2005-2008. </t>
  </si>
  <si>
    <t>UN appeal  requirements (US$m)</t>
  </si>
  <si>
    <t>Appeal funding (US$m)</t>
  </si>
  <si>
    <t>Other funding to DRC emergency (US$m)</t>
  </si>
  <si>
    <t>UN appeal needs met</t>
  </si>
  <si>
    <t>UN appeals</t>
  </si>
  <si>
    <t xml:space="preserve">Funding for UN appeals since 2000 and for the wider emergency. </t>
  </si>
  <si>
    <t>US$bn</t>
  </si>
  <si>
    <t>Source: Development Initiatives based on UN OCHA FTS data.</t>
  </si>
  <si>
    <t xml:space="preserve">Humanitarian aid to the Democratic Republic of Congo, 1995-2010. </t>
  </si>
  <si>
    <t>Source: Development Initiatives based on OECD DAC (constant 2008 prices) for 1995 - 2008 and UN OCHA FTS data for 2009 - 2010.</t>
  </si>
  <si>
    <t xml:space="preserve">Total humanitarian aid as a share of official development assistance (ODA or ‘aid’), 1995-2008. </t>
  </si>
  <si>
    <t xml:space="preserve">Humanitarian aid sectors 2005-2009. </t>
  </si>
  <si>
    <t>Source: Development Initiatives based on UN OCHA FTS.</t>
  </si>
  <si>
    <t>NGOsand civil society</t>
  </si>
  <si>
    <t>First-level recipients of humanitarian aid, 2005-2008.</t>
  </si>
  <si>
    <t xml:space="preserve">Funding to the Democratic Republic of Congo channelled through humanitarian pooled financing mechanism, 2006-2009. </t>
  </si>
  <si>
    <t>Source: Development Initiatives based on UN OCHA FTS and UN CERF.</t>
  </si>
  <si>
    <t>Funding for UN appeals, 2000- 2010</t>
  </si>
  <si>
    <t xml:space="preserve">Humanitarian aid alongside official development assistance (ODA) on conflict prevention and governance, 2002-2008. </t>
  </si>
  <si>
    <t>Source: Development Initiatives based on SIPRI</t>
  </si>
  <si>
    <t>Cost of multilateral peacekeeping operations since 2000.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</si>
</sst>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_-* #,##0.0_-;\-* #,##0.0_-;_-* &quot;-&quot;??_-;_-@_-"/>
    <numFmt numFmtId="168" formatCode="0.000"/>
  </numFmts>
  <fonts count="36">
    <font>
      <sz val="11"/>
      <color theme="1"/>
      <name val="Calibri"/>
      <family val="2"/>
      <scheme val="minor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u/>
      <sz val="8"/>
      <color indexed="56"/>
      <name val="Verdan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8"/>
      <name val="Verdana"/>
      <family val="2"/>
    </font>
    <font>
      <b/>
      <u/>
      <sz val="8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Symbol"/>
      <family val="1"/>
      <charset val="2"/>
    </font>
    <font>
      <sz val="10"/>
      <name val="Calibri"/>
      <family val="2"/>
      <scheme val="minor"/>
    </font>
    <font>
      <b/>
      <sz val="9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indexed="56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>
      <alignment vertical="top"/>
    </xf>
    <xf numFmtId="0" fontId="4" fillId="0" borderId="0"/>
    <xf numFmtId="9" fontId="14" fillId="0" borderId="0" applyFont="0" applyFill="0" applyBorder="0" applyAlignment="0" applyProtection="0"/>
  </cellStyleXfs>
  <cellXfs count="215">
    <xf numFmtId="0" fontId="0" fillId="0" borderId="0" xfId="0"/>
    <xf numFmtId="43" fontId="0" fillId="0" borderId="0" xfId="0" applyNumberFormat="1"/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vertical="top" wrapText="1"/>
    </xf>
    <xf numFmtId="2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/>
    <xf numFmtId="2" fontId="18" fillId="0" borderId="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2" applyFont="1" applyFill="1" applyBorder="1"/>
    <xf numFmtId="9" fontId="14" fillId="0" borderId="0" xfId="3" applyFont="1"/>
    <xf numFmtId="3" fontId="0" fillId="0" borderId="0" xfId="0" applyNumberFormat="1" applyBorder="1"/>
    <xf numFmtId="9" fontId="18" fillId="0" borderId="0" xfId="3" applyFont="1" applyFill="1" applyBorder="1"/>
    <xf numFmtId="1" fontId="0" fillId="0" borderId="0" xfId="0" applyNumberFormat="1"/>
    <xf numFmtId="0" fontId="16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164" fontId="20" fillId="0" borderId="0" xfId="0" applyNumberFormat="1" applyFont="1"/>
    <xf numFmtId="0" fontId="20" fillId="0" borderId="0" xfId="0" applyFont="1" applyAlignment="1">
      <alignment wrapText="1"/>
    </xf>
    <xf numFmtId="0" fontId="16" fillId="0" borderId="0" xfId="0" applyFont="1" applyAlignment="1">
      <alignment wrapText="1"/>
    </xf>
    <xf numFmtId="164" fontId="20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165" fontId="14" fillId="0" borderId="0" xfId="3" applyNumberFormat="1" applyFont="1"/>
    <xf numFmtId="165" fontId="18" fillId="0" borderId="0" xfId="3" applyNumberFormat="1" applyFont="1" applyFill="1" applyBorder="1"/>
    <xf numFmtId="43" fontId="18" fillId="0" borderId="0" xfId="0" applyNumberFormat="1" applyFont="1" applyFill="1" applyBorder="1"/>
    <xf numFmtId="165" fontId="0" fillId="0" borderId="0" xfId="0" applyNumberFormat="1" applyBorder="1" applyAlignment="1">
      <alignment horizontal="center"/>
    </xf>
    <xf numFmtId="0" fontId="15" fillId="3" borderId="0" xfId="0" applyFont="1" applyFill="1"/>
    <xf numFmtId="0" fontId="22" fillId="0" borderId="0" xfId="0" applyFont="1" applyAlignment="1">
      <alignment horizontal="left" indent="5"/>
    </xf>
    <xf numFmtId="0" fontId="23" fillId="0" borderId="0" xfId="0" applyFont="1" applyAlignment="1">
      <alignment horizontal="left" indent="5"/>
    </xf>
    <xf numFmtId="167" fontId="0" fillId="0" borderId="0" xfId="0" applyNumberFormat="1"/>
    <xf numFmtId="167" fontId="18" fillId="0" borderId="0" xfId="2" applyNumberFormat="1" applyFont="1" applyFill="1" applyBorder="1"/>
    <xf numFmtId="164" fontId="0" fillId="0" borderId="0" xfId="0" applyNumberFormat="1"/>
    <xf numFmtId="164" fontId="0" fillId="0" borderId="0" xfId="0" applyNumberFormat="1" applyFont="1" applyFill="1" applyBorder="1"/>
    <xf numFmtId="166" fontId="0" fillId="0" borderId="0" xfId="0" applyNumberFormat="1" applyBorder="1" applyAlignment="1">
      <alignment horizontal="center"/>
    </xf>
    <xf numFmtId="0" fontId="15" fillId="4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1" xfId="1" applyFont="1" applyFill="1" applyBorder="1" applyAlignment="1"/>
    <xf numFmtId="0" fontId="17" fillId="0" borderId="1" xfId="1" applyFont="1" applyFill="1" applyBorder="1" applyAlignment="1"/>
    <xf numFmtId="164" fontId="18" fillId="0" borderId="1" xfId="1" applyNumberFormat="1" applyFont="1" applyFill="1" applyBorder="1" applyAlignment="1">
      <alignment horizontal="right"/>
    </xf>
    <xf numFmtId="164" fontId="18" fillId="5" borderId="1" xfId="1" applyNumberFormat="1" applyFont="1" applyFill="1" applyBorder="1" applyAlignment="1">
      <alignment horizontal="right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1" xfId="1" applyNumberFormat="1" applyFont="1" applyFill="1" applyBorder="1" applyAlignment="1"/>
    <xf numFmtId="164" fontId="18" fillId="5" borderId="1" xfId="1" applyNumberFormat="1" applyFont="1" applyFill="1" applyBorder="1" applyAlignment="1"/>
    <xf numFmtId="164" fontId="18" fillId="5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right"/>
    </xf>
    <xf numFmtId="164" fontId="17" fillId="0" borderId="1" xfId="1" applyNumberFormat="1" applyFont="1" applyFill="1" applyBorder="1" applyAlignment="1"/>
    <xf numFmtId="0" fontId="15" fillId="6" borderId="0" xfId="0" applyFont="1" applyFill="1" applyBorder="1" applyAlignment="1">
      <alignment horizontal="center" vertical="top"/>
    </xf>
    <xf numFmtId="0" fontId="20" fillId="7" borderId="1" xfId="0" applyFont="1" applyFill="1" applyBorder="1" applyAlignment="1">
      <alignment wrapText="1"/>
    </xf>
    <xf numFmtId="164" fontId="20" fillId="7" borderId="1" xfId="0" applyNumberFormat="1" applyFont="1" applyFill="1" applyBorder="1" applyAlignment="1">
      <alignment wrapText="1"/>
    </xf>
    <xf numFmtId="0" fontId="20" fillId="7" borderId="1" xfId="0" applyFont="1" applyFill="1" applyBorder="1" applyAlignment="1">
      <alignment horizontal="left" wrapText="1"/>
    </xf>
    <xf numFmtId="0" fontId="20" fillId="7" borderId="1" xfId="0" applyNumberFormat="1" applyFont="1" applyFill="1" applyBorder="1" applyAlignment="1">
      <alignment horizontal="left" wrapText="1"/>
    </xf>
    <xf numFmtId="0" fontId="24" fillId="7" borderId="1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24" fillId="7" borderId="1" xfId="0" applyFont="1" applyFill="1" applyBorder="1"/>
    <xf numFmtId="0" fontId="24" fillId="7" borderId="1" xfId="0" applyFont="1" applyFill="1" applyBorder="1" applyAlignment="1">
      <alignment horizontal="left"/>
    </xf>
    <xf numFmtId="0" fontId="26" fillId="4" borderId="0" xfId="0" applyFont="1" applyFill="1" applyBorder="1" applyAlignment="1">
      <alignment horizontal="center" vertical="top" wrapText="1"/>
    </xf>
    <xf numFmtId="0" fontId="27" fillId="0" borderId="0" xfId="0" applyFont="1"/>
    <xf numFmtId="0" fontId="2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4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8" fillId="0" borderId="5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24" fillId="0" borderId="6" xfId="0" applyNumberFormat="1" applyFont="1" applyFill="1" applyBorder="1" applyAlignment="1">
      <alignment horizontal="center"/>
    </xf>
    <xf numFmtId="164" fontId="24" fillId="0" borderId="3" xfId="0" applyNumberFormat="1" applyFont="1" applyFill="1" applyBorder="1" applyAlignment="1">
      <alignment horizontal="center"/>
    </xf>
    <xf numFmtId="164" fontId="24" fillId="0" borderId="4" xfId="0" applyNumberFormat="1" applyFont="1" applyFill="1" applyBorder="1" applyAlignment="1">
      <alignment horizontal="center"/>
    </xf>
    <xf numFmtId="0" fontId="16" fillId="8" borderId="0" xfId="0" applyFont="1" applyFill="1" applyAlignment="1"/>
    <xf numFmtId="0" fontId="16" fillId="0" borderId="7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164" fontId="14" fillId="0" borderId="0" xfId="1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/>
    <xf numFmtId="0" fontId="0" fillId="0" borderId="9" xfId="0" applyFont="1" applyFill="1" applyBorder="1" applyAlignment="1">
      <alignment vertical="top" wrapText="1"/>
    </xf>
    <xf numFmtId="0" fontId="14" fillId="0" borderId="9" xfId="1" applyFont="1" applyFill="1" applyBorder="1" applyAlignment="1"/>
    <xf numFmtId="0" fontId="16" fillId="0" borderId="2" xfId="1" applyFont="1" applyFill="1" applyBorder="1" applyAlignment="1"/>
    <xf numFmtId="164" fontId="16" fillId="0" borderId="3" xfId="0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/>
    <xf numFmtId="164" fontId="16" fillId="0" borderId="4" xfId="1" applyNumberFormat="1" applyFont="1" applyFill="1" applyBorder="1" applyAlignment="1"/>
    <xf numFmtId="0" fontId="16" fillId="0" borderId="3" xfId="0" applyFont="1" applyFill="1" applyBorder="1" applyAlignment="1"/>
    <xf numFmtId="0" fontId="28" fillId="0" borderId="7" xfId="0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center" wrapText="1"/>
    </xf>
    <xf numFmtId="2" fontId="14" fillId="0" borderId="0" xfId="1" applyNumberFormat="1" applyFont="1" applyFill="1" applyBorder="1" applyAlignment="1"/>
    <xf numFmtId="168" fontId="14" fillId="0" borderId="0" xfId="1" applyNumberFormat="1" applyFont="1" applyFill="1" applyBorder="1" applyAlignment="1"/>
    <xf numFmtId="164" fontId="0" fillId="0" borderId="6" xfId="0" applyNumberFormat="1" applyFont="1" applyFill="1" applyBorder="1" applyAlignment="1">
      <alignment horizontal="right" vertical="center"/>
    </xf>
    <xf numFmtId="164" fontId="14" fillId="0" borderId="6" xfId="1" applyNumberFormat="1" applyFont="1" applyFill="1" applyBorder="1" applyAlignment="1">
      <alignment horizontal="right"/>
    </xf>
    <xf numFmtId="0" fontId="16" fillId="0" borderId="0" xfId="0" applyFont="1" applyFill="1" applyAlignment="1"/>
    <xf numFmtId="0" fontId="16" fillId="0" borderId="5" xfId="0" applyFont="1" applyFill="1" applyBorder="1" applyAlignment="1">
      <alignment vertical="top"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164" fontId="20" fillId="0" borderId="6" xfId="0" applyNumberFormat="1" applyFont="1" applyFill="1" applyBorder="1" applyAlignment="1">
      <alignment wrapText="1"/>
    </xf>
    <xf numFmtId="0" fontId="20" fillId="0" borderId="9" xfId="0" applyFont="1" applyFill="1" applyBorder="1" applyAlignment="1">
      <alignment horizontal="left" wrapText="1"/>
    </xf>
    <xf numFmtId="0" fontId="20" fillId="0" borderId="9" xfId="0" applyNumberFormat="1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left" wrapText="1"/>
    </xf>
    <xf numFmtId="164" fontId="20" fillId="0" borderId="3" xfId="0" applyNumberFormat="1" applyFont="1" applyFill="1" applyBorder="1" applyAlignment="1">
      <alignment wrapText="1"/>
    </xf>
    <xf numFmtId="0" fontId="20" fillId="0" borderId="3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wrapText="1"/>
    </xf>
    <xf numFmtId="164" fontId="20" fillId="0" borderId="4" xfId="0" applyNumberFormat="1" applyFont="1" applyFill="1" applyBorder="1" applyAlignment="1">
      <alignment wrapText="1"/>
    </xf>
    <xf numFmtId="0" fontId="16" fillId="0" borderId="5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29" fillId="0" borderId="10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top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vertical="top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0" fillId="0" borderId="9" xfId="0" applyBorder="1"/>
    <xf numFmtId="166" fontId="0" fillId="0" borderId="6" xfId="0" applyNumberFormat="1" applyBorder="1" applyAlignment="1">
      <alignment horizontal="center"/>
    </xf>
    <xf numFmtId="0" fontId="0" fillId="0" borderId="2" xfId="0" applyBorder="1"/>
    <xf numFmtId="166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30" fillId="8" borderId="0" xfId="0" applyFont="1" applyFill="1"/>
    <xf numFmtId="0" fontId="16" fillId="0" borderId="7" xfId="0" applyFont="1" applyFill="1" applyBorder="1" applyAlignment="1">
      <alignment horizontal="center" wrapText="1"/>
    </xf>
    <xf numFmtId="0" fontId="0" fillId="0" borderId="5" xfId="0" applyFont="1" applyFill="1" applyBorder="1" applyAlignment="1"/>
    <xf numFmtId="0" fontId="0" fillId="0" borderId="13" xfId="0" applyFill="1" applyBorder="1"/>
    <xf numFmtId="0" fontId="16" fillId="0" borderId="5" xfId="0" applyFont="1" applyFill="1" applyBorder="1"/>
    <xf numFmtId="0" fontId="31" fillId="0" borderId="7" xfId="0" applyFont="1" applyFill="1" applyBorder="1" applyAlignment="1">
      <alignment horizontal="center" vertical="top" wrapText="1"/>
    </xf>
    <xf numFmtId="0" fontId="31" fillId="0" borderId="8" xfId="0" applyFont="1" applyFill="1" applyBorder="1" applyAlignment="1">
      <alignment horizontal="center" vertical="top" wrapText="1"/>
    </xf>
    <xf numFmtId="0" fontId="17" fillId="0" borderId="5" xfId="2" applyFont="1" applyFill="1" applyBorder="1" applyAlignment="1">
      <alignment vertical="top" wrapText="1"/>
    </xf>
    <xf numFmtId="0" fontId="17" fillId="0" borderId="7" xfId="2" applyFont="1" applyFill="1" applyBorder="1" applyAlignment="1">
      <alignment horizontal="center" vertical="top" wrapText="1"/>
    </xf>
    <xf numFmtId="0" fontId="32" fillId="0" borderId="7" xfId="2" applyFont="1" applyFill="1" applyBorder="1" applyAlignment="1">
      <alignment horizontal="center" vertical="top" wrapText="1"/>
    </xf>
    <xf numFmtId="0" fontId="17" fillId="0" borderId="8" xfId="2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Border="1"/>
    <xf numFmtId="167" fontId="0" fillId="0" borderId="0" xfId="0" applyNumberFormat="1" applyBorder="1"/>
    <xf numFmtId="167" fontId="0" fillId="0" borderId="6" xfId="0" applyNumberFormat="1" applyBorder="1"/>
    <xf numFmtId="0" fontId="0" fillId="0" borderId="3" xfId="0" applyBorder="1"/>
    <xf numFmtId="167" fontId="0" fillId="0" borderId="3" xfId="0" applyNumberFormat="1" applyBorder="1"/>
    <xf numFmtId="167" fontId="0" fillId="0" borderId="4" xfId="0" applyNumberFormat="1" applyBorder="1"/>
    <xf numFmtId="0" fontId="12" fillId="0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right" vertical="center" wrapText="1"/>
    </xf>
    <xf numFmtId="0" fontId="18" fillId="0" borderId="5" xfId="0" applyFont="1" applyBorder="1"/>
    <xf numFmtId="0" fontId="33" fillId="0" borderId="7" xfId="0" applyFont="1" applyFill="1" applyBorder="1" applyAlignment="1">
      <alignment wrapText="1"/>
    </xf>
    <xf numFmtId="0" fontId="33" fillId="0" borderId="8" xfId="0" applyFont="1" applyFill="1" applyBorder="1" applyAlignment="1">
      <alignment wrapText="1"/>
    </xf>
    <xf numFmtId="0" fontId="18" fillId="0" borderId="10" xfId="0" applyFont="1" applyFill="1" applyBorder="1"/>
    <xf numFmtId="164" fontId="18" fillId="0" borderId="11" xfId="0" applyNumberFormat="1" applyFont="1" applyFill="1" applyBorder="1"/>
    <xf numFmtId="164" fontId="18" fillId="0" borderId="12" xfId="0" applyNumberFormat="1" applyFont="1" applyFill="1" applyBorder="1"/>
    <xf numFmtId="0" fontId="18" fillId="0" borderId="9" xfId="0" applyFont="1" applyFill="1" applyBorder="1"/>
    <xf numFmtId="164" fontId="18" fillId="0" borderId="0" xfId="0" applyNumberFormat="1" applyFont="1" applyFill="1" applyBorder="1"/>
    <xf numFmtId="164" fontId="18" fillId="0" borderId="6" xfId="0" applyNumberFormat="1" applyFont="1" applyFill="1" applyBorder="1"/>
    <xf numFmtId="0" fontId="18" fillId="0" borderId="2" xfId="0" applyFont="1" applyFill="1" applyBorder="1"/>
    <xf numFmtId="164" fontId="18" fillId="0" borderId="3" xfId="0" applyNumberFormat="1" applyFont="1" applyFill="1" applyBorder="1"/>
    <xf numFmtId="164" fontId="18" fillId="0" borderId="4" xfId="0" applyNumberFormat="1" applyFont="1" applyFill="1" applyBorder="1"/>
    <xf numFmtId="0" fontId="20" fillId="0" borderId="9" xfId="0" applyFont="1" applyBorder="1"/>
    <xf numFmtId="164" fontId="20" fillId="0" borderId="0" xfId="0" applyNumberFormat="1" applyFont="1" applyBorder="1"/>
    <xf numFmtId="164" fontId="20" fillId="0" borderId="6" xfId="0" applyNumberFormat="1" applyFont="1" applyBorder="1"/>
    <xf numFmtId="0" fontId="20" fillId="0" borderId="2" xfId="0" applyFont="1" applyBorder="1"/>
    <xf numFmtId="164" fontId="20" fillId="0" borderId="3" xfId="0" applyNumberFormat="1" applyFont="1" applyBorder="1"/>
    <xf numFmtId="164" fontId="20" fillId="0" borderId="4" xfId="0" applyNumberFormat="1" applyFont="1" applyBorder="1"/>
    <xf numFmtId="0" fontId="20" fillId="0" borderId="5" xfId="0" applyFont="1" applyBorder="1"/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8" fillId="0" borderId="5" xfId="0" applyFont="1" applyFill="1" applyBorder="1"/>
    <xf numFmtId="0" fontId="18" fillId="0" borderId="7" xfId="0" applyFont="1" applyFill="1" applyBorder="1"/>
    <xf numFmtId="0" fontId="18" fillId="0" borderId="8" xfId="0" applyFont="1" applyFill="1" applyBorder="1"/>
    <xf numFmtId="164" fontId="0" fillId="0" borderId="6" xfId="0" applyNumberFormat="1" applyFont="1" applyFill="1" applyBorder="1"/>
    <xf numFmtId="164" fontId="0" fillId="0" borderId="3" xfId="0" applyNumberFormat="1" applyFont="1" applyFill="1" applyBorder="1"/>
    <xf numFmtId="164" fontId="0" fillId="0" borderId="4" xfId="0" applyNumberFormat="1" applyFont="1" applyFill="1" applyBorder="1"/>
    <xf numFmtId="0" fontId="16" fillId="0" borderId="8" xfId="0" applyFont="1" applyFill="1" applyBorder="1" applyAlignment="1">
      <alignment horizontal="center" wrapText="1"/>
    </xf>
    <xf numFmtId="3" fontId="0" fillId="0" borderId="6" xfId="0" applyNumberFormat="1" applyBorder="1"/>
    <xf numFmtId="3" fontId="0" fillId="0" borderId="3" xfId="0" applyNumberFormat="1" applyBorder="1"/>
    <xf numFmtId="3" fontId="0" fillId="0" borderId="4" xfId="0" applyNumberFormat="1" applyBorder="1"/>
    <xf numFmtId="164" fontId="0" fillId="0" borderId="11" xfId="0" applyNumberFormat="1" applyFont="1" applyFill="1" applyBorder="1"/>
    <xf numFmtId="164" fontId="0" fillId="0" borderId="12" xfId="0" applyNumberFormat="1" applyFont="1" applyFill="1" applyBorder="1"/>
    <xf numFmtId="0" fontId="34" fillId="0" borderId="10" xfId="0" applyFont="1" applyFill="1" applyBorder="1" applyAlignment="1">
      <alignment wrapText="1"/>
    </xf>
    <xf numFmtId="0" fontId="34" fillId="0" borderId="9" xfId="0" applyFont="1" applyFill="1" applyBorder="1" applyAlignment="1">
      <alignment wrapText="1"/>
    </xf>
    <xf numFmtId="0" fontId="34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7" fillId="0" borderId="5" xfId="0" applyFont="1" applyFill="1" applyBorder="1"/>
    <xf numFmtId="0" fontId="12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33" fillId="8" borderId="11" xfId="0" applyFont="1" applyFill="1" applyBorder="1" applyAlignment="1">
      <alignment horizontal="left"/>
    </xf>
    <xf numFmtId="0" fontId="16" fillId="8" borderId="0" xfId="0" applyFont="1" applyFill="1" applyAlignment="1">
      <alignment horizontal="left"/>
    </xf>
    <xf numFmtId="0" fontId="33" fillId="8" borderId="0" xfId="0" applyFont="1" applyFill="1" applyBorder="1" applyAlignment="1">
      <alignment horizontal="left"/>
    </xf>
    <xf numFmtId="0" fontId="16" fillId="8" borderId="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1" fillId="0" borderId="5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6" fillId="9" borderId="0" xfId="0" applyFont="1" applyFill="1" applyAlignment="1">
      <alignment horizontal="center"/>
    </xf>
    <xf numFmtId="0" fontId="30" fillId="9" borderId="0" xfId="0" applyFont="1" applyFill="1" applyAlignment="1"/>
    <xf numFmtId="0" fontId="35" fillId="0" borderId="0" xfId="0" applyFont="1" applyAlignment="1"/>
    <xf numFmtId="0" fontId="16" fillId="8" borderId="0" xfId="0" applyFont="1" applyFill="1" applyAlignment="1">
      <alignment horizontal="center"/>
    </xf>
    <xf numFmtId="0" fontId="16" fillId="9" borderId="0" xfId="0" applyFont="1" applyFill="1" applyAlignment="1"/>
    <xf numFmtId="0" fontId="0" fillId="9" borderId="0" xfId="0" applyFont="1" applyFill="1" applyAlignment="1"/>
    <xf numFmtId="0" fontId="16" fillId="9" borderId="0" xfId="0" applyFont="1" applyFill="1" applyAlignment="1">
      <alignment horizontal="justify"/>
    </xf>
    <xf numFmtId="0" fontId="0" fillId="0" borderId="0" xfId="0" applyAlignment="1"/>
    <xf numFmtId="0" fontId="16" fillId="9" borderId="0" xfId="0" applyFont="1" applyFill="1" applyAlignment="1">
      <alignment horizontal="left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dLbls>
            <c:numFmt formatCode="#,##0" sourceLinked="0"/>
            <c:showVal val="1"/>
          </c:dLbls>
          <c:cat>
            <c:strRef>
              <c:f>'Overview (HA)'!$C$2:$R$2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'Overview (HA)'!$C$3:$R$3</c:f>
              <c:numCache>
                <c:formatCode>_-* #,##0.0_-;\-* #,##0.0_-;_-* "-"??_-;_-@_-</c:formatCode>
                <c:ptCount val="16"/>
                <c:pt idx="0">
                  <c:v>59.034870901289608</c:v>
                </c:pt>
                <c:pt idx="1">
                  <c:v>64.709999999999994</c:v>
                </c:pt>
                <c:pt idx="2">
                  <c:v>75.760000000000005</c:v>
                </c:pt>
                <c:pt idx="3">
                  <c:v>48.6</c:v>
                </c:pt>
                <c:pt idx="4">
                  <c:v>52.450811996406117</c:v>
                </c:pt>
                <c:pt idx="5">
                  <c:v>99.477954885956578</c:v>
                </c:pt>
                <c:pt idx="6">
                  <c:v>194.21002040772763</c:v>
                </c:pt>
                <c:pt idx="7">
                  <c:v>269.63119108272969</c:v>
                </c:pt>
                <c:pt idx="8">
                  <c:v>263.62103306690477</c:v>
                </c:pt>
                <c:pt idx="9">
                  <c:v>298.41630676422631</c:v>
                </c:pt>
                <c:pt idx="10">
                  <c:v>321.88076748697654</c:v>
                </c:pt>
                <c:pt idx="11">
                  <c:v>455.77756951815428</c:v>
                </c:pt>
                <c:pt idx="12">
                  <c:v>433.42988642597555</c:v>
                </c:pt>
                <c:pt idx="13">
                  <c:v>548.51601418175289</c:v>
                </c:pt>
                <c:pt idx="14">
                  <c:v>547.38663499999996</c:v>
                </c:pt>
                <c:pt idx="15">
                  <c:v>413.58374600000002</c:v>
                </c:pt>
              </c:numCache>
            </c:numRef>
          </c:val>
        </c:ser>
        <c:axId val="92990080"/>
        <c:axId val="76833152"/>
      </c:barChart>
      <c:catAx>
        <c:axId val="92990080"/>
        <c:scaling>
          <c:orientation val="minMax"/>
        </c:scaling>
        <c:axPos val="b"/>
        <c:numFmt formatCode="General" sourceLinked="1"/>
        <c:tickLblPos val="nextTo"/>
        <c:crossAx val="76833152"/>
        <c:crosses val="autoZero"/>
        <c:auto val="1"/>
        <c:lblAlgn val="ctr"/>
        <c:lblOffset val="100"/>
      </c:catAx>
      <c:valAx>
        <c:axId val="768331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</a:t>
                </a:r>
              </a:p>
            </c:rich>
          </c:tx>
        </c:title>
        <c:numFmt formatCode="#,##0" sourceLinked="0"/>
        <c:tickLblPos val="nextTo"/>
        <c:crossAx val="9299008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Timeline!$A$2</c:f>
              <c:strCache>
                <c:ptCount val="1"/>
                <c:pt idx="0">
                  <c:v>Humanitarian aid</c:v>
                </c:pt>
              </c:strCache>
            </c:strRef>
          </c:tx>
          <c:cat>
            <c:strRef>
              <c:f>Timeline!$B$1:$O$1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Timeline!$B$2:$O$2</c:f>
              <c:numCache>
                <c:formatCode>_-* #,##0.0_-;\-* #,##0.0_-;_-* "-"??_-;_-@_-</c:formatCode>
                <c:ptCount val="14"/>
                <c:pt idx="0">
                  <c:v>5.9034870901289609E-2</c:v>
                </c:pt>
                <c:pt idx="1">
                  <c:v>6.470999999999999E-2</c:v>
                </c:pt>
                <c:pt idx="2">
                  <c:v>7.5760000000000008E-2</c:v>
                </c:pt>
                <c:pt idx="3">
                  <c:v>4.8600000000000004E-2</c:v>
                </c:pt>
                <c:pt idx="4">
                  <c:v>5.2450811996406117E-2</c:v>
                </c:pt>
                <c:pt idx="5">
                  <c:v>9.9477954885956579E-2</c:v>
                </c:pt>
                <c:pt idx="6">
                  <c:v>0.19421002040772761</c:v>
                </c:pt>
                <c:pt idx="7">
                  <c:v>0.2696311910827297</c:v>
                </c:pt>
                <c:pt idx="8">
                  <c:v>0.26362103306690476</c:v>
                </c:pt>
                <c:pt idx="9">
                  <c:v>0.29841630676422631</c:v>
                </c:pt>
                <c:pt idx="10">
                  <c:v>0.32188076748697653</c:v>
                </c:pt>
                <c:pt idx="11">
                  <c:v>0.45577756951815429</c:v>
                </c:pt>
                <c:pt idx="12">
                  <c:v>0.43342988642597557</c:v>
                </c:pt>
                <c:pt idx="13">
                  <c:v>0.54851601418175289</c:v>
                </c:pt>
              </c:numCache>
            </c:numRef>
          </c:val>
        </c:ser>
        <c:ser>
          <c:idx val="1"/>
          <c:order val="1"/>
          <c:tx>
            <c:strRef>
              <c:f>Timeline!$A$3</c:f>
              <c:strCache>
                <c:ptCount val="1"/>
                <c:pt idx="0">
                  <c:v>Other ODA</c:v>
                </c:pt>
              </c:strCache>
            </c:strRef>
          </c:tx>
          <c:cat>
            <c:strRef>
              <c:f>Timeline!$B$1:$O$1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Timeline!$B$3:$O$3</c:f>
              <c:numCache>
                <c:formatCode>_-* #,##0.0_-;\-* #,##0.0_-;_-* "-"??_-;_-@_-</c:formatCode>
                <c:ptCount val="14"/>
                <c:pt idx="0">
                  <c:v>0.1927251290987104</c:v>
                </c:pt>
                <c:pt idx="1">
                  <c:v>0.13898000000000002</c:v>
                </c:pt>
                <c:pt idx="2">
                  <c:v>0.17155999999999999</c:v>
                </c:pt>
                <c:pt idx="3">
                  <c:v>0.14024</c:v>
                </c:pt>
                <c:pt idx="4">
                  <c:v>0.14477918800359388</c:v>
                </c:pt>
                <c:pt idx="5">
                  <c:v>0.1886720451140434</c:v>
                </c:pt>
                <c:pt idx="6">
                  <c:v>0.21152997959227238</c:v>
                </c:pt>
                <c:pt idx="7">
                  <c:v>1.3147188089172703</c:v>
                </c:pt>
                <c:pt idx="8">
                  <c:v>0.50261896693309527</c:v>
                </c:pt>
                <c:pt idx="9">
                  <c:v>0.9615236932357738</c:v>
                </c:pt>
                <c:pt idx="10">
                  <c:v>1.1647892325130236</c:v>
                </c:pt>
                <c:pt idx="11">
                  <c:v>0.91578243048184571</c:v>
                </c:pt>
                <c:pt idx="12">
                  <c:v>0.74018011357402425</c:v>
                </c:pt>
                <c:pt idx="13">
                  <c:v>1.0899039858182473</c:v>
                </c:pt>
              </c:numCache>
            </c:numRef>
          </c:val>
        </c:ser>
        <c:overlap val="100"/>
        <c:axId val="76862592"/>
        <c:axId val="76864128"/>
      </c:barChart>
      <c:catAx>
        <c:axId val="76862592"/>
        <c:scaling>
          <c:orientation val="minMax"/>
        </c:scaling>
        <c:axPos val="b"/>
        <c:numFmt formatCode="General" sourceLinked="1"/>
        <c:tickLblPos val="nextTo"/>
        <c:crossAx val="76864128"/>
        <c:crosses val="autoZero"/>
        <c:auto val="1"/>
        <c:lblAlgn val="ctr"/>
        <c:lblOffset val="100"/>
      </c:catAx>
      <c:valAx>
        <c:axId val="768641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billion (constant</a:t>
                </a:r>
                <a:r>
                  <a:rPr lang="en-US" baseline="0"/>
                  <a:t> 2008 prices)</a:t>
                </a:r>
                <a:endParaRPr lang="en-US"/>
              </a:p>
            </c:rich>
          </c:tx>
        </c:title>
        <c:numFmt formatCode="#,##0.0" sourceLinked="0"/>
        <c:tickLblPos val="nextTo"/>
        <c:crossAx val="76862592"/>
        <c:crosses val="autoZero"/>
        <c:crossBetween val="between"/>
      </c:valAx>
    </c:plotArea>
    <c:legend>
      <c:legendPos val="b"/>
    </c:legend>
    <c:plotVisOnly val="1"/>
    <c:dispBlanksAs val="gap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1"/>
          <c:order val="0"/>
          <c:tx>
            <c:strRef>
              <c:f>'Who-what-where(1)'!$A$4</c:f>
              <c:strCache>
                <c:ptCount val="1"/>
                <c:pt idx="0">
                  <c:v>Food</c:v>
                </c:pt>
              </c:strCache>
            </c:strRef>
          </c:tx>
          <c:cat>
            <c:numRef>
              <c:f>'Who-what-where(1)'!$B$3:$F$3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'Who-what-where(1)'!$B$4:$F$4</c:f>
              <c:numCache>
                <c:formatCode>0.0</c:formatCode>
                <c:ptCount val="5"/>
                <c:pt idx="0">
                  <c:v>125.137578</c:v>
                </c:pt>
                <c:pt idx="1">
                  <c:v>125.961095</c:v>
                </c:pt>
                <c:pt idx="2">
                  <c:v>158.016604</c:v>
                </c:pt>
                <c:pt idx="3">
                  <c:v>232.060226</c:v>
                </c:pt>
                <c:pt idx="4">
                  <c:v>259.924689</c:v>
                </c:pt>
              </c:numCache>
            </c:numRef>
          </c:val>
        </c:ser>
        <c:ser>
          <c:idx val="2"/>
          <c:order val="1"/>
          <c:tx>
            <c:strRef>
              <c:f>'Who-what-where(1)'!$A$5</c:f>
              <c:strCache>
                <c:ptCount val="1"/>
                <c:pt idx="0">
                  <c:v>Multi-sector</c:v>
                </c:pt>
              </c:strCache>
            </c:strRef>
          </c:tx>
          <c:cat>
            <c:numRef>
              <c:f>'Who-what-where(1)'!$B$3:$F$3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'Who-what-where(1)'!$B$5:$F$5</c:f>
              <c:numCache>
                <c:formatCode>0.0</c:formatCode>
                <c:ptCount val="5"/>
                <c:pt idx="0">
                  <c:v>82.052904999999996</c:v>
                </c:pt>
                <c:pt idx="1">
                  <c:v>75.459519</c:v>
                </c:pt>
                <c:pt idx="2">
                  <c:v>62.592094000000003</c:v>
                </c:pt>
                <c:pt idx="3">
                  <c:v>83.979766999999995</c:v>
                </c:pt>
                <c:pt idx="4">
                  <c:v>95.637899000000004</c:v>
                </c:pt>
              </c:numCache>
            </c:numRef>
          </c:val>
        </c:ser>
        <c:ser>
          <c:idx val="3"/>
          <c:order val="2"/>
          <c:tx>
            <c:strRef>
              <c:f>'Who-what-where(1)'!$A$6</c:f>
              <c:strCache>
                <c:ptCount val="1"/>
                <c:pt idx="0">
                  <c:v>Coordination and support services</c:v>
                </c:pt>
              </c:strCache>
            </c:strRef>
          </c:tx>
          <c:cat>
            <c:numRef>
              <c:f>'Who-what-where(1)'!$B$3:$F$3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'Who-what-where(1)'!$B$6:$F$6</c:f>
              <c:numCache>
                <c:formatCode>0.0</c:formatCode>
                <c:ptCount val="5"/>
                <c:pt idx="0">
                  <c:v>26.502638000000001</c:v>
                </c:pt>
                <c:pt idx="1">
                  <c:v>67.358429000000001</c:v>
                </c:pt>
                <c:pt idx="2">
                  <c:v>69.371807000000004</c:v>
                </c:pt>
                <c:pt idx="3">
                  <c:v>55.643340999999999</c:v>
                </c:pt>
                <c:pt idx="4">
                  <c:v>55.909461</c:v>
                </c:pt>
              </c:numCache>
            </c:numRef>
          </c:val>
        </c:ser>
        <c:ser>
          <c:idx val="4"/>
          <c:order val="3"/>
          <c:tx>
            <c:strRef>
              <c:f>'Who-what-where(1)'!$A$7</c:f>
              <c:strCache>
                <c:ptCount val="1"/>
                <c:pt idx="0">
                  <c:v>Health</c:v>
                </c:pt>
              </c:strCache>
            </c:strRef>
          </c:tx>
          <c:cat>
            <c:numRef>
              <c:f>'Who-what-where(1)'!$B$3:$F$3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'Who-what-where(1)'!$B$7:$F$7</c:f>
              <c:numCache>
                <c:formatCode>0.0</c:formatCode>
                <c:ptCount val="5"/>
                <c:pt idx="0">
                  <c:v>58.671812000000003</c:v>
                </c:pt>
                <c:pt idx="1">
                  <c:v>91.826328000000004</c:v>
                </c:pt>
                <c:pt idx="2">
                  <c:v>61.267097</c:v>
                </c:pt>
                <c:pt idx="3">
                  <c:v>63.660805000000003</c:v>
                </c:pt>
                <c:pt idx="4">
                  <c:v>43.890270999999998</c:v>
                </c:pt>
              </c:numCache>
            </c:numRef>
          </c:val>
        </c:ser>
        <c:ser>
          <c:idx val="5"/>
          <c:order val="4"/>
          <c:tx>
            <c:strRef>
              <c:f>'Who-what-where(1)'!$A$8</c:f>
              <c:strCache>
                <c:ptCount val="1"/>
                <c:pt idx="0">
                  <c:v>Protection/Human rights/rule of law</c:v>
                </c:pt>
              </c:strCache>
            </c:strRef>
          </c:tx>
          <c:cat>
            <c:numRef>
              <c:f>'Who-what-where(1)'!$B$3:$F$3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'Who-what-where(1)'!$B$8:$F$8</c:f>
              <c:numCache>
                <c:formatCode>0.0</c:formatCode>
                <c:ptCount val="5"/>
                <c:pt idx="1">
                  <c:v>22.339918999999998</c:v>
                </c:pt>
                <c:pt idx="4">
                  <c:v>26.646267999999999</c:v>
                </c:pt>
              </c:numCache>
            </c:numRef>
          </c:val>
        </c:ser>
        <c:ser>
          <c:idx val="6"/>
          <c:order val="5"/>
          <c:tx>
            <c:strRef>
              <c:f>'Who-what-where(1)'!$A$9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'Who-what-where(1)'!$B$3:$F$3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'Who-what-where(1)'!$B$9:$F$9</c:f>
              <c:numCache>
                <c:formatCode>0.0</c:formatCode>
                <c:ptCount val="5"/>
                <c:pt idx="0">
                  <c:v>14.176424000000001</c:v>
                </c:pt>
                <c:pt idx="1">
                  <c:v>5.2364889999999997</c:v>
                </c:pt>
                <c:pt idx="2">
                  <c:v>18.316922999999999</c:v>
                </c:pt>
                <c:pt idx="3">
                  <c:v>30.941410999999999</c:v>
                </c:pt>
                <c:pt idx="4">
                  <c:v>25.27685</c:v>
                </c:pt>
              </c:numCache>
            </c:numRef>
          </c:val>
        </c:ser>
        <c:ser>
          <c:idx val="7"/>
          <c:order val="6"/>
          <c:tx>
            <c:strRef>
              <c:f>'Who-what-where(1)'!$A$10</c:f>
              <c:strCache>
                <c:ptCount val="1"/>
                <c:pt idx="0">
                  <c:v>Water and sanitation</c:v>
                </c:pt>
              </c:strCache>
            </c:strRef>
          </c:tx>
          <c:cat>
            <c:numRef>
              <c:f>'Who-what-where(1)'!$B$3:$F$3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'Who-what-where(1)'!$B$10:$F$10</c:f>
              <c:numCache>
                <c:formatCode>0.0</c:formatCode>
                <c:ptCount val="5"/>
                <c:pt idx="2">
                  <c:v>26.582920999999999</c:v>
                </c:pt>
              </c:numCache>
            </c:numRef>
          </c:val>
        </c:ser>
        <c:ser>
          <c:idx val="8"/>
          <c:order val="7"/>
          <c:tx>
            <c:strRef>
              <c:f>'Who-what-where(1)'!$A$11</c:f>
              <c:strCache>
                <c:ptCount val="1"/>
                <c:pt idx="0">
                  <c:v>Other sectors</c:v>
                </c:pt>
              </c:strCache>
            </c:strRef>
          </c:tx>
          <c:cat>
            <c:numRef>
              <c:f>'Who-what-where(1)'!$B$3:$F$3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'Who-what-where(1)'!$B$11:$F$11</c:f>
              <c:numCache>
                <c:formatCode>0.0</c:formatCode>
                <c:ptCount val="5"/>
                <c:pt idx="0">
                  <c:v>53.841347999999954</c:v>
                </c:pt>
                <c:pt idx="1">
                  <c:v>64.776074999999992</c:v>
                </c:pt>
                <c:pt idx="2">
                  <c:v>143.54319299999992</c:v>
                </c:pt>
                <c:pt idx="3">
                  <c:v>181.25981099999996</c:v>
                </c:pt>
                <c:pt idx="4">
                  <c:v>201.94565700000001</c:v>
                </c:pt>
              </c:numCache>
            </c:numRef>
          </c:val>
        </c:ser>
        <c:overlap val="100"/>
        <c:axId val="78277632"/>
        <c:axId val="78299904"/>
      </c:barChart>
      <c:catAx>
        <c:axId val="78277632"/>
        <c:scaling>
          <c:orientation val="minMax"/>
        </c:scaling>
        <c:axPos val="l"/>
        <c:numFmt formatCode="General" sourceLinked="1"/>
        <c:tickLblPos val="nextTo"/>
        <c:crossAx val="78299904"/>
        <c:crosses val="autoZero"/>
        <c:auto val="1"/>
        <c:lblAlgn val="ctr"/>
        <c:lblOffset val="100"/>
      </c:catAx>
      <c:valAx>
        <c:axId val="78299904"/>
        <c:scaling>
          <c:orientation val="minMax"/>
        </c:scaling>
        <c:axPos val="b"/>
        <c:majorGridlines/>
        <c:numFmt formatCode="0%" sourceLinked="1"/>
        <c:tickLblPos val="nextTo"/>
        <c:crossAx val="78277632"/>
        <c:crosses val="autoZero"/>
        <c:crossBetween val="between"/>
      </c:valAx>
    </c:plotArea>
    <c:legend>
      <c:legendPos val="r"/>
    </c:legend>
    <c:plotVisOnly val="1"/>
    <c:dispBlanksAs val="gap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'Who-what-where(2)'!$A$5</c:f>
              <c:strCache>
                <c:ptCount val="1"/>
                <c:pt idx="0">
                  <c:v>Public sector</c:v>
                </c:pt>
              </c:strCache>
            </c:strRef>
          </c:tx>
          <c:cat>
            <c:strRef>
              <c:f>'Who-what-where(2)'!$B$4:$E$4</c:f>
              <c:str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strCache>
            </c:strRef>
          </c:cat>
          <c:val>
            <c:numRef>
              <c:f>'Who-what-where(2)'!$B$5:$E$5</c:f>
              <c:numCache>
                <c:formatCode>0.0</c:formatCode>
                <c:ptCount val="4"/>
                <c:pt idx="0">
                  <c:v>1.57221911</c:v>
                </c:pt>
                <c:pt idx="1">
                  <c:v>97.411766439999994</c:v>
                </c:pt>
                <c:pt idx="2">
                  <c:v>33.395506390000001</c:v>
                </c:pt>
                <c:pt idx="3">
                  <c:v>60.584993310000002</c:v>
                </c:pt>
              </c:numCache>
            </c:numRef>
          </c:val>
        </c:ser>
        <c:ser>
          <c:idx val="1"/>
          <c:order val="1"/>
          <c:tx>
            <c:strRef>
              <c:f>'Who-what-where(2)'!$A$6</c:f>
              <c:strCache>
                <c:ptCount val="1"/>
                <c:pt idx="0">
                  <c:v>NGOsand civil society</c:v>
                </c:pt>
              </c:strCache>
            </c:strRef>
          </c:tx>
          <c:cat>
            <c:strRef>
              <c:f>'Who-what-where(2)'!$B$4:$E$4</c:f>
              <c:str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strCache>
            </c:strRef>
          </c:cat>
          <c:val>
            <c:numRef>
              <c:f>'Who-what-where(2)'!$B$6:$E$6</c:f>
              <c:numCache>
                <c:formatCode>0.0</c:formatCode>
                <c:ptCount val="4"/>
                <c:pt idx="0">
                  <c:v>28.655215479999999</c:v>
                </c:pt>
                <c:pt idx="1">
                  <c:v>50.30458539</c:v>
                </c:pt>
                <c:pt idx="2">
                  <c:v>110.01903133</c:v>
                </c:pt>
                <c:pt idx="3">
                  <c:v>104.55013366999999</c:v>
                </c:pt>
              </c:numCache>
            </c:numRef>
          </c:val>
        </c:ser>
        <c:ser>
          <c:idx val="2"/>
          <c:order val="2"/>
          <c:tx>
            <c:strRef>
              <c:f>'Who-what-where(2)'!$A$7</c:f>
              <c:strCache>
                <c:ptCount val="1"/>
                <c:pt idx="0">
                  <c:v>Multilateral Organisations</c:v>
                </c:pt>
              </c:strCache>
            </c:strRef>
          </c:tx>
          <c:cat>
            <c:strRef>
              <c:f>'Who-what-where(2)'!$B$4:$E$4</c:f>
              <c:str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strCache>
            </c:strRef>
          </c:cat>
          <c:val>
            <c:numRef>
              <c:f>'Who-what-where(2)'!$B$7:$E$7</c:f>
              <c:numCache>
                <c:formatCode>0.0</c:formatCode>
                <c:ptCount val="4"/>
                <c:pt idx="0">
                  <c:v>54.501061816976538</c:v>
                </c:pt>
                <c:pt idx="1">
                  <c:v>106.79921815815433</c:v>
                </c:pt>
                <c:pt idx="2">
                  <c:v>190.14004548597558</c:v>
                </c:pt>
                <c:pt idx="3">
                  <c:v>312.81793954175288</c:v>
                </c:pt>
              </c:numCache>
            </c:numRef>
          </c:val>
        </c:ser>
        <c:ser>
          <c:idx val="3"/>
          <c:order val="3"/>
          <c:tx>
            <c:strRef>
              <c:f>'Who-what-where(2)'!$A$8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'Who-what-where(2)'!$B$4:$E$4</c:f>
              <c:str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strCache>
            </c:strRef>
          </c:cat>
          <c:val>
            <c:numRef>
              <c:f>'Who-what-where(2)'!$B$8:$E$8</c:f>
              <c:numCache>
                <c:formatCode>0.0</c:formatCode>
                <c:ptCount val="4"/>
                <c:pt idx="0">
                  <c:v>15.961079659999999</c:v>
                </c:pt>
                <c:pt idx="1">
                  <c:v>23.142770349999999</c:v>
                </c:pt>
                <c:pt idx="2">
                  <c:v>5.6934240599999999</c:v>
                </c:pt>
                <c:pt idx="3">
                  <c:v>21.040778320000001</c:v>
                </c:pt>
              </c:numCache>
            </c:numRef>
          </c:val>
        </c:ser>
        <c:ser>
          <c:idx val="4"/>
          <c:order val="4"/>
          <c:tx>
            <c:strRef>
              <c:f>'Who-what-where(2)'!$A$9</c:f>
              <c:strCache>
                <c:ptCount val="1"/>
                <c:pt idx="0">
                  <c:v>To be defined</c:v>
                </c:pt>
              </c:strCache>
            </c:strRef>
          </c:tx>
          <c:cat>
            <c:strRef>
              <c:f>'Who-what-where(2)'!$B$4:$E$4</c:f>
              <c:str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strCache>
            </c:strRef>
          </c:cat>
          <c:val>
            <c:numRef>
              <c:f>'Who-what-where(2)'!$B$9:$E$9</c:f>
              <c:numCache>
                <c:formatCode>0.0</c:formatCode>
                <c:ptCount val="4"/>
                <c:pt idx="0">
                  <c:v>287.19621549999999</c:v>
                </c:pt>
                <c:pt idx="1">
                  <c:v>122.46769651</c:v>
                </c:pt>
                <c:pt idx="2">
                  <c:v>27.65594475</c:v>
                </c:pt>
                <c:pt idx="3">
                  <c:v>9.6070243099999999</c:v>
                </c:pt>
              </c:numCache>
            </c:numRef>
          </c:val>
        </c:ser>
        <c:overlap val="100"/>
        <c:axId val="78314880"/>
        <c:axId val="78333056"/>
      </c:barChart>
      <c:catAx>
        <c:axId val="78314880"/>
        <c:scaling>
          <c:orientation val="minMax"/>
        </c:scaling>
        <c:axPos val="l"/>
        <c:numFmt formatCode="General" sourceLinked="1"/>
        <c:tickLblPos val="nextTo"/>
        <c:crossAx val="78333056"/>
        <c:crosses val="autoZero"/>
        <c:auto val="1"/>
        <c:lblAlgn val="ctr"/>
        <c:lblOffset val="100"/>
      </c:catAx>
      <c:valAx>
        <c:axId val="78333056"/>
        <c:scaling>
          <c:orientation val="minMax"/>
        </c:scaling>
        <c:axPos val="b"/>
        <c:majorGridlines/>
        <c:numFmt formatCode="0%" sourceLinked="1"/>
        <c:tickLblPos val="nextTo"/>
        <c:crossAx val="78314880"/>
        <c:crosses val="autoZero"/>
        <c:crossBetween val="between"/>
      </c:valAx>
    </c:plotArea>
    <c:legend>
      <c:legendPos val="r"/>
    </c:legend>
    <c:plotVisOnly val="1"/>
    <c:dispBlanksAs val="gap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598840769903762"/>
          <c:y val="5.4726368159203981E-2"/>
          <c:w val="0.71560323709536311"/>
          <c:h val="0.6781795745681044"/>
        </c:manualLayout>
      </c:layout>
      <c:barChart>
        <c:barDir val="bar"/>
        <c:grouping val="clustered"/>
        <c:ser>
          <c:idx val="0"/>
          <c:order val="0"/>
          <c:tx>
            <c:strRef>
              <c:f>[2]DRC!$A$3</c:f>
              <c:strCache>
                <c:ptCount val="1"/>
                <c:pt idx="0">
                  <c:v>CERF</c:v>
                </c:pt>
              </c:strCache>
            </c:strRef>
          </c:tx>
          <c:dLbls>
            <c:numFmt formatCode="#,##0" sourceLinked="0"/>
            <c:showVal val="1"/>
          </c:dLbls>
          <c:cat>
            <c:numRef>
              <c:f>[2]DRC!$B$2:$E$2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[2]DRC!$B$3:$E$3</c:f>
              <c:numCache>
                <c:formatCode>General</c:formatCode>
                <c:ptCount val="4"/>
                <c:pt idx="0">
                  <c:v>38</c:v>
                </c:pt>
                <c:pt idx="1">
                  <c:v>52.506577999999998</c:v>
                </c:pt>
                <c:pt idx="2">
                  <c:v>41.107017999999997</c:v>
                </c:pt>
                <c:pt idx="3">
                  <c:v>30.427973000000001</c:v>
                </c:pt>
              </c:numCache>
            </c:numRef>
          </c:val>
        </c:ser>
        <c:ser>
          <c:idx val="1"/>
          <c:order val="1"/>
          <c:tx>
            <c:strRef>
              <c:f>[2]DRC!$A$4</c:f>
              <c:strCache>
                <c:ptCount val="1"/>
                <c:pt idx="0">
                  <c:v>CHF</c:v>
                </c:pt>
              </c:strCache>
            </c:strRef>
          </c:tx>
          <c:dLbls>
            <c:numFmt formatCode="#,##0" sourceLinked="0"/>
            <c:showVal val="1"/>
          </c:dLbls>
          <c:cat>
            <c:numRef>
              <c:f>[2]DRC!$B$2:$E$2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[2]DRC!$B$4:$E$4</c:f>
              <c:numCache>
                <c:formatCode>General</c:formatCode>
                <c:ptCount val="4"/>
                <c:pt idx="0">
                  <c:v>91.893931000000009</c:v>
                </c:pt>
                <c:pt idx="1">
                  <c:v>117.788432</c:v>
                </c:pt>
                <c:pt idx="2">
                  <c:v>142.87815000000001</c:v>
                </c:pt>
                <c:pt idx="3">
                  <c:v>110.92597599999999</c:v>
                </c:pt>
              </c:numCache>
            </c:numRef>
          </c:val>
        </c:ser>
        <c:axId val="78355840"/>
        <c:axId val="78361728"/>
      </c:barChart>
      <c:catAx>
        <c:axId val="78355840"/>
        <c:scaling>
          <c:orientation val="minMax"/>
        </c:scaling>
        <c:axPos val="l"/>
        <c:numFmt formatCode="General" sourceLinked="1"/>
        <c:tickLblPos val="nextTo"/>
        <c:crossAx val="78361728"/>
        <c:crosses val="autoZero"/>
        <c:auto val="1"/>
        <c:lblAlgn val="ctr"/>
        <c:lblOffset val="100"/>
      </c:catAx>
      <c:valAx>
        <c:axId val="7836172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US$ million</a:t>
                </a:r>
              </a:p>
            </c:rich>
          </c:tx>
        </c:title>
        <c:numFmt formatCode="General" sourceLinked="1"/>
        <c:tickLblPos val="nextTo"/>
        <c:crossAx val="78355840"/>
        <c:crosses val="autoZero"/>
        <c:crossBetween val="between"/>
      </c:valAx>
    </c:plotArea>
    <c:legend>
      <c:legendPos val="r"/>
    </c:legend>
    <c:plotVisOnly val="1"/>
    <c:dispBlanksAs val="gap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1"/>
          <c:order val="0"/>
          <c:tx>
            <c:strRef>
              <c:f>Appeal!$B$2</c:f>
              <c:strCache>
                <c:ptCount val="1"/>
                <c:pt idx="0">
                  <c:v>Appeal funding</c:v>
                </c:pt>
              </c:strCache>
            </c:strRef>
          </c:tx>
          <c:dLbls>
            <c:showVal val="1"/>
          </c:dLbls>
          <c:cat>
            <c:numRef>
              <c:f>Appeal!$A$3:$A$12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Appeal!$B$3:$B$12</c:f>
              <c:numCache>
                <c:formatCode>#,##0</c:formatCode>
                <c:ptCount val="10"/>
                <c:pt idx="0">
                  <c:v>11.77271</c:v>
                </c:pt>
                <c:pt idx="1">
                  <c:v>83.132705999999999</c:v>
                </c:pt>
                <c:pt idx="2">
                  <c:v>98.431641999999997</c:v>
                </c:pt>
                <c:pt idx="3">
                  <c:v>108.17101</c:v>
                </c:pt>
                <c:pt idx="4">
                  <c:v>118.81135500000001</c:v>
                </c:pt>
                <c:pt idx="5">
                  <c:v>142.656881</c:v>
                </c:pt>
                <c:pt idx="6">
                  <c:v>354.21963599999998</c:v>
                </c:pt>
                <c:pt idx="7">
                  <c:v>463.51575700000001</c:v>
                </c:pt>
                <c:pt idx="8">
                  <c:v>565.79467899999997</c:v>
                </c:pt>
                <c:pt idx="9">
                  <c:v>625.23326299999997</c:v>
                </c:pt>
              </c:numCache>
            </c:numRef>
          </c:val>
        </c:ser>
        <c:ser>
          <c:idx val="2"/>
          <c:order val="1"/>
          <c:tx>
            <c:strRef>
              <c:f>Appeal!$C$2</c:f>
              <c:strCache>
                <c:ptCount val="1"/>
                <c:pt idx="0">
                  <c:v>Unmet requirements</c:v>
                </c:pt>
              </c:strCache>
            </c:strRef>
          </c:tx>
          <c:dLbls>
            <c:showVal val="1"/>
          </c:dLbls>
          <c:cat>
            <c:numRef>
              <c:f>Appeal!$A$3:$A$12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Appeal!$C$3:$C$12</c:f>
              <c:numCache>
                <c:formatCode>#,##0</c:formatCode>
                <c:ptCount val="10"/>
                <c:pt idx="0">
                  <c:v>25.266496999999998</c:v>
                </c:pt>
                <c:pt idx="1">
                  <c:v>39.723383999999996</c:v>
                </c:pt>
                <c:pt idx="2">
                  <c:v>103.76955</c:v>
                </c:pt>
                <c:pt idx="3">
                  <c:v>121.23646300000001</c:v>
                </c:pt>
                <c:pt idx="4">
                  <c:v>43.791107999999994</c:v>
                </c:pt>
                <c:pt idx="5">
                  <c:v>77.100364000000013</c:v>
                </c:pt>
                <c:pt idx="6">
                  <c:v>341.805092</c:v>
                </c:pt>
                <c:pt idx="7">
                  <c:v>223.07534999999996</c:v>
                </c:pt>
                <c:pt idx="8">
                  <c:v>170.71708599999999</c:v>
                </c:pt>
                <c:pt idx="9">
                  <c:v>321.01897900000006</c:v>
                </c:pt>
              </c:numCache>
            </c:numRef>
          </c:val>
        </c:ser>
        <c:overlap val="100"/>
        <c:axId val="79961088"/>
        <c:axId val="80016896"/>
      </c:barChart>
      <c:catAx>
        <c:axId val="79961088"/>
        <c:scaling>
          <c:orientation val="minMax"/>
        </c:scaling>
        <c:axPos val="b"/>
        <c:numFmt formatCode="General" sourceLinked="1"/>
        <c:tickLblPos val="nextTo"/>
        <c:crossAx val="80016896"/>
        <c:crosses val="autoZero"/>
        <c:auto val="1"/>
        <c:lblAlgn val="ctr"/>
        <c:lblOffset val="100"/>
      </c:catAx>
      <c:valAx>
        <c:axId val="800168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</a:t>
                </a:r>
              </a:p>
            </c:rich>
          </c:tx>
          <c:layout>
            <c:manualLayout>
              <c:xMode val="edge"/>
              <c:yMode val="edge"/>
              <c:x val="2.4155502301342769E-2"/>
              <c:y val="0.34446903140322893"/>
            </c:manualLayout>
          </c:layout>
        </c:title>
        <c:numFmt formatCode="#,##0" sourceLinked="1"/>
        <c:tickLblPos val="nextTo"/>
        <c:crossAx val="79961088"/>
        <c:crosses val="autoZero"/>
        <c:crossBetween val="between"/>
      </c:valAx>
    </c:plotArea>
    <c:legend>
      <c:legendPos val="b"/>
    </c:legend>
    <c:plotVisOnly val="1"/>
    <c:dispBlanksAs val="gap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areaChart>
        <c:grouping val="stacked"/>
        <c:ser>
          <c:idx val="3"/>
          <c:order val="1"/>
          <c:tx>
            <c:strRef>
              <c:f>'Governance-security(1)'!$A$6</c:f>
              <c:strCache>
                <c:ptCount val="1"/>
                <c:pt idx="0">
                  <c:v>Total humanitarian aid</c:v>
                </c:pt>
              </c:strCache>
            </c:strRef>
          </c:tx>
          <c:cat>
            <c:strRef>
              <c:f>'Governance-security(1)'!$B$3:$H$3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strCache>
            </c:strRef>
          </c:cat>
          <c:val>
            <c:numRef>
              <c:f>'Governance-security(1)'!$B$6:$H$6</c:f>
              <c:numCache>
                <c:formatCode>0.0</c:formatCode>
                <c:ptCount val="7"/>
                <c:pt idx="0">
                  <c:v>0.2696311910827297</c:v>
                </c:pt>
                <c:pt idx="1">
                  <c:v>0.26362103306690476</c:v>
                </c:pt>
                <c:pt idx="2">
                  <c:v>0.29841630676422631</c:v>
                </c:pt>
                <c:pt idx="3">
                  <c:v>0.32188076748697653</c:v>
                </c:pt>
                <c:pt idx="4">
                  <c:v>0.45577756951815429</c:v>
                </c:pt>
                <c:pt idx="5">
                  <c:v>0.43342988642597557</c:v>
                </c:pt>
                <c:pt idx="6">
                  <c:v>0.54851601418175289</c:v>
                </c:pt>
              </c:numCache>
            </c:numRef>
          </c:val>
        </c:ser>
        <c:ser>
          <c:idx val="4"/>
          <c:order val="2"/>
          <c:tx>
            <c:strRef>
              <c:f>'Governance-security(1)'!$A$7</c:f>
              <c:strCache>
                <c:ptCount val="1"/>
                <c:pt idx="0">
                  <c:v>Government and civil society</c:v>
                </c:pt>
              </c:strCache>
            </c:strRef>
          </c:tx>
          <c:cat>
            <c:strRef>
              <c:f>'Governance-security(1)'!$B$3:$H$3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strCache>
            </c:strRef>
          </c:cat>
          <c:val>
            <c:numRef>
              <c:f>'Governance-security(1)'!$B$7:$H$7</c:f>
              <c:numCache>
                <c:formatCode>0.0</c:formatCode>
                <c:ptCount val="7"/>
                <c:pt idx="0">
                  <c:v>0.15284337449999999</c:v>
                </c:pt>
                <c:pt idx="1">
                  <c:v>0.11663508693000002</c:v>
                </c:pt>
                <c:pt idx="2">
                  <c:v>0.19826630034000003</c:v>
                </c:pt>
                <c:pt idx="3">
                  <c:v>0.40448030514</c:v>
                </c:pt>
                <c:pt idx="4">
                  <c:v>0.25607321371000002</c:v>
                </c:pt>
                <c:pt idx="5">
                  <c:v>0.10066890028</c:v>
                </c:pt>
                <c:pt idx="6">
                  <c:v>0.17211018510000001</c:v>
                </c:pt>
              </c:numCache>
            </c:numRef>
          </c:val>
        </c:ser>
        <c:ser>
          <c:idx val="1"/>
          <c:order val="3"/>
          <c:tx>
            <c:strRef>
              <c:f>'Governance-security(1)'!$A$8</c:f>
              <c:strCache>
                <c:ptCount val="1"/>
                <c:pt idx="0">
                  <c:v>Conflict prevention and resolution, peace and security</c:v>
                </c:pt>
              </c:strCache>
            </c:strRef>
          </c:tx>
          <c:cat>
            <c:strRef>
              <c:f>'Governance-security(1)'!$B$3:$H$3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strCache>
            </c:strRef>
          </c:cat>
          <c:val>
            <c:numRef>
              <c:f>'Governance-security(1)'!$B$8:$H$8</c:f>
              <c:numCache>
                <c:formatCode>0.0</c:formatCode>
                <c:ptCount val="7"/>
                <c:pt idx="0">
                  <c:v>3.983884125E-2</c:v>
                </c:pt>
                <c:pt idx="1">
                  <c:v>3.3782911530000001E-2</c:v>
                </c:pt>
                <c:pt idx="2">
                  <c:v>2.7370481849999996E-2</c:v>
                </c:pt>
                <c:pt idx="3">
                  <c:v>4.0561431070000001E-2</c:v>
                </c:pt>
                <c:pt idx="4">
                  <c:v>5.6748504250000012E-2</c:v>
                </c:pt>
                <c:pt idx="5">
                  <c:v>6.548499406000001E-2</c:v>
                </c:pt>
                <c:pt idx="6">
                  <c:v>8.3541888410000001E-2</c:v>
                </c:pt>
              </c:numCache>
            </c:numRef>
          </c:val>
        </c:ser>
        <c:ser>
          <c:idx val="2"/>
          <c:order val="4"/>
          <c:tx>
            <c:strRef>
              <c:f>'Governance-security(1)'!$A$5</c:f>
              <c:strCache>
                <c:ptCount val="1"/>
                <c:pt idx="0">
                  <c:v>Other ODA </c:v>
                </c:pt>
              </c:strCache>
            </c:strRef>
          </c:tx>
          <c:cat>
            <c:strRef>
              <c:f>'Governance-security(1)'!$B$3:$H$3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strCache>
            </c:strRef>
          </c:cat>
          <c:val>
            <c:numRef>
              <c:f>'Governance-security(1)'!$B$5:$H$5</c:f>
              <c:numCache>
                <c:formatCode>0.0</c:formatCode>
                <c:ptCount val="7"/>
                <c:pt idx="0">
                  <c:v>1.1220365931672702</c:v>
                </c:pt>
                <c:pt idx="1">
                  <c:v>0.35220096847309523</c:v>
                </c:pt>
                <c:pt idx="2">
                  <c:v>0.73588691104577375</c:v>
                </c:pt>
                <c:pt idx="3">
                  <c:v>0.7197474963030237</c:v>
                </c:pt>
                <c:pt idx="4">
                  <c:v>0.60296071252184558</c:v>
                </c:pt>
                <c:pt idx="5">
                  <c:v>0.5740262192340243</c:v>
                </c:pt>
                <c:pt idx="6">
                  <c:v>0.83425191230824713</c:v>
                </c:pt>
              </c:numCache>
            </c:numRef>
          </c:val>
        </c:ser>
        <c:axId val="83633280"/>
        <c:axId val="83635200"/>
      </c:areaChart>
      <c:lineChart>
        <c:grouping val="standard"/>
        <c:ser>
          <c:idx val="0"/>
          <c:order val="0"/>
          <c:tx>
            <c:strRef>
              <c:f>'Governance-security(1)'!$A$4</c:f>
              <c:strCache>
                <c:ptCount val="1"/>
                <c:pt idx="0">
                  <c:v>Total ODA excluding debt</c:v>
                </c:pt>
              </c:strCache>
            </c:strRef>
          </c:tx>
          <c:marker>
            <c:symbol val="none"/>
          </c:marker>
          <c:cat>
            <c:strRef>
              <c:f>'Governance-security(1)'!$B$3:$H$3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strCache>
            </c:strRef>
          </c:cat>
          <c:val>
            <c:numRef>
              <c:f>'Governance-security(1)'!$B$4:$H$4</c:f>
              <c:numCache>
                <c:formatCode>0.0</c:formatCode>
                <c:ptCount val="7"/>
                <c:pt idx="0">
                  <c:v>1.5843499999999999</c:v>
                </c:pt>
                <c:pt idx="1">
                  <c:v>0.76624000000000003</c:v>
                </c:pt>
                <c:pt idx="2">
                  <c:v>1.2599400000000001</c:v>
                </c:pt>
                <c:pt idx="3">
                  <c:v>1.4866700000000002</c:v>
                </c:pt>
                <c:pt idx="4">
                  <c:v>1.3715599999999999</c:v>
                </c:pt>
                <c:pt idx="5">
                  <c:v>1.1736099999999998</c:v>
                </c:pt>
                <c:pt idx="6">
                  <c:v>1.63842</c:v>
                </c:pt>
              </c:numCache>
            </c:numRef>
          </c:val>
        </c:ser>
        <c:marker val="1"/>
        <c:axId val="83633280"/>
        <c:axId val="83635200"/>
      </c:lineChart>
      <c:catAx>
        <c:axId val="836332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35200"/>
        <c:crosses val="autoZero"/>
        <c:auto val="1"/>
        <c:lblAlgn val="ctr"/>
        <c:lblOffset val="100"/>
      </c:catAx>
      <c:valAx>
        <c:axId val="836352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US$ billion (constant 2008 prices)</a:t>
                </a:r>
              </a:p>
            </c:rich>
          </c:tx>
        </c:title>
        <c:numFmt formatCode="#,##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3328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[3]DRC!$A$42</c:f>
              <c:strCache>
                <c:ptCount val="1"/>
                <c:pt idx="0">
                  <c:v>Cost of multilateral peacekeeping operations</c:v>
                </c:pt>
              </c:strCache>
            </c:strRef>
          </c:tx>
          <c:cat>
            <c:strRef>
              <c:f>[3]DRC!$B$41:$K$41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strCache>
            </c:strRef>
          </c:cat>
          <c:val>
            <c:numRef>
              <c:f>[3]DRC!$B$42:$K$42</c:f>
              <c:numCache>
                <c:formatCode>General</c:formatCode>
                <c:ptCount val="10"/>
                <c:pt idx="0">
                  <c:v>143.51000000000002</c:v>
                </c:pt>
                <c:pt idx="1">
                  <c:v>333.67999999999995</c:v>
                </c:pt>
                <c:pt idx="2">
                  <c:v>609.09</c:v>
                </c:pt>
                <c:pt idx="3">
                  <c:v>645.68999999999994</c:v>
                </c:pt>
                <c:pt idx="4">
                  <c:v>706.69</c:v>
                </c:pt>
                <c:pt idx="5">
                  <c:v>1161.32</c:v>
                </c:pt>
                <c:pt idx="6">
                  <c:v>1177.0700000000002</c:v>
                </c:pt>
                <c:pt idx="7">
                  <c:v>1121</c:v>
                </c:pt>
                <c:pt idx="8">
                  <c:v>1198.9599999999998</c:v>
                </c:pt>
                <c:pt idx="9">
                  <c:v>1313.42</c:v>
                </c:pt>
              </c:numCache>
            </c:numRef>
          </c:val>
        </c:ser>
        <c:axId val="83872768"/>
        <c:axId val="84505728"/>
      </c:barChart>
      <c:catAx>
        <c:axId val="838727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505728"/>
        <c:crosses val="autoZero"/>
        <c:auto val="1"/>
        <c:lblAlgn val="ctr"/>
        <c:lblOffset val="100"/>
      </c:catAx>
      <c:valAx>
        <c:axId val="845057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US$ million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872768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180975</xdr:rowOff>
    </xdr:from>
    <xdr:to>
      <xdr:col>11</xdr:col>
      <xdr:colOff>285750</xdr:colOff>
      <xdr:row>19</xdr:row>
      <xdr:rowOff>66675</xdr:rowOff>
    </xdr:to>
    <xdr:graphicFrame macro="">
      <xdr:nvGraphicFramePr>
        <xdr:cNvPr id="4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6</xdr:row>
      <xdr:rowOff>180975</xdr:rowOff>
    </xdr:from>
    <xdr:to>
      <xdr:col>10</xdr:col>
      <xdr:colOff>381000</xdr:colOff>
      <xdr:row>22</xdr:row>
      <xdr:rowOff>76200</xdr:rowOff>
    </xdr:to>
    <xdr:graphicFrame macro="">
      <xdr:nvGraphicFramePr>
        <xdr:cNvPr id="92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13</xdr:row>
      <xdr:rowOff>95250</xdr:rowOff>
    </xdr:from>
    <xdr:to>
      <xdr:col>6</xdr:col>
      <xdr:colOff>276225</xdr:colOff>
      <xdr:row>29</xdr:row>
      <xdr:rowOff>171450</xdr:rowOff>
    </xdr:to>
    <xdr:graphicFrame macro="">
      <xdr:nvGraphicFramePr>
        <xdr:cNvPr id="12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11</xdr:row>
      <xdr:rowOff>104775</xdr:rowOff>
    </xdr:from>
    <xdr:to>
      <xdr:col>7</xdr:col>
      <xdr:colOff>47625</xdr:colOff>
      <xdr:row>25</xdr:row>
      <xdr:rowOff>85725</xdr:rowOff>
    </xdr:to>
    <xdr:graphicFrame macro="">
      <xdr:nvGraphicFramePr>
        <xdr:cNvPr id="309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8</xdr:row>
      <xdr:rowOff>9525</xdr:rowOff>
    </xdr:from>
    <xdr:to>
      <xdr:col>9</xdr:col>
      <xdr:colOff>466725</xdr:colOff>
      <xdr:row>22</xdr:row>
      <xdr:rowOff>76200</xdr:rowOff>
    </xdr:to>
    <xdr:graphicFrame macro="">
      <xdr:nvGraphicFramePr>
        <xdr:cNvPr id="15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2</xdr:row>
      <xdr:rowOff>38100</xdr:rowOff>
    </xdr:from>
    <xdr:to>
      <xdr:col>11</xdr:col>
      <xdr:colOff>457200</xdr:colOff>
      <xdr:row>17</xdr:row>
      <xdr:rowOff>133350</xdr:rowOff>
    </xdr:to>
    <xdr:graphicFrame macro="">
      <xdr:nvGraphicFramePr>
        <xdr:cNvPr id="174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104775</xdr:rowOff>
    </xdr:from>
    <xdr:to>
      <xdr:col>10</xdr:col>
      <xdr:colOff>209550</xdr:colOff>
      <xdr:row>24</xdr:row>
      <xdr:rowOff>133350</xdr:rowOff>
    </xdr:to>
    <xdr:graphicFrame macro="">
      <xdr:nvGraphicFramePr>
        <xdr:cNvPr id="194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6</xdr:row>
      <xdr:rowOff>0</xdr:rowOff>
    </xdr:from>
    <xdr:to>
      <xdr:col>11</xdr:col>
      <xdr:colOff>409575</xdr:colOff>
      <xdr:row>20</xdr:row>
      <xdr:rowOff>76200</xdr:rowOff>
    </xdr:to>
    <xdr:graphicFrame macro="">
      <xdr:nvGraphicFramePr>
        <xdr:cNvPr id="635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vinit-ts\Company%20Data\Projects\GHA\Information%20and%20outreach\Products\Country%20profiles\Data\gha-profiles-FTS-recipient%202009-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vinit-ts\Company%20Data\Projects\GHA\Information%20and%20outreach\Products\Country%20profiles\Data\gha-profiles-fin-mechs-recipien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GHA/Information%20and%20outreach/Products/Country%20profiles/Data/gha-profiles-conflict-security-peacekeepi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Afghanistan"/>
      <sheetName val="Bangladesh"/>
      <sheetName val="CAR"/>
      <sheetName val="Chad"/>
      <sheetName val="Colombia"/>
      <sheetName val="DRC"/>
      <sheetName val="Ethiopia"/>
      <sheetName val="Haiti"/>
      <sheetName val="Indonesia"/>
      <sheetName val="Iraq"/>
      <sheetName val="Liberia"/>
      <sheetName val="Niger"/>
      <sheetName val="oPt"/>
      <sheetName val="Pakistan"/>
      <sheetName val="Somalia"/>
      <sheetName val="Sri Lanka"/>
      <sheetName val="Sudan"/>
      <sheetName val="Uganda"/>
      <sheetName val="Yemen"/>
      <sheetName val="Zimbabwe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E29">
            <v>413.58374600000002</v>
          </cell>
        </row>
        <row r="35">
          <cell r="B35">
            <v>547.38663499999996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Afghanistan"/>
      <sheetName val="DRC"/>
      <sheetName val="Ethiopia"/>
      <sheetName val="Haiti"/>
      <sheetName val="Iraq"/>
      <sheetName val="Pakistan"/>
      <sheetName val="Palestine"/>
      <sheetName val="Somalia"/>
      <sheetName val="Sudan"/>
    </sheetNames>
    <sheetDataSet>
      <sheetData sheetId="0" refreshError="1"/>
      <sheetData sheetId="1"/>
      <sheetData sheetId="2">
        <row r="2">
          <cell r="B2">
            <v>2006</v>
          </cell>
          <cell r="C2">
            <v>2007</v>
          </cell>
          <cell r="D2">
            <v>2008</v>
          </cell>
          <cell r="E2">
            <v>2009</v>
          </cell>
        </row>
        <row r="3">
          <cell r="A3" t="str">
            <v>CERF</v>
          </cell>
          <cell r="B3">
            <v>38</v>
          </cell>
          <cell r="C3">
            <v>52.506577999999998</v>
          </cell>
          <cell r="D3">
            <v>41.107017999999997</v>
          </cell>
          <cell r="E3">
            <v>30.427973000000001</v>
          </cell>
        </row>
        <row r="4">
          <cell r="A4" t="str">
            <v>CHF</v>
          </cell>
          <cell r="B4">
            <v>91.893931000000009</v>
          </cell>
          <cell r="C4">
            <v>117.788432</v>
          </cell>
          <cell r="D4">
            <v>142.87815000000001</v>
          </cell>
          <cell r="E4">
            <v>110.92597599999999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Afghanistan"/>
      <sheetName val="Bangladesh"/>
      <sheetName val="Canada"/>
      <sheetName val="CAR"/>
      <sheetName val="Chad"/>
      <sheetName val="Colombia"/>
      <sheetName val="DRC"/>
      <sheetName val="Denmark"/>
      <sheetName val="Ethiopia"/>
      <sheetName val="EC"/>
      <sheetName val="Germany"/>
      <sheetName val="Haiti"/>
      <sheetName val="Indonesia"/>
      <sheetName val="Iraq"/>
      <sheetName val="Liberia"/>
      <sheetName val="Niger"/>
      <sheetName val="Netherlands"/>
      <sheetName val="Pakistan"/>
      <sheetName val="OPT"/>
      <sheetName val="Somalia"/>
      <sheetName val="Spain"/>
      <sheetName val="Sudan"/>
      <sheetName val="Sweden"/>
      <sheetName val="Switzerland"/>
      <sheetName val="Uganda"/>
      <sheetName val="UK"/>
      <sheetName val="US"/>
      <sheetName val="Yemen"/>
      <sheetName val="Zimbabw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1">
          <cell r="B41">
            <v>2000</v>
          </cell>
          <cell r="C41">
            <v>2001</v>
          </cell>
          <cell r="D41" t="str">
            <v>2002</v>
          </cell>
          <cell r="E41" t="str">
            <v>2003</v>
          </cell>
          <cell r="F41" t="str">
            <v>2004</v>
          </cell>
          <cell r="G41" t="str">
            <v>2005</v>
          </cell>
          <cell r="H41" t="str">
            <v>2006</v>
          </cell>
          <cell r="I41" t="str">
            <v>2007</v>
          </cell>
          <cell r="J41" t="str">
            <v>2008</v>
          </cell>
          <cell r="K41">
            <v>2009</v>
          </cell>
        </row>
        <row r="42">
          <cell r="A42" t="str">
            <v>Cost of multilateral peacekeeping operations</v>
          </cell>
          <cell r="B42">
            <v>143.51000000000002</v>
          </cell>
          <cell r="C42">
            <v>333.67999999999995</v>
          </cell>
          <cell r="D42">
            <v>609.09</v>
          </cell>
          <cell r="E42">
            <v>645.68999999999994</v>
          </cell>
          <cell r="F42">
            <v>706.69</v>
          </cell>
          <cell r="G42">
            <v>1161.32</v>
          </cell>
          <cell r="H42">
            <v>1177.0700000000002</v>
          </cell>
          <cell r="I42">
            <v>1121</v>
          </cell>
          <cell r="J42">
            <v>1198.9599999999998</v>
          </cell>
          <cell r="K42">
            <v>1313.42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stats.oecd.org/OECDStat_Metadata/ShowMetadata.ashx?Dataset=TABLE2A&amp;Coords=%5bTIME%5d.%5b2005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stats.oecd.org/OECDStat_Metadata/ShowMetadata.ashx?Dataset=TABLE2A&amp;Coords=%5bTIME%5d.%5b2005%5d&amp;ShowOnWeb=true&amp;Lang=e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7"/>
  <sheetViews>
    <sheetView tabSelected="1" workbookViewId="0">
      <selection activeCell="B46" sqref="B46:F56"/>
    </sheetView>
  </sheetViews>
  <sheetFormatPr defaultRowHeight="15"/>
  <cols>
    <col min="2" max="2" width="18.140625" customWidth="1"/>
    <col min="3" max="3" width="14.85546875" customWidth="1"/>
    <col min="4" max="4" width="12.5703125" customWidth="1"/>
    <col min="5" max="5" width="10.5703125" customWidth="1"/>
    <col min="6" max="6" width="15" customWidth="1"/>
    <col min="7" max="7" width="13.140625" customWidth="1"/>
    <col min="8" max="8" width="14.5703125" customWidth="1"/>
  </cols>
  <sheetData>
    <row r="2" spans="2:12" ht="15.75" thickBot="1">
      <c r="B2" s="199" t="s">
        <v>196</v>
      </c>
      <c r="C2" s="199"/>
      <c r="D2" s="199"/>
      <c r="E2" s="93"/>
      <c r="F2" s="93"/>
      <c r="G2" s="93"/>
      <c r="H2" s="93"/>
      <c r="I2" s="93"/>
      <c r="J2" s="93"/>
      <c r="K2" s="93"/>
      <c r="L2" s="57"/>
    </row>
    <row r="3" spans="2:12" ht="25.5" thickBot="1">
      <c r="B3" s="75" t="s">
        <v>183</v>
      </c>
      <c r="C3" s="94">
        <v>1999</v>
      </c>
      <c r="D3" s="94">
        <v>2000</v>
      </c>
      <c r="E3" s="94">
        <v>2001</v>
      </c>
      <c r="F3" s="94">
        <v>2002</v>
      </c>
      <c r="G3" s="94">
        <v>2003</v>
      </c>
      <c r="H3" s="94">
        <v>2004</v>
      </c>
      <c r="I3" s="94">
        <v>2005</v>
      </c>
      <c r="J3" s="94">
        <v>2006</v>
      </c>
      <c r="K3" s="94">
        <v>2007</v>
      </c>
      <c r="L3" s="95">
        <v>2008</v>
      </c>
    </row>
    <row r="4" spans="2:12">
      <c r="B4" s="200">
        <v>1</v>
      </c>
      <c r="C4" s="76" t="s">
        <v>184</v>
      </c>
      <c r="D4" s="76" t="s">
        <v>187</v>
      </c>
      <c r="E4" s="76" t="s">
        <v>192</v>
      </c>
      <c r="F4" s="76" t="s">
        <v>192</v>
      </c>
      <c r="G4" s="76" t="s">
        <v>191</v>
      </c>
      <c r="H4" s="76" t="s">
        <v>192</v>
      </c>
      <c r="I4" s="76" t="s">
        <v>190</v>
      </c>
      <c r="J4" s="76" t="s">
        <v>190</v>
      </c>
      <c r="K4" s="76" t="s">
        <v>190</v>
      </c>
      <c r="L4" s="77" t="s">
        <v>191</v>
      </c>
    </row>
    <row r="5" spans="2:12">
      <c r="B5" s="201"/>
      <c r="C5" s="78">
        <v>11</v>
      </c>
      <c r="D5" s="78">
        <v>12.2</v>
      </c>
      <c r="E5" s="78">
        <v>52.1</v>
      </c>
      <c r="F5" s="78">
        <v>71.400000000000006</v>
      </c>
      <c r="G5" s="78">
        <v>97.4</v>
      </c>
      <c r="H5" s="78">
        <v>92.4</v>
      </c>
      <c r="I5" s="78">
        <v>83.5</v>
      </c>
      <c r="J5" s="78">
        <v>114.8</v>
      </c>
      <c r="K5" s="78">
        <v>87.4</v>
      </c>
      <c r="L5" s="79">
        <v>110.1</v>
      </c>
    </row>
    <row r="6" spans="2:12">
      <c r="B6" s="201">
        <v>2</v>
      </c>
      <c r="C6" s="76" t="s">
        <v>185</v>
      </c>
      <c r="D6" s="76" t="s">
        <v>188</v>
      </c>
      <c r="E6" s="76" t="s">
        <v>191</v>
      </c>
      <c r="F6" s="76" t="s">
        <v>191</v>
      </c>
      <c r="G6" s="76" t="s">
        <v>192</v>
      </c>
      <c r="H6" s="76" t="s">
        <v>191</v>
      </c>
      <c r="I6" s="76" t="s">
        <v>192</v>
      </c>
      <c r="J6" s="76" t="s">
        <v>192</v>
      </c>
      <c r="K6" s="76" t="s">
        <v>192</v>
      </c>
      <c r="L6" s="77" t="s">
        <v>190</v>
      </c>
    </row>
    <row r="7" spans="2:12">
      <c r="B7" s="201"/>
      <c r="C7" s="78">
        <v>7.5</v>
      </c>
      <c r="D7" s="78">
        <v>12.1</v>
      </c>
      <c r="E7" s="78">
        <v>40</v>
      </c>
      <c r="F7" s="78">
        <v>67.3</v>
      </c>
      <c r="G7" s="78">
        <v>54.2</v>
      </c>
      <c r="H7" s="78">
        <v>61.8</v>
      </c>
      <c r="I7" s="78">
        <v>77.900000000000006</v>
      </c>
      <c r="J7" s="78">
        <v>84.1</v>
      </c>
      <c r="K7" s="78">
        <v>81.2</v>
      </c>
      <c r="L7" s="79">
        <v>87.7</v>
      </c>
    </row>
    <row r="8" spans="2:12">
      <c r="B8" s="201">
        <v>3</v>
      </c>
      <c r="C8" s="76" t="s">
        <v>186</v>
      </c>
      <c r="D8" s="76" t="s">
        <v>189</v>
      </c>
      <c r="E8" s="76" t="s">
        <v>190</v>
      </c>
      <c r="F8" s="76" t="s">
        <v>193</v>
      </c>
      <c r="G8" s="76" t="s">
        <v>190</v>
      </c>
      <c r="H8" s="76" t="s">
        <v>190</v>
      </c>
      <c r="I8" s="76" t="s">
        <v>191</v>
      </c>
      <c r="J8" s="76" t="s">
        <v>191</v>
      </c>
      <c r="K8" s="76" t="s">
        <v>191</v>
      </c>
      <c r="L8" s="77" t="s">
        <v>194</v>
      </c>
    </row>
    <row r="9" spans="2:12" ht="15.75" thickBot="1">
      <c r="B9" s="202"/>
      <c r="C9" s="80">
        <v>5.8</v>
      </c>
      <c r="D9" s="80">
        <v>10.9</v>
      </c>
      <c r="E9" s="80">
        <v>23.5</v>
      </c>
      <c r="F9" s="80">
        <v>29.3</v>
      </c>
      <c r="G9" s="80">
        <v>28.4</v>
      </c>
      <c r="H9" s="80">
        <v>54.1</v>
      </c>
      <c r="I9" s="80">
        <v>67</v>
      </c>
      <c r="J9" s="80">
        <v>71.2</v>
      </c>
      <c r="K9" s="80">
        <v>68.2</v>
      </c>
      <c r="L9" s="81">
        <v>76.2</v>
      </c>
    </row>
    <row r="10" spans="2:12">
      <c r="B10" s="196" t="s">
        <v>198</v>
      </c>
      <c r="C10" s="196"/>
      <c r="D10" s="196"/>
      <c r="E10" s="196"/>
      <c r="F10" s="196"/>
      <c r="G10" s="196"/>
      <c r="H10" s="78"/>
      <c r="I10" s="78"/>
      <c r="J10" s="78"/>
      <c r="K10" s="78"/>
      <c r="L10" s="78"/>
    </row>
    <row r="11" spans="2:12">
      <c r="B11" s="13"/>
      <c r="C11" s="73"/>
      <c r="D11" s="73"/>
      <c r="E11" s="73"/>
      <c r="F11" s="73"/>
      <c r="G11" s="73"/>
      <c r="H11" s="74"/>
      <c r="I11" s="74"/>
      <c r="J11" s="74"/>
      <c r="K11" s="74"/>
      <c r="L11" s="74"/>
    </row>
    <row r="12" spans="2:12">
      <c r="B12" s="5"/>
      <c r="C12" s="5"/>
      <c r="D12" s="5"/>
      <c r="E12" s="5"/>
      <c r="F12" s="5"/>
      <c r="G12" s="5"/>
      <c r="H12" s="5"/>
      <c r="I12" s="5"/>
      <c r="J12" s="5"/>
      <c r="K12" s="5"/>
      <c r="L12" s="13"/>
    </row>
    <row r="13" spans="2:12" ht="15.75" thickBot="1">
      <c r="B13" s="82" t="s">
        <v>195</v>
      </c>
      <c r="C13" s="82"/>
      <c r="D13" s="82"/>
      <c r="E13" s="82"/>
      <c r="F13" s="82"/>
      <c r="G13" s="82"/>
      <c r="I13" s="100"/>
      <c r="J13" s="100"/>
      <c r="K13" s="100"/>
      <c r="L13" s="13"/>
    </row>
    <row r="14" spans="2:12" ht="46.5" customHeight="1" thickBot="1">
      <c r="B14" s="101"/>
      <c r="C14" s="83" t="s">
        <v>197</v>
      </c>
      <c r="D14" s="83" t="s">
        <v>164</v>
      </c>
      <c r="E14" s="83" t="s">
        <v>165</v>
      </c>
      <c r="F14" s="83" t="s">
        <v>166</v>
      </c>
      <c r="G14" s="84" t="s">
        <v>167</v>
      </c>
      <c r="I14" s="5"/>
      <c r="J14" s="5"/>
      <c r="K14" s="5"/>
      <c r="L14" s="13"/>
    </row>
    <row r="15" spans="2:12">
      <c r="B15" s="87" t="s">
        <v>41</v>
      </c>
      <c r="C15" s="85">
        <v>109.69</v>
      </c>
      <c r="D15" s="85"/>
      <c r="E15" s="85"/>
      <c r="F15" s="85">
        <v>0.45352146469389271</v>
      </c>
      <c r="G15" s="98">
        <v>110.14352146469389</v>
      </c>
      <c r="I15" s="5"/>
      <c r="J15" s="5"/>
      <c r="K15" s="5"/>
      <c r="L15" s="13"/>
    </row>
    <row r="16" spans="2:12">
      <c r="B16" s="87" t="s">
        <v>40</v>
      </c>
      <c r="C16" s="86">
        <v>68.819999999999993</v>
      </c>
      <c r="D16" s="85">
        <v>11.603631706739636</v>
      </c>
      <c r="E16" s="96">
        <v>2.4134930767740547E-2</v>
      </c>
      <c r="F16" s="86">
        <v>7.2780217611146503</v>
      </c>
      <c r="G16" s="98">
        <v>87.725788398622015</v>
      </c>
      <c r="I16" s="5"/>
      <c r="J16" s="5"/>
      <c r="K16" s="5"/>
      <c r="L16" s="13"/>
    </row>
    <row r="17" spans="2:12">
      <c r="B17" s="87" t="s">
        <v>23</v>
      </c>
      <c r="C17" s="86">
        <v>76.239999999999995</v>
      </c>
      <c r="D17" s="86"/>
      <c r="E17" s="86"/>
      <c r="F17" s="86"/>
      <c r="G17" s="98">
        <v>76.239999999999995</v>
      </c>
      <c r="I17" s="5"/>
      <c r="J17" s="5"/>
      <c r="K17" s="5"/>
      <c r="L17" s="13"/>
    </row>
    <row r="18" spans="2:12">
      <c r="B18" s="87" t="s">
        <v>20</v>
      </c>
      <c r="C18" s="86">
        <v>54.64</v>
      </c>
      <c r="D18" s="86">
        <v>2.998607387668133</v>
      </c>
      <c r="E18" s="97">
        <v>3.1918283720258614E-3</v>
      </c>
      <c r="F18" s="86">
        <v>0.23035210533285219</v>
      </c>
      <c r="G18" s="98">
        <v>57.872151321373011</v>
      </c>
      <c r="I18" s="5"/>
      <c r="J18" s="5"/>
      <c r="K18" s="5"/>
      <c r="L18" s="13"/>
    </row>
    <row r="19" spans="2:12">
      <c r="B19" s="87" t="s">
        <v>32</v>
      </c>
      <c r="C19" s="86">
        <v>36.6</v>
      </c>
      <c r="D19" s="86">
        <v>3.2706967135943437</v>
      </c>
      <c r="E19" s="86">
        <v>5.0393970190711068E-2</v>
      </c>
      <c r="F19" s="86">
        <v>5.796004318787948</v>
      </c>
      <c r="G19" s="98">
        <v>45.717095002573004</v>
      </c>
      <c r="I19" s="5"/>
      <c r="J19" s="5"/>
      <c r="K19" s="5"/>
      <c r="L19" s="13"/>
    </row>
    <row r="20" spans="2:12">
      <c r="B20" s="87" t="s">
        <v>38</v>
      </c>
      <c r="C20" s="86">
        <v>32.380000000000003</v>
      </c>
      <c r="D20" s="86">
        <v>2.0688359329835322</v>
      </c>
      <c r="E20" s="86">
        <v>6.779556606981163E-2</v>
      </c>
      <c r="F20" s="86">
        <v>5.1034226196246113</v>
      </c>
      <c r="G20" s="98">
        <v>39.620054118677956</v>
      </c>
      <c r="I20" s="5"/>
      <c r="J20" s="5"/>
      <c r="K20" s="5"/>
      <c r="L20" s="13"/>
    </row>
    <row r="21" spans="2:12">
      <c r="B21" s="87" t="s">
        <v>37</v>
      </c>
      <c r="C21" s="86">
        <v>26.79</v>
      </c>
      <c r="D21" s="86">
        <v>6.5288845380918028</v>
      </c>
      <c r="E21" s="96">
        <v>1.285308276063513E-2</v>
      </c>
      <c r="F21" s="86">
        <v>4.1299449635510905</v>
      </c>
      <c r="G21" s="98">
        <v>37.461682584403526</v>
      </c>
      <c r="I21" s="5"/>
      <c r="J21" s="5"/>
      <c r="K21" s="5"/>
      <c r="L21" s="13"/>
    </row>
    <row r="22" spans="2:12">
      <c r="B22" s="87" t="s">
        <v>26</v>
      </c>
      <c r="C22" s="86">
        <v>13.89</v>
      </c>
      <c r="D22" s="86">
        <v>14.553462822157497</v>
      </c>
      <c r="E22" s="97">
        <v>5.4204263109716216E-3</v>
      </c>
      <c r="F22" s="86">
        <v>1.3415164925645346</v>
      </c>
      <c r="G22" s="98">
        <v>29.790399741033006</v>
      </c>
      <c r="I22" s="5"/>
      <c r="J22" s="5"/>
      <c r="K22" s="5"/>
      <c r="L22" s="13"/>
    </row>
    <row r="23" spans="2:12">
      <c r="B23" s="87" t="s">
        <v>34</v>
      </c>
      <c r="C23" s="86">
        <v>24.16</v>
      </c>
      <c r="D23" s="86"/>
      <c r="E23" s="96">
        <v>3.2243366706099487E-2</v>
      </c>
      <c r="F23" s="86">
        <v>5.0122072079951225</v>
      </c>
      <c r="G23" s="98">
        <v>29.20445057470122</v>
      </c>
      <c r="I23" s="5"/>
      <c r="J23" s="5"/>
      <c r="K23" s="5"/>
      <c r="L23" s="13"/>
    </row>
    <row r="24" spans="2:12">
      <c r="B24" s="87" t="s">
        <v>30</v>
      </c>
      <c r="C24" s="86">
        <v>17.579999999999998</v>
      </c>
      <c r="D24" s="86"/>
      <c r="E24" s="97">
        <v>8.3738016060981562E-3</v>
      </c>
      <c r="F24" s="86">
        <v>0.19674513984052455</v>
      </c>
      <c r="G24" s="98">
        <v>17.785118941446619</v>
      </c>
      <c r="I24" s="5"/>
      <c r="J24" s="5"/>
      <c r="K24" s="5"/>
      <c r="L24" s="13"/>
    </row>
    <row r="25" spans="2:12">
      <c r="B25" s="88" t="s">
        <v>107</v>
      </c>
      <c r="C25" s="86">
        <v>44.859999999999957</v>
      </c>
      <c r="D25" s="86">
        <v>35.21588089876505</v>
      </c>
      <c r="E25" s="86">
        <v>0.10458920896878565</v>
      </c>
      <c r="F25" s="86">
        <v>11.565281926494777</v>
      </c>
      <c r="G25" s="99">
        <v>91.745752034228573</v>
      </c>
      <c r="I25" s="5"/>
      <c r="J25" s="5"/>
      <c r="K25" s="5"/>
      <c r="L25" s="13"/>
    </row>
    <row r="26" spans="2:12" ht="15.75" thickBot="1">
      <c r="B26" s="89" t="s">
        <v>77</v>
      </c>
      <c r="C26" s="90">
        <v>505.65</v>
      </c>
      <c r="D26" s="91"/>
      <c r="E26" s="91">
        <v>0.30899618175287913</v>
      </c>
      <c r="F26" s="91">
        <v>41.107017999999997</v>
      </c>
      <c r="G26" s="92">
        <v>547.06601418175285</v>
      </c>
      <c r="I26" s="5"/>
      <c r="J26" s="5"/>
      <c r="K26" s="5"/>
      <c r="L26" s="13"/>
    </row>
    <row r="27" spans="2:12">
      <c r="B27" s="196" t="s">
        <v>198</v>
      </c>
      <c r="C27" s="196"/>
      <c r="D27" s="196"/>
      <c r="E27" s="196"/>
      <c r="F27" s="196"/>
      <c r="G27" s="196"/>
    </row>
    <row r="30" spans="2:12" ht="15.75" thickBot="1">
      <c r="B30" s="197" t="s">
        <v>200</v>
      </c>
      <c r="C30" s="197"/>
      <c r="D30" s="197"/>
      <c r="E30" s="197"/>
      <c r="F30" s="197"/>
      <c r="G30" s="197"/>
      <c r="H30" s="197"/>
      <c r="I30" s="197"/>
    </row>
    <row r="31" spans="2:12" ht="15.75" thickBot="1">
      <c r="B31" s="116">
        <v>2005</v>
      </c>
      <c r="C31" s="117" t="s">
        <v>126</v>
      </c>
      <c r="D31" s="117">
        <v>2006</v>
      </c>
      <c r="E31" s="117" t="s">
        <v>126</v>
      </c>
      <c r="F31" s="117">
        <v>2007</v>
      </c>
      <c r="G31" s="117" t="s">
        <v>126</v>
      </c>
      <c r="H31" s="117">
        <v>2008</v>
      </c>
      <c r="I31" s="118" t="s">
        <v>126</v>
      </c>
    </row>
    <row r="32" spans="2:12">
      <c r="B32" s="107" t="s">
        <v>52</v>
      </c>
      <c r="C32" s="103">
        <v>32.631954088664507</v>
      </c>
      <c r="D32" s="104" t="s">
        <v>52</v>
      </c>
      <c r="E32" s="103">
        <v>52.013989792037137</v>
      </c>
      <c r="F32" s="104" t="s">
        <v>73</v>
      </c>
      <c r="G32" s="103">
        <v>117.54523971400815</v>
      </c>
      <c r="H32" s="102" t="s">
        <v>52</v>
      </c>
      <c r="I32" s="108">
        <v>112.08323532650208</v>
      </c>
    </row>
    <row r="33" spans="2:9">
      <c r="B33" s="109" t="s">
        <v>51</v>
      </c>
      <c r="C33" s="103">
        <v>9.4453298697624248</v>
      </c>
      <c r="D33" s="104" t="s">
        <v>73</v>
      </c>
      <c r="E33" s="103">
        <v>26.152183694682343</v>
      </c>
      <c r="F33" s="104" t="s">
        <v>52</v>
      </c>
      <c r="G33" s="103">
        <v>50.499512794665868</v>
      </c>
      <c r="H33" s="102" t="s">
        <v>73</v>
      </c>
      <c r="I33" s="108">
        <v>122.63441420145232</v>
      </c>
    </row>
    <row r="34" spans="2:9" ht="39.75" customHeight="1">
      <c r="B34" s="109" t="s">
        <v>75</v>
      </c>
      <c r="C34" s="103">
        <v>8.4784274834413829</v>
      </c>
      <c r="D34" s="104" t="s">
        <v>86</v>
      </c>
      <c r="E34" s="103">
        <v>20.525708389347692</v>
      </c>
      <c r="F34" s="104" t="s">
        <v>51</v>
      </c>
      <c r="G34" s="103">
        <v>15.371979124565684</v>
      </c>
      <c r="H34" s="105" t="s">
        <v>87</v>
      </c>
      <c r="I34" s="108">
        <v>23.432632366940634</v>
      </c>
    </row>
    <row r="35" spans="2:9" ht="27.75" customHeight="1">
      <c r="B35" s="109" t="s">
        <v>71</v>
      </c>
      <c r="C35" s="103">
        <v>8.1662688354795705</v>
      </c>
      <c r="D35" s="104" t="s">
        <v>74</v>
      </c>
      <c r="E35" s="103">
        <v>16.40992815882127</v>
      </c>
      <c r="F35" s="104" t="s">
        <v>88</v>
      </c>
      <c r="G35" s="103">
        <v>7.3457682032049298</v>
      </c>
      <c r="H35" s="104" t="s">
        <v>51</v>
      </c>
      <c r="I35" s="108">
        <v>22.445908863759723</v>
      </c>
    </row>
    <row r="36" spans="2:9" ht="51.75">
      <c r="B36" s="110" t="s">
        <v>70</v>
      </c>
      <c r="C36" s="103">
        <v>3.1712646721656581</v>
      </c>
      <c r="D36" s="104" t="s">
        <v>89</v>
      </c>
      <c r="E36" s="103">
        <v>11.068516430919788</v>
      </c>
      <c r="F36" s="104" t="s">
        <v>75</v>
      </c>
      <c r="G36" s="103">
        <v>6.0894906698219895</v>
      </c>
      <c r="H36" s="102" t="s">
        <v>75</v>
      </c>
      <c r="I36" s="108">
        <v>14.026079262099163</v>
      </c>
    </row>
    <row r="37" spans="2:9" ht="26.25">
      <c r="B37" s="109" t="s">
        <v>90</v>
      </c>
      <c r="C37" s="103">
        <v>1.9464582560000001</v>
      </c>
      <c r="D37" s="104" t="s">
        <v>90</v>
      </c>
      <c r="E37" s="103">
        <v>5.9172880977662512</v>
      </c>
      <c r="F37" s="104" t="s">
        <v>91</v>
      </c>
      <c r="G37" s="103">
        <v>4.7997345118011303</v>
      </c>
      <c r="H37" s="106" t="s">
        <v>71</v>
      </c>
      <c r="I37" s="108">
        <v>8.6981359243485734</v>
      </c>
    </row>
    <row r="38" spans="2:9">
      <c r="B38" s="109" t="s">
        <v>92</v>
      </c>
      <c r="C38" s="103">
        <v>1.6604763540251799</v>
      </c>
      <c r="D38" s="104" t="s">
        <v>70</v>
      </c>
      <c r="E38" s="103">
        <v>5.004483363900663</v>
      </c>
      <c r="F38" s="104" t="s">
        <v>71</v>
      </c>
      <c r="G38" s="103">
        <v>3.5690936549531003</v>
      </c>
      <c r="H38" s="105" t="s">
        <v>76</v>
      </c>
      <c r="I38" s="108">
        <v>7.4853661092564003</v>
      </c>
    </row>
    <row r="39" spans="2:9" ht="39">
      <c r="B39" s="109" t="s">
        <v>72</v>
      </c>
      <c r="C39" s="103">
        <v>1.4242304720000001</v>
      </c>
      <c r="D39" s="104" t="s">
        <v>93</v>
      </c>
      <c r="E39" s="103">
        <v>4.9071697877723803</v>
      </c>
      <c r="F39" s="104" t="s">
        <v>70</v>
      </c>
      <c r="G39" s="103">
        <v>3.3859141413825009</v>
      </c>
      <c r="H39" s="105" t="s">
        <v>91</v>
      </c>
      <c r="I39" s="108">
        <v>7.0085679743486402</v>
      </c>
    </row>
    <row r="40" spans="2:9" ht="26.25">
      <c r="B40" s="109" t="s">
        <v>94</v>
      </c>
      <c r="C40" s="103">
        <v>0.51141240484298101</v>
      </c>
      <c r="D40" s="104" t="s">
        <v>51</v>
      </c>
      <c r="E40" s="103">
        <v>4.7691182166450812</v>
      </c>
      <c r="F40" s="104" t="s">
        <v>95</v>
      </c>
      <c r="G40" s="103">
        <v>2.9424107106277901</v>
      </c>
      <c r="H40" s="102" t="s">
        <v>90</v>
      </c>
      <c r="I40" s="108">
        <v>5.0365423579897524</v>
      </c>
    </row>
    <row r="41" spans="2:9" ht="15.75" thickBot="1">
      <c r="B41" s="111" t="s">
        <v>96</v>
      </c>
      <c r="C41" s="112">
        <v>0.33241806314793709</v>
      </c>
      <c r="D41" s="113" t="s">
        <v>72</v>
      </c>
      <c r="E41" s="112">
        <v>3.190469443538348</v>
      </c>
      <c r="F41" s="114" t="s">
        <v>72</v>
      </c>
      <c r="G41" s="112">
        <v>2.6090221555553459</v>
      </c>
      <c r="H41" s="114" t="s">
        <v>70</v>
      </c>
      <c r="I41" s="115">
        <v>3.8635719033607367</v>
      </c>
    </row>
    <row r="42" spans="2:9">
      <c r="B42" s="198" t="s">
        <v>199</v>
      </c>
      <c r="C42" s="198"/>
      <c r="D42" s="198"/>
      <c r="E42" s="198"/>
      <c r="F42" s="198"/>
      <c r="G42" s="198"/>
    </row>
    <row r="45" spans="2:9" ht="15.75" thickBot="1">
      <c r="B45" s="197" t="s">
        <v>206</v>
      </c>
      <c r="C45" s="197"/>
      <c r="D45" s="197"/>
      <c r="E45" s="197"/>
      <c r="F45" s="197"/>
      <c r="G45" s="197"/>
      <c r="H45" s="197"/>
    </row>
    <row r="46" spans="2:9" ht="51.75" thickBot="1">
      <c r="B46" s="125" t="s">
        <v>205</v>
      </c>
      <c r="C46" s="126" t="s">
        <v>201</v>
      </c>
      <c r="D46" s="126" t="s">
        <v>202</v>
      </c>
      <c r="E46" s="126" t="s">
        <v>204</v>
      </c>
      <c r="F46" s="127" t="s">
        <v>203</v>
      </c>
    </row>
    <row r="47" spans="2:9">
      <c r="B47" s="128" t="s">
        <v>171</v>
      </c>
      <c r="C47" s="38">
        <v>37.039206999999998</v>
      </c>
      <c r="D47" s="38">
        <v>11.77271</v>
      </c>
      <c r="E47" s="30">
        <v>0.31784454780578864</v>
      </c>
      <c r="F47" s="129">
        <v>17.117892000000001</v>
      </c>
    </row>
    <row r="48" spans="2:9">
      <c r="B48" s="128" t="s">
        <v>172</v>
      </c>
      <c r="C48" s="38">
        <v>122.85608999999999</v>
      </c>
      <c r="D48" s="38">
        <v>83.132705999999999</v>
      </c>
      <c r="E48" s="30">
        <v>0.67666735934702138</v>
      </c>
      <c r="F48" s="129">
        <v>70.995705000000001</v>
      </c>
    </row>
    <row r="49" spans="2:6">
      <c r="B49" s="128" t="s">
        <v>173</v>
      </c>
      <c r="C49" s="38">
        <v>202.20119199999999</v>
      </c>
      <c r="D49" s="38">
        <v>98.431641999999997</v>
      </c>
      <c r="E49" s="30">
        <v>0.48680050313452156</v>
      </c>
      <c r="F49" s="129">
        <v>38.518037999999997</v>
      </c>
    </row>
    <row r="50" spans="2:6">
      <c r="B50" s="128" t="s">
        <v>174</v>
      </c>
      <c r="C50" s="38">
        <v>229.40747300000001</v>
      </c>
      <c r="D50" s="38">
        <v>108.17101</v>
      </c>
      <c r="E50" s="30">
        <v>0.47152347996963462</v>
      </c>
      <c r="F50" s="129">
        <v>78.954757000000001</v>
      </c>
    </row>
    <row r="51" spans="2:6">
      <c r="B51" s="128" t="s">
        <v>175</v>
      </c>
      <c r="C51" s="38">
        <v>162.602463</v>
      </c>
      <c r="D51" s="38">
        <v>118.81135500000001</v>
      </c>
      <c r="E51" s="30">
        <v>0.73068607207997827</v>
      </c>
      <c r="F51" s="129">
        <v>105.222919</v>
      </c>
    </row>
    <row r="52" spans="2:6">
      <c r="B52" s="128" t="s">
        <v>176</v>
      </c>
      <c r="C52" s="38">
        <v>219.75724500000001</v>
      </c>
      <c r="D52" s="38">
        <v>142.656881</v>
      </c>
      <c r="E52" s="30">
        <v>0.64915666830461038</v>
      </c>
      <c r="F52" s="129">
        <v>130.60851400000001</v>
      </c>
    </row>
    <row r="53" spans="2:6">
      <c r="B53" s="128" t="s">
        <v>177</v>
      </c>
      <c r="C53" s="38">
        <v>696.02472799999998</v>
      </c>
      <c r="D53" s="38">
        <v>354.21963599999998</v>
      </c>
      <c r="E53" s="30">
        <v>0.50891817740130629</v>
      </c>
      <c r="F53" s="129">
        <v>93.479990000000001</v>
      </c>
    </row>
    <row r="54" spans="2:6">
      <c r="B54" s="128" t="s">
        <v>178</v>
      </c>
      <c r="C54" s="38">
        <v>686.59110699999997</v>
      </c>
      <c r="D54" s="38">
        <v>463.51575700000001</v>
      </c>
      <c r="E54" s="30">
        <v>0.67509723367273389</v>
      </c>
      <c r="F54" s="129">
        <v>46.438732999999999</v>
      </c>
    </row>
    <row r="55" spans="2:6">
      <c r="B55" s="128" t="s">
        <v>179</v>
      </c>
      <c r="C55" s="38">
        <v>736.51176499999997</v>
      </c>
      <c r="D55" s="38">
        <v>565.79467899999997</v>
      </c>
      <c r="E55" s="30">
        <v>0.76820860967509463</v>
      </c>
      <c r="F55" s="129">
        <v>81.750681999999998</v>
      </c>
    </row>
    <row r="56" spans="2:6" ht="15.75" thickBot="1">
      <c r="B56" s="130" t="s">
        <v>180</v>
      </c>
      <c r="C56" s="131">
        <v>946.25224200000002</v>
      </c>
      <c r="D56" s="131">
        <v>625.23326299999997</v>
      </c>
      <c r="E56" s="132">
        <v>0.66074692904135801</v>
      </c>
      <c r="F56" s="133">
        <v>58.720981999999999</v>
      </c>
    </row>
    <row r="57" spans="2:6">
      <c r="B57" s="134" t="s">
        <v>208</v>
      </c>
      <c r="C57" s="134"/>
      <c r="D57" s="134"/>
      <c r="E57" s="134"/>
    </row>
  </sheetData>
  <mergeCells count="9">
    <mergeCell ref="B27:G27"/>
    <mergeCell ref="B30:I30"/>
    <mergeCell ref="B42:G42"/>
    <mergeCell ref="B45:H45"/>
    <mergeCell ref="B10:G10"/>
    <mergeCell ref="B2:D2"/>
    <mergeCell ref="B4:B5"/>
    <mergeCell ref="B6:B7"/>
    <mergeCell ref="B8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N9" sqref="N9"/>
    </sheetView>
  </sheetViews>
  <sheetFormatPr defaultRowHeight="15"/>
  <cols>
    <col min="1" max="1" width="27.7109375" customWidth="1"/>
  </cols>
  <sheetData>
    <row r="1" spans="1:11" ht="15.75" thickBot="1"/>
    <row r="2" spans="1:11" ht="15.75" thickBot="1">
      <c r="A2" s="193"/>
      <c r="B2" s="194">
        <v>2000</v>
      </c>
      <c r="C2" s="194">
        <v>2001</v>
      </c>
      <c r="D2" s="194" t="s">
        <v>8</v>
      </c>
      <c r="E2" s="194" t="s">
        <v>9</v>
      </c>
      <c r="F2" s="194" t="s">
        <v>10</v>
      </c>
      <c r="G2" s="194" t="s">
        <v>11</v>
      </c>
      <c r="H2" s="194" t="s">
        <v>44</v>
      </c>
      <c r="I2" s="194" t="s">
        <v>45</v>
      </c>
      <c r="J2" s="194" t="s">
        <v>46</v>
      </c>
      <c r="K2" s="195">
        <v>2009</v>
      </c>
    </row>
    <row r="3" spans="1:11" ht="23.25" thickBot="1">
      <c r="A3" s="192" t="s">
        <v>57</v>
      </c>
      <c r="B3" s="166">
        <v>143.51000000000002</v>
      </c>
      <c r="C3" s="166">
        <v>333.67999999999995</v>
      </c>
      <c r="D3" s="166">
        <v>609.09</v>
      </c>
      <c r="E3" s="166">
        <v>645.68999999999994</v>
      </c>
      <c r="F3" s="166">
        <v>706.69</v>
      </c>
      <c r="G3" s="166">
        <v>1161.32</v>
      </c>
      <c r="H3" s="166">
        <v>1177.0700000000002</v>
      </c>
      <c r="I3" s="166">
        <v>1121</v>
      </c>
      <c r="J3" s="166">
        <v>1198.9599999999998</v>
      </c>
      <c r="K3" s="167">
        <v>1313.42</v>
      </c>
    </row>
    <row r="5" spans="1:11">
      <c r="D5" s="214" t="s">
        <v>221</v>
      </c>
      <c r="E5" s="214"/>
      <c r="F5" s="214"/>
      <c r="G5" s="214"/>
      <c r="H5" s="214"/>
      <c r="I5" s="214"/>
      <c r="J5" s="214"/>
      <c r="K5" s="214"/>
    </row>
    <row r="22" spans="4:9">
      <c r="D22" s="214" t="s">
        <v>220</v>
      </c>
      <c r="E22" s="214"/>
      <c r="F22" s="214"/>
      <c r="G22" s="214"/>
      <c r="H22" s="214"/>
      <c r="I22" s="214"/>
    </row>
  </sheetData>
  <mergeCells count="2">
    <mergeCell ref="D5:K5"/>
    <mergeCell ref="D22:I2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activeCell="A4" sqref="A4"/>
    </sheetView>
  </sheetViews>
  <sheetFormatPr defaultRowHeight="15"/>
  <cols>
    <col min="1" max="1" width="130.140625" customWidth="1"/>
  </cols>
  <sheetData>
    <row r="1" spans="1:1">
      <c r="A1" s="31" t="s">
        <v>109</v>
      </c>
    </row>
    <row r="2" spans="1:1">
      <c r="A2" s="32" t="s">
        <v>110</v>
      </c>
    </row>
    <row r="3" spans="1:1">
      <c r="A3" s="32" t="s">
        <v>122</v>
      </c>
    </row>
    <row r="4" spans="1:1">
      <c r="A4" s="33" t="s">
        <v>111</v>
      </c>
    </row>
    <row r="5" spans="1:1">
      <c r="A5" s="32" t="s">
        <v>112</v>
      </c>
    </row>
    <row r="6" spans="1:1">
      <c r="A6" s="32" t="s">
        <v>113</v>
      </c>
    </row>
    <row r="7" spans="1:1">
      <c r="A7" s="32" t="s">
        <v>114</v>
      </c>
    </row>
    <row r="8" spans="1:1">
      <c r="A8" s="32" t="s">
        <v>115</v>
      </c>
    </row>
    <row r="9" spans="1:1">
      <c r="A9" s="32" t="s">
        <v>116</v>
      </c>
    </row>
    <row r="10" spans="1:1">
      <c r="A10" s="32" t="s">
        <v>117</v>
      </c>
    </row>
    <row r="11" spans="1:1">
      <c r="A11" s="32" t="s">
        <v>118</v>
      </c>
    </row>
    <row r="12" spans="1:1">
      <c r="A12" s="32" t="s">
        <v>119</v>
      </c>
    </row>
    <row r="13" spans="1:1">
      <c r="A13" s="32" t="s">
        <v>120</v>
      </c>
    </row>
    <row r="14" spans="1:1">
      <c r="A14" s="32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C21" sqref="C21:L21"/>
    </sheetView>
  </sheetViews>
  <sheetFormatPr defaultRowHeight="15"/>
  <cols>
    <col min="2" max="2" width="21.140625" bestFit="1" customWidth="1"/>
    <col min="4" max="4" width="10.5703125" customWidth="1"/>
    <col min="5" max="9" width="10.28515625" customWidth="1"/>
  </cols>
  <sheetData>
    <row r="1" spans="2:18" ht="15.75" thickBot="1">
      <c r="Q1" s="203" t="s">
        <v>162</v>
      </c>
      <c r="R1" s="203"/>
    </row>
    <row r="2" spans="2:18" ht="15.75" thickBot="1">
      <c r="B2" s="141" t="s">
        <v>58</v>
      </c>
      <c r="C2" s="142" t="s">
        <v>1</v>
      </c>
      <c r="D2" s="142" t="s">
        <v>2</v>
      </c>
      <c r="E2" s="142" t="s">
        <v>3</v>
      </c>
      <c r="F2" s="142" t="s">
        <v>4</v>
      </c>
      <c r="G2" s="142" t="s">
        <v>5</v>
      </c>
      <c r="H2" s="142" t="s">
        <v>6</v>
      </c>
      <c r="I2" s="142" t="s">
        <v>7</v>
      </c>
      <c r="J2" s="142" t="s">
        <v>8</v>
      </c>
      <c r="K2" s="142" t="s">
        <v>9</v>
      </c>
      <c r="L2" s="142" t="s">
        <v>10</v>
      </c>
      <c r="M2" s="143" t="s">
        <v>11</v>
      </c>
      <c r="N2" s="142">
        <v>2006</v>
      </c>
      <c r="O2" s="142">
        <v>2007</v>
      </c>
      <c r="P2" s="142">
        <v>2008</v>
      </c>
      <c r="Q2" s="142">
        <v>2009</v>
      </c>
      <c r="R2" s="144">
        <v>2010</v>
      </c>
    </row>
    <row r="3" spans="2:18">
      <c r="B3" s="14" t="s">
        <v>12</v>
      </c>
      <c r="C3" s="35">
        <v>59.034870901289608</v>
      </c>
      <c r="D3" s="35">
        <v>64.709999999999994</v>
      </c>
      <c r="E3" s="35">
        <v>75.760000000000005</v>
      </c>
      <c r="F3" s="35">
        <v>48.6</v>
      </c>
      <c r="G3" s="35">
        <v>52.450811996406117</v>
      </c>
      <c r="H3" s="35">
        <v>99.477954885956578</v>
      </c>
      <c r="I3" s="35">
        <v>194.21002040772763</v>
      </c>
      <c r="J3" s="35">
        <v>269.63119108272969</v>
      </c>
      <c r="K3" s="35">
        <v>263.62103306690477</v>
      </c>
      <c r="L3" s="35">
        <v>298.41630676422631</v>
      </c>
      <c r="M3" s="35">
        <v>321.88076748697654</v>
      </c>
      <c r="N3" s="35">
        <v>455.77756951815428</v>
      </c>
      <c r="O3" s="35">
        <v>433.42988642597555</v>
      </c>
      <c r="P3" s="35">
        <v>548.51601418175289</v>
      </c>
      <c r="Q3" s="34">
        <f>[1]DRC!$B$35</f>
        <v>547.38663499999996</v>
      </c>
      <c r="R3" s="34">
        <f>[1]DRC!$E$29</f>
        <v>413.58374600000002</v>
      </c>
    </row>
    <row r="5" spans="2:18">
      <c r="C5" s="206" t="s">
        <v>209</v>
      </c>
      <c r="D5" s="206"/>
      <c r="E5" s="206"/>
      <c r="F5" s="206"/>
      <c r="G5" s="206"/>
      <c r="H5" s="206"/>
    </row>
    <row r="8" spans="2:18">
      <c r="E8" s="1"/>
    </row>
    <row r="21" spans="1:17">
      <c r="C21" s="207" t="s">
        <v>210</v>
      </c>
      <c r="D21" s="207"/>
      <c r="E21" s="207"/>
      <c r="F21" s="207"/>
      <c r="G21" s="207"/>
      <c r="H21" s="207"/>
      <c r="I21" s="207"/>
      <c r="J21" s="207"/>
      <c r="K21" s="207"/>
      <c r="L21" s="208"/>
    </row>
    <row r="23" spans="1:17">
      <c r="J23" s="66"/>
      <c r="K23" s="64"/>
      <c r="L23" s="64"/>
      <c r="M23" s="64"/>
      <c r="N23" s="65"/>
      <c r="O23" s="64"/>
      <c r="P23" s="64"/>
      <c r="Q23" s="64"/>
    </row>
    <row r="24" spans="1:17">
      <c r="J24" s="26"/>
      <c r="K24" s="26"/>
      <c r="L24" s="26"/>
      <c r="M24" s="26"/>
      <c r="N24" s="26"/>
      <c r="O24" s="26"/>
      <c r="P24" s="26"/>
      <c r="Q24" s="26"/>
    </row>
    <row r="26" spans="1:17" ht="15.75" thickBot="1"/>
    <row r="27" spans="1:17" ht="51.75" thickBot="1">
      <c r="A27" s="204"/>
      <c r="B27" s="205"/>
      <c r="C27" s="67" t="s">
        <v>98</v>
      </c>
      <c r="D27" s="67" t="s">
        <v>97</v>
      </c>
      <c r="E27" s="67" t="s">
        <v>99</v>
      </c>
      <c r="F27" s="67" t="s">
        <v>100</v>
      </c>
      <c r="G27" s="67" t="s">
        <v>101</v>
      </c>
      <c r="H27" s="68" t="s">
        <v>102</v>
      </c>
    </row>
    <row r="28" spans="1:17" ht="15.75" thickBot="1">
      <c r="A28" s="69"/>
      <c r="B28" s="70"/>
      <c r="C28" s="71" t="s">
        <v>106</v>
      </c>
      <c r="D28" s="71" t="s">
        <v>105</v>
      </c>
      <c r="E28" s="71" t="s">
        <v>123</v>
      </c>
      <c r="F28" s="71" t="s">
        <v>104</v>
      </c>
      <c r="G28" s="71" t="s">
        <v>103</v>
      </c>
      <c r="H28" s="72" t="s">
        <v>124</v>
      </c>
    </row>
  </sheetData>
  <mergeCells count="4">
    <mergeCell ref="Q1:R1"/>
    <mergeCell ref="A27:B27"/>
    <mergeCell ref="C5:H5"/>
    <mergeCell ref="C21:L21"/>
  </mergeCells>
  <hyperlinks>
    <hyperlink ref="M2" r:id="rId1" tooltip="Click once to display linked information. Click and hold to select this cell." display="http://stats.oecd.org/OECDStat_Metadata/ShowMetadata.ashx?Dataset=TABLE2A&amp;Coords=[TIME].[2005]&amp;ShowOnWeb=true&amp;Lang=en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5"/>
  <sheetViews>
    <sheetView workbookViewId="0">
      <selection sqref="A1:K20"/>
    </sheetView>
  </sheetViews>
  <sheetFormatPr defaultRowHeight="15"/>
  <cols>
    <col min="1" max="1" width="15.140625" style="5" customWidth="1"/>
    <col min="2" max="10" width="12.7109375" style="5" customWidth="1"/>
    <col min="11" max="11" width="12.7109375" style="13" customWidth="1"/>
    <col min="12" max="15" width="12.7109375" style="5" customWidth="1"/>
    <col min="16" max="16384" width="9.140625" style="5"/>
  </cols>
  <sheetData>
    <row r="1" spans="1:18">
      <c r="A1" s="209" t="s">
        <v>158</v>
      </c>
      <c r="B1" s="209"/>
      <c r="C1" s="209"/>
      <c r="D1" s="209"/>
      <c r="E1" s="209"/>
      <c r="F1" s="209"/>
      <c r="G1" s="209"/>
      <c r="H1" s="209"/>
      <c r="I1" s="209"/>
      <c r="J1" s="209"/>
      <c r="K1" s="57"/>
    </row>
    <row r="2" spans="1:18" ht="24.75">
      <c r="A2" s="58" t="s">
        <v>127</v>
      </c>
      <c r="B2" s="58">
        <v>1999</v>
      </c>
      <c r="C2" s="58">
        <v>2000</v>
      </c>
      <c r="D2" s="58">
        <v>2001</v>
      </c>
      <c r="E2" s="58">
        <v>2002</v>
      </c>
      <c r="F2" s="58">
        <v>2003</v>
      </c>
      <c r="G2" s="58">
        <v>2004</v>
      </c>
      <c r="H2" s="58">
        <v>2005</v>
      </c>
      <c r="I2" s="58">
        <v>2006</v>
      </c>
      <c r="J2" s="58">
        <v>2007</v>
      </c>
      <c r="K2" s="58">
        <v>2008</v>
      </c>
    </row>
    <row r="3" spans="1:18">
      <c r="A3" s="59">
        <v>1</v>
      </c>
      <c r="B3" s="60" t="s">
        <v>128</v>
      </c>
      <c r="C3" s="60" t="s">
        <v>135</v>
      </c>
      <c r="D3" s="60" t="s">
        <v>136</v>
      </c>
      <c r="E3" s="60" t="s">
        <v>137</v>
      </c>
      <c r="F3" s="60" t="s">
        <v>140</v>
      </c>
      <c r="G3" s="61" t="s">
        <v>143</v>
      </c>
      <c r="H3" s="61" t="s">
        <v>146</v>
      </c>
      <c r="I3" s="61" t="s">
        <v>149</v>
      </c>
      <c r="J3" s="61" t="s">
        <v>152</v>
      </c>
      <c r="K3" s="61" t="s">
        <v>155</v>
      </c>
      <c r="Q3" s="29"/>
    </row>
    <row r="4" spans="1:18">
      <c r="A4" s="59">
        <v>2</v>
      </c>
      <c r="B4" s="60" t="s">
        <v>129</v>
      </c>
      <c r="C4" s="60" t="s">
        <v>131</v>
      </c>
      <c r="D4" s="60" t="s">
        <v>133</v>
      </c>
      <c r="E4" s="60" t="s">
        <v>138</v>
      </c>
      <c r="F4" s="60" t="s">
        <v>141</v>
      </c>
      <c r="G4" s="61" t="s">
        <v>144</v>
      </c>
      <c r="H4" s="61" t="s">
        <v>147</v>
      </c>
      <c r="I4" s="61" t="s">
        <v>150</v>
      </c>
      <c r="J4" s="61" t="s">
        <v>153</v>
      </c>
      <c r="K4" s="61" t="s">
        <v>156</v>
      </c>
    </row>
    <row r="5" spans="1:18">
      <c r="A5" s="59">
        <v>3</v>
      </c>
      <c r="B5" s="60" t="s">
        <v>130</v>
      </c>
      <c r="C5" s="60" t="s">
        <v>132</v>
      </c>
      <c r="D5" s="60" t="s">
        <v>134</v>
      </c>
      <c r="E5" s="60" t="s">
        <v>139</v>
      </c>
      <c r="F5" s="60" t="s">
        <v>142</v>
      </c>
      <c r="G5" s="61" t="s">
        <v>145</v>
      </c>
      <c r="H5" s="61" t="s">
        <v>148</v>
      </c>
      <c r="I5" s="61" t="s">
        <v>151</v>
      </c>
      <c r="J5" s="61" t="s">
        <v>154</v>
      </c>
      <c r="K5" s="61" t="s">
        <v>157</v>
      </c>
      <c r="Q5" s="9"/>
      <c r="R5" s="28"/>
    </row>
    <row r="6" spans="1:18" ht="19.5" customHeight="1">
      <c r="R6" s="28"/>
    </row>
    <row r="7" spans="1:18" ht="19.5" customHeight="1">
      <c r="B7" s="197" t="s">
        <v>159</v>
      </c>
      <c r="C7" s="197"/>
      <c r="D7" s="197"/>
      <c r="E7" s="197"/>
      <c r="F7" s="197"/>
      <c r="G7" s="197"/>
      <c r="H7" s="197"/>
      <c r="I7" s="197"/>
      <c r="J7" s="197"/>
      <c r="R7" s="28"/>
    </row>
    <row r="8" spans="1:18" ht="49.5" customHeight="1">
      <c r="B8" s="39"/>
      <c r="C8" s="62" t="s">
        <v>163</v>
      </c>
      <c r="D8" s="62" t="s">
        <v>164</v>
      </c>
      <c r="E8" s="62" t="s">
        <v>165</v>
      </c>
      <c r="F8" s="62" t="s">
        <v>166</v>
      </c>
      <c r="G8" s="62" t="s">
        <v>167</v>
      </c>
      <c r="R8" s="28"/>
    </row>
    <row r="9" spans="1:18" ht="19.5" customHeight="1">
      <c r="B9" s="40" t="s">
        <v>41</v>
      </c>
      <c r="C9" s="43">
        <v>109.69</v>
      </c>
      <c r="D9" s="44">
        <v>0</v>
      </c>
      <c r="E9" s="43">
        <v>0</v>
      </c>
      <c r="F9" s="43">
        <v>0.45352146469389271</v>
      </c>
      <c r="G9" s="45">
        <v>110.14352146469389</v>
      </c>
      <c r="R9" s="28"/>
    </row>
    <row r="10" spans="1:18" ht="19.5" customHeight="1">
      <c r="B10" s="40" t="s">
        <v>40</v>
      </c>
      <c r="C10" s="46">
        <v>68.819999999999993</v>
      </c>
      <c r="D10" s="44">
        <v>11.603631706739636</v>
      </c>
      <c r="E10" s="46">
        <v>2.4134930767740547E-2</v>
      </c>
      <c r="F10" s="46">
        <v>7.2780217611146503</v>
      </c>
      <c r="G10" s="45">
        <v>87.725788398622015</v>
      </c>
      <c r="R10" s="28"/>
    </row>
    <row r="11" spans="1:18" ht="19.5" customHeight="1">
      <c r="B11" s="40" t="s">
        <v>23</v>
      </c>
      <c r="C11" s="47">
        <v>76.239999999999995</v>
      </c>
      <c r="D11" s="47"/>
      <c r="E11" s="47">
        <v>0</v>
      </c>
      <c r="F11" s="47"/>
      <c r="G11" s="48">
        <v>76.239999999999995</v>
      </c>
      <c r="R11" s="28"/>
    </row>
    <row r="12" spans="1:18" ht="19.5" customHeight="1">
      <c r="B12" s="40" t="s">
        <v>20</v>
      </c>
      <c r="C12" s="46">
        <v>54.64</v>
      </c>
      <c r="D12" s="47">
        <v>2.998607387668133</v>
      </c>
      <c r="E12" s="46">
        <v>3.1918283720258614E-3</v>
      </c>
      <c r="F12" s="46">
        <v>0.23035210533285219</v>
      </c>
      <c r="G12" s="45">
        <v>57.872151321373011</v>
      </c>
      <c r="R12" s="28"/>
    </row>
    <row r="13" spans="1:18" ht="19.5" customHeight="1">
      <c r="B13" s="40" t="s">
        <v>32</v>
      </c>
      <c r="C13" s="46">
        <v>36.6</v>
      </c>
      <c r="D13" s="47">
        <v>3.2706967135943437</v>
      </c>
      <c r="E13" s="46">
        <v>5.0393970190711068E-2</v>
      </c>
      <c r="F13" s="46">
        <v>5.796004318787948</v>
      </c>
      <c r="G13" s="45">
        <v>45.717095002573004</v>
      </c>
      <c r="R13" s="28"/>
    </row>
    <row r="14" spans="1:18" ht="19.5" customHeight="1">
      <c r="B14" s="40" t="s">
        <v>38</v>
      </c>
      <c r="C14" s="46">
        <v>32.380000000000003</v>
      </c>
      <c r="D14" s="47">
        <v>2.0688359329835322</v>
      </c>
      <c r="E14" s="46">
        <v>6.779556606981163E-2</v>
      </c>
      <c r="F14" s="46">
        <v>5.1034226196246113</v>
      </c>
      <c r="G14" s="45">
        <v>39.620054118677956</v>
      </c>
      <c r="R14" s="28"/>
    </row>
    <row r="15" spans="1:18" ht="19.5" customHeight="1">
      <c r="B15" s="40" t="s">
        <v>37</v>
      </c>
      <c r="C15" s="46">
        <v>26.79</v>
      </c>
      <c r="D15" s="47">
        <v>6.5288845380918028</v>
      </c>
      <c r="E15" s="46">
        <v>1.285308276063513E-2</v>
      </c>
      <c r="F15" s="46">
        <v>4.1299449635510905</v>
      </c>
      <c r="G15" s="45">
        <v>37.461682584403526</v>
      </c>
      <c r="R15" s="28"/>
    </row>
    <row r="16" spans="1:18" ht="19.5" customHeight="1">
      <c r="B16" s="40" t="s">
        <v>26</v>
      </c>
      <c r="C16" s="46">
        <v>13.89</v>
      </c>
      <c r="D16" s="47">
        <v>14.553462822157497</v>
      </c>
      <c r="E16" s="46">
        <v>5.4204263109716216E-3</v>
      </c>
      <c r="F16" s="46">
        <v>1.3415164925645346</v>
      </c>
      <c r="G16" s="45">
        <v>29.790399741033006</v>
      </c>
      <c r="R16" s="28"/>
    </row>
    <row r="17" spans="1:19" ht="19.5" customHeight="1">
      <c r="B17" s="40" t="s">
        <v>34</v>
      </c>
      <c r="C17" s="46">
        <v>24.16</v>
      </c>
      <c r="D17" s="47">
        <v>0</v>
      </c>
      <c r="E17" s="46">
        <v>3.2243366706099487E-2</v>
      </c>
      <c r="F17" s="46">
        <v>5.0122072079951225</v>
      </c>
      <c r="G17" s="45">
        <v>29.20445057470122</v>
      </c>
      <c r="R17" s="28"/>
    </row>
    <row r="18" spans="1:19" ht="19.5" customHeight="1">
      <c r="B18" s="40" t="s">
        <v>30</v>
      </c>
      <c r="C18" s="46">
        <v>17.579999999999998</v>
      </c>
      <c r="D18" s="47">
        <v>0</v>
      </c>
      <c r="E18" s="46">
        <v>8.3738016060981562E-3</v>
      </c>
      <c r="F18" s="46">
        <v>0.19674513984052455</v>
      </c>
      <c r="G18" s="45">
        <v>17.785118941446619</v>
      </c>
      <c r="R18" s="28"/>
    </row>
    <row r="19" spans="1:19" ht="19.5" customHeight="1">
      <c r="B19" s="41" t="s">
        <v>107</v>
      </c>
      <c r="C19" s="46">
        <v>44.859999999999957</v>
      </c>
      <c r="D19" s="47">
        <v>35.21588089876505</v>
      </c>
      <c r="E19" s="46">
        <v>0.10458920896878565</v>
      </c>
      <c r="F19" s="46">
        <v>11.565281926494777</v>
      </c>
      <c r="G19" s="46">
        <v>91.745752034228573</v>
      </c>
      <c r="R19" s="28"/>
    </row>
    <row r="20" spans="1:19" ht="19.5" customHeight="1">
      <c r="B20" s="42" t="s">
        <v>77</v>
      </c>
      <c r="C20" s="49">
        <v>505.65</v>
      </c>
      <c r="D20" s="50"/>
      <c r="E20" s="50">
        <v>0.30899618175287913</v>
      </c>
      <c r="F20" s="50">
        <v>41.107017999999997</v>
      </c>
      <c r="G20" s="50">
        <v>547.06601418175285</v>
      </c>
      <c r="R20" s="28"/>
    </row>
    <row r="21" spans="1:19" ht="14.25" customHeight="1"/>
    <row r="22" spans="1:19" ht="15" customHeight="1">
      <c r="A22" s="2" t="s">
        <v>0</v>
      </c>
      <c r="B22" s="3">
        <v>1995</v>
      </c>
      <c r="C22" s="3">
        <v>1996</v>
      </c>
      <c r="D22" s="3">
        <v>1997</v>
      </c>
      <c r="E22" s="3">
        <v>1998</v>
      </c>
      <c r="F22" s="3">
        <v>1999</v>
      </c>
      <c r="G22" s="3">
        <v>2000</v>
      </c>
      <c r="H22" s="3">
        <v>2001</v>
      </c>
      <c r="I22" s="3">
        <v>2002</v>
      </c>
      <c r="J22" s="3">
        <v>2003</v>
      </c>
      <c r="K22" s="4">
        <v>2004</v>
      </c>
      <c r="L22" s="3">
        <v>2005</v>
      </c>
      <c r="M22" s="3">
        <v>2006</v>
      </c>
      <c r="N22" s="3">
        <v>2007</v>
      </c>
      <c r="O22" s="3">
        <v>2008</v>
      </c>
      <c r="Q22" s="5" t="s">
        <v>82</v>
      </c>
      <c r="R22" s="5" t="s">
        <v>83</v>
      </c>
      <c r="S22" s="5" t="s">
        <v>84</v>
      </c>
    </row>
    <row r="23" spans="1:19" ht="15" customHeight="1">
      <c r="A23" s="6" t="s">
        <v>41</v>
      </c>
      <c r="B23" s="7">
        <v>11.106908795731702</v>
      </c>
      <c r="C23" s="7">
        <v>4.5037238675958191</v>
      </c>
      <c r="D23" s="7">
        <v>4.3175379738688298</v>
      </c>
      <c r="E23" s="7">
        <v>3.5247402301840163</v>
      </c>
      <c r="F23" s="7">
        <v>11.004540672868393</v>
      </c>
      <c r="G23" s="7">
        <v>10.581862540148601</v>
      </c>
      <c r="H23" s="7">
        <v>40.024168111080314</v>
      </c>
      <c r="I23" s="7">
        <v>67.258726896275135</v>
      </c>
      <c r="J23" s="7">
        <v>97.35821535932277</v>
      </c>
      <c r="K23" s="8">
        <v>61.79</v>
      </c>
      <c r="L23" s="7">
        <v>66.989999999999995</v>
      </c>
      <c r="M23" s="7">
        <v>71.192126409363809</v>
      </c>
      <c r="N23" s="7">
        <v>68.239999999999995</v>
      </c>
      <c r="O23" s="7">
        <v>110.14352146469389</v>
      </c>
      <c r="Q23" s="9">
        <f>SUM(B23:O23)</f>
        <v>628.03607232113325</v>
      </c>
      <c r="R23" s="5">
        <v>3185.5164267180999</v>
      </c>
      <c r="S23" s="17">
        <f>Q23/R23</f>
        <v>0.19715361285020017</v>
      </c>
    </row>
    <row r="24" spans="1:19" ht="15" customHeight="1">
      <c r="A24" s="6" t="s">
        <v>40</v>
      </c>
      <c r="B24" s="7">
        <v>3.6698778549729618</v>
      </c>
      <c r="C24" s="7">
        <v>1.4310313776985293</v>
      </c>
      <c r="D24" s="7">
        <v>0.47015397137255538</v>
      </c>
      <c r="E24" s="7">
        <v>2.8645028687853586</v>
      </c>
      <c r="F24" s="7">
        <v>1.5905264474049112</v>
      </c>
      <c r="G24" s="7">
        <v>5.6673075954808469</v>
      </c>
      <c r="H24" s="7">
        <v>23.501853942461718</v>
      </c>
      <c r="I24" s="7">
        <v>27.019793439288041</v>
      </c>
      <c r="J24" s="7">
        <v>28.382672447226408</v>
      </c>
      <c r="K24" s="8">
        <v>54.073114382877144</v>
      </c>
      <c r="L24" s="7">
        <v>83.451568458446118</v>
      </c>
      <c r="M24" s="7">
        <v>114.79586496533729</v>
      </c>
      <c r="N24" s="7">
        <v>87.363758803830606</v>
      </c>
      <c r="O24" s="7">
        <v>87.725788398622015</v>
      </c>
      <c r="Q24" s="9">
        <f t="shared" ref="Q24:Q48" si="0">SUM(B24:O24)</f>
        <v>522.00781495380454</v>
      </c>
      <c r="R24" s="5">
        <v>3185.5164267180999</v>
      </c>
      <c r="S24" s="17">
        <f t="shared" ref="S24:S48" si="1">Q24/R24</f>
        <v>0.16386913298438291</v>
      </c>
    </row>
    <row r="25" spans="1:19" ht="15" customHeight="1">
      <c r="A25" s="6" t="s">
        <v>23</v>
      </c>
      <c r="B25" s="7">
        <v>13.741534646037032</v>
      </c>
      <c r="C25" s="7">
        <v>6.03</v>
      </c>
      <c r="D25" s="7">
        <v>1.84</v>
      </c>
      <c r="E25" s="7">
        <v>2.1800000000000002</v>
      </c>
      <c r="F25" s="7">
        <v>1.0177372807268512</v>
      </c>
      <c r="G25" s="7">
        <v>12.159237070716024</v>
      </c>
      <c r="H25" s="7">
        <v>52.107195099640712</v>
      </c>
      <c r="I25" s="7">
        <v>71.378311346887358</v>
      </c>
      <c r="J25" s="7">
        <v>54.203625958950767</v>
      </c>
      <c r="K25" s="8">
        <v>92.420324215660415</v>
      </c>
      <c r="L25" s="7">
        <v>77.923660616622257</v>
      </c>
      <c r="M25" s="7">
        <v>84.091827182186165</v>
      </c>
      <c r="N25" s="7">
        <v>81.2</v>
      </c>
      <c r="O25" s="7">
        <v>76.239999999999995</v>
      </c>
      <c r="Q25" s="9">
        <f t="shared" si="0"/>
        <v>626.53345341742761</v>
      </c>
      <c r="R25" s="5">
        <v>3185.5164267180999</v>
      </c>
      <c r="S25" s="17">
        <f t="shared" si="1"/>
        <v>0.19668190945821554</v>
      </c>
    </row>
    <row r="26" spans="1:19" ht="15" customHeight="1">
      <c r="A26" s="6" t="s">
        <v>20</v>
      </c>
      <c r="B26" s="7">
        <v>6.2322321603581399</v>
      </c>
      <c r="C26" s="7">
        <v>4.8996501682835456</v>
      </c>
      <c r="D26" s="7">
        <v>17.893830087051626</v>
      </c>
      <c r="E26" s="7">
        <v>5.9099955553392007</v>
      </c>
      <c r="F26" s="7">
        <v>7.4897186017988302</v>
      </c>
      <c r="G26" s="7">
        <v>12.071686787293679</v>
      </c>
      <c r="H26" s="7">
        <v>9.1715582223836023</v>
      </c>
      <c r="I26" s="7">
        <v>13.214507014056915</v>
      </c>
      <c r="J26" s="7">
        <v>10.619319889474051</v>
      </c>
      <c r="K26" s="8">
        <v>19.071551946356404</v>
      </c>
      <c r="L26" s="7">
        <v>17.770448606992282</v>
      </c>
      <c r="M26" s="7">
        <v>35.117054850958823</v>
      </c>
      <c r="N26" s="7">
        <v>29.087185187750574</v>
      </c>
      <c r="O26" s="7">
        <v>57.872151321373011</v>
      </c>
      <c r="Q26" s="9">
        <f t="shared" si="0"/>
        <v>246.42089039947069</v>
      </c>
      <c r="R26" s="5">
        <v>3185.5164267180999</v>
      </c>
      <c r="S26" s="17">
        <f t="shared" si="1"/>
        <v>7.7356653487217306E-2</v>
      </c>
    </row>
    <row r="27" spans="1:19" ht="15" customHeight="1">
      <c r="A27" s="6" t="s">
        <v>32</v>
      </c>
      <c r="B27" s="7">
        <v>2.313499344625892</v>
      </c>
      <c r="C27" s="7">
        <v>1.6052528675935624</v>
      </c>
      <c r="D27" s="7">
        <v>5.4657299284932774</v>
      </c>
      <c r="E27" s="7">
        <v>6.3679675194729786</v>
      </c>
      <c r="F27" s="7">
        <v>4.6174926504431646</v>
      </c>
      <c r="G27" s="7">
        <v>10.916778922675972</v>
      </c>
      <c r="H27" s="7">
        <v>18.833461511259994</v>
      </c>
      <c r="I27" s="7">
        <v>23.387611575854425</v>
      </c>
      <c r="J27" s="7">
        <v>17.533687449815332</v>
      </c>
      <c r="K27" s="8">
        <v>21.028677686881974</v>
      </c>
      <c r="L27" s="7">
        <v>21.013099173660837</v>
      </c>
      <c r="M27" s="7">
        <v>32.665974033208563</v>
      </c>
      <c r="N27" s="7">
        <v>45.329832437107925</v>
      </c>
      <c r="O27" s="7">
        <v>45.717095002573004</v>
      </c>
      <c r="Q27" s="9">
        <f t="shared" si="0"/>
        <v>256.79616010366686</v>
      </c>
      <c r="R27" s="5">
        <v>3185.5164267180999</v>
      </c>
      <c r="S27" s="17">
        <f t="shared" si="1"/>
        <v>8.0613666892382932E-2</v>
      </c>
    </row>
    <row r="28" spans="1:19" ht="15" customHeight="1">
      <c r="A28" s="6" t="s">
        <v>38</v>
      </c>
      <c r="B28" s="7">
        <v>3.849957881026755</v>
      </c>
      <c r="C28" s="7">
        <v>1.1571152556670037</v>
      </c>
      <c r="D28" s="7">
        <v>6.8800404152466657</v>
      </c>
      <c r="E28" s="7">
        <v>3.1908651342340648</v>
      </c>
      <c r="F28" s="7">
        <v>5.7677752278671282</v>
      </c>
      <c r="G28" s="7">
        <v>10.295261937188833</v>
      </c>
      <c r="H28" s="7">
        <v>15.093928594304536</v>
      </c>
      <c r="I28" s="7">
        <v>12.196447397651511</v>
      </c>
      <c r="J28" s="7">
        <v>16.274196948097405</v>
      </c>
      <c r="K28" s="8">
        <v>17.124722982256319</v>
      </c>
      <c r="L28" s="7">
        <v>15.568801964863848</v>
      </c>
      <c r="M28" s="7">
        <v>34.017911647360023</v>
      </c>
      <c r="N28" s="7">
        <v>35.457555983045616</v>
      </c>
      <c r="O28" s="7">
        <v>39.620054118677956</v>
      </c>
      <c r="Q28" s="9">
        <f t="shared" si="0"/>
        <v>216.49463548748764</v>
      </c>
      <c r="R28" s="5">
        <v>3185.5164267180999</v>
      </c>
      <c r="S28" s="17">
        <f t="shared" si="1"/>
        <v>6.7962178336820792E-2</v>
      </c>
    </row>
    <row r="29" spans="1:19" ht="15" customHeight="1">
      <c r="A29" s="6" t="s">
        <v>37</v>
      </c>
      <c r="B29" s="7">
        <v>2.5206416579170305</v>
      </c>
      <c r="C29" s="7">
        <v>4.085612102021499</v>
      </c>
      <c r="D29" s="7">
        <v>0.85339382375062212</v>
      </c>
      <c r="E29" s="7">
        <v>0.40097863292868929</v>
      </c>
      <c r="F29" s="7">
        <v>6.2838793232227644E-2</v>
      </c>
      <c r="G29" s="7">
        <v>1.2477649820973844</v>
      </c>
      <c r="H29" s="7">
        <v>5.0738575216165405</v>
      </c>
      <c r="I29" s="7">
        <v>9.2690808193179244</v>
      </c>
      <c r="J29" s="7">
        <v>5.117786749862109</v>
      </c>
      <c r="K29" s="8">
        <v>9.8038633635376549</v>
      </c>
      <c r="L29" s="7">
        <v>10.516226934570023</v>
      </c>
      <c r="M29" s="7">
        <v>14.763561628834463</v>
      </c>
      <c r="N29" s="7">
        <v>11.346741476869337</v>
      </c>
      <c r="O29" s="7">
        <v>37.461682584403526</v>
      </c>
      <c r="Q29" s="9">
        <f t="shared" si="0"/>
        <v>112.52403107095904</v>
      </c>
      <c r="R29" s="5">
        <v>3185.5164267180999</v>
      </c>
      <c r="S29" s="17">
        <f t="shared" si="1"/>
        <v>3.532363861858584E-2</v>
      </c>
    </row>
    <row r="30" spans="1:19" ht="15" customHeight="1">
      <c r="A30" s="6" t="s">
        <v>26</v>
      </c>
      <c r="B30" s="7">
        <v>4.6778248384702117</v>
      </c>
      <c r="C30" s="7">
        <v>11.663053207853821</v>
      </c>
      <c r="D30" s="7">
        <v>4.4876668724816486</v>
      </c>
      <c r="E30" s="7">
        <v>4.999599536330475</v>
      </c>
      <c r="F30" s="7">
        <v>3.5162628139935936</v>
      </c>
      <c r="G30" s="7">
        <v>10.051250905183844</v>
      </c>
      <c r="H30" s="7">
        <v>20.630495548421418</v>
      </c>
      <c r="I30" s="7">
        <v>29.268749542400261</v>
      </c>
      <c r="J30" s="7">
        <v>19.141390516517305</v>
      </c>
      <c r="K30" s="8">
        <v>29.598590098228485</v>
      </c>
      <c r="L30" s="7">
        <v>34.714822565822566</v>
      </c>
      <c r="M30" s="7">
        <v>29.886174057126869</v>
      </c>
      <c r="N30" s="7">
        <v>27.970103987293449</v>
      </c>
      <c r="O30" s="7">
        <v>29.790399741033006</v>
      </c>
      <c r="Q30" s="9">
        <f t="shared" si="0"/>
        <v>260.39638423115696</v>
      </c>
      <c r="R30" s="5">
        <v>3185.5164267180999</v>
      </c>
      <c r="S30" s="17">
        <f t="shared" si="1"/>
        <v>8.1743852283138949E-2</v>
      </c>
    </row>
    <row r="31" spans="1:19" ht="15" customHeight="1">
      <c r="A31" s="6" t="s">
        <v>34</v>
      </c>
      <c r="B31" s="7">
        <v>3.4570742439182238</v>
      </c>
      <c r="C31" s="7">
        <v>11.446648519163764</v>
      </c>
      <c r="D31" s="7">
        <v>16.197168372272639</v>
      </c>
      <c r="E31" s="7">
        <v>4.8907471226997856</v>
      </c>
      <c r="F31" s="7">
        <v>3.8322168877776344</v>
      </c>
      <c r="G31" s="7">
        <v>8.960261831670282</v>
      </c>
      <c r="H31" s="7">
        <v>7.713568805946041</v>
      </c>
      <c r="I31" s="7">
        <v>13.377306887204977</v>
      </c>
      <c r="J31" s="7">
        <v>14.44242764124926</v>
      </c>
      <c r="K31" s="8">
        <v>10.736507310221716</v>
      </c>
      <c r="L31" s="7">
        <v>6.5372274242783268</v>
      </c>
      <c r="M31" s="7">
        <v>14.822169763730281</v>
      </c>
      <c r="N31" s="7">
        <v>23.026725467030463</v>
      </c>
      <c r="O31" s="7">
        <v>29.20445057470122</v>
      </c>
      <c r="Q31" s="9">
        <f t="shared" si="0"/>
        <v>168.64450085186459</v>
      </c>
      <c r="R31" s="5">
        <v>3185.5164267180999</v>
      </c>
      <c r="S31" s="17">
        <f t="shared" si="1"/>
        <v>5.2941023765371617E-2</v>
      </c>
    </row>
    <row r="32" spans="1:19" ht="15" customHeight="1">
      <c r="A32" s="6" t="s">
        <v>30</v>
      </c>
      <c r="B32" s="7">
        <v>3.9823032713922175</v>
      </c>
      <c r="C32" s="7">
        <v>0.97938806620209073</v>
      </c>
      <c r="D32" s="7">
        <v>5.39</v>
      </c>
      <c r="E32" s="7">
        <v>1.1666870407698808</v>
      </c>
      <c r="F32" s="7">
        <v>0.46088340195773253</v>
      </c>
      <c r="G32" s="7">
        <v>3.134074045247798</v>
      </c>
      <c r="H32" s="7">
        <v>4.4994556034420343</v>
      </c>
      <c r="I32" s="7">
        <v>9.6025064274472189</v>
      </c>
      <c r="J32" s="7">
        <v>6.4378774297688137</v>
      </c>
      <c r="K32" s="8">
        <v>4.3209757075808808</v>
      </c>
      <c r="L32" s="7">
        <v>0.63590568030513062</v>
      </c>
      <c r="M32" s="7">
        <v>14.042426930365766</v>
      </c>
      <c r="N32" s="7">
        <v>9.8519050083642465</v>
      </c>
      <c r="O32" s="7">
        <v>17.785118941446619</v>
      </c>
      <c r="Q32" s="9">
        <f t="shared" si="0"/>
        <v>82.289507554290424</v>
      </c>
      <c r="R32" s="5">
        <v>3185.5164267180999</v>
      </c>
      <c r="S32" s="17">
        <f t="shared" si="1"/>
        <v>2.583239152813591E-2</v>
      </c>
    </row>
    <row r="33" spans="1:19" ht="15" customHeight="1">
      <c r="A33" s="6" t="s">
        <v>28</v>
      </c>
      <c r="B33" s="7">
        <v>0.27685102900854969</v>
      </c>
      <c r="C33" s="7">
        <v>0.1079385070204448</v>
      </c>
      <c r="D33" s="7">
        <v>2.8138487588027763</v>
      </c>
      <c r="E33" s="7">
        <v>0.28054078822826573</v>
      </c>
      <c r="F33" s="7">
        <v>0.70963438816348301</v>
      </c>
      <c r="G33" s="7">
        <v>0.27845584636055853</v>
      </c>
      <c r="H33" s="7">
        <v>3.3062592055319704</v>
      </c>
      <c r="I33" s="7">
        <v>3.735482090723738</v>
      </c>
      <c r="J33" s="7">
        <v>1.1752719292778275</v>
      </c>
      <c r="K33" s="8">
        <v>3.695216082049785</v>
      </c>
      <c r="L33" s="7">
        <v>4.4774919217540399</v>
      </c>
      <c r="M33" s="7">
        <v>8.773805200958245</v>
      </c>
      <c r="N33" s="7">
        <v>15.900264057695598</v>
      </c>
      <c r="O33" s="7">
        <v>16.108040180588031</v>
      </c>
      <c r="Q33" s="9">
        <f t="shared" si="0"/>
        <v>61.639099986163316</v>
      </c>
      <c r="R33" s="5">
        <v>3185.5164267180999</v>
      </c>
      <c r="S33" s="17">
        <f t="shared" si="1"/>
        <v>1.9349798189446921E-2</v>
      </c>
    </row>
    <row r="34" spans="1:19" ht="15" customHeight="1">
      <c r="A34" s="6" t="s">
        <v>21</v>
      </c>
      <c r="B34" s="7">
        <v>4.3754426647694924</v>
      </c>
      <c r="C34" s="7">
        <v>4.5366659407665511</v>
      </c>
      <c r="D34" s="7">
        <v>0.81529703288923216</v>
      </c>
      <c r="E34" s="7">
        <v>5.0356187008258013</v>
      </c>
      <c r="F34" s="7">
        <v>1.3446862859460962</v>
      </c>
      <c r="G34" s="7">
        <v>5.6008861674229182</v>
      </c>
      <c r="H34" s="7">
        <v>6.0269611259225604</v>
      </c>
      <c r="I34" s="7">
        <v>5.992028359293192</v>
      </c>
      <c r="J34" s="7">
        <v>8.0308001538345515</v>
      </c>
      <c r="K34" s="8">
        <v>9.6746952299980755</v>
      </c>
      <c r="L34" s="7">
        <v>10.511312323024258</v>
      </c>
      <c r="M34" s="7">
        <v>16.071301156886406</v>
      </c>
      <c r="N34" s="7">
        <v>15.380867581884861</v>
      </c>
      <c r="O34" s="7">
        <v>14.352686444955793</v>
      </c>
      <c r="Q34" s="9">
        <f t="shared" si="0"/>
        <v>107.74924916841979</v>
      </c>
      <c r="R34" s="5">
        <v>3185.5164267180999</v>
      </c>
      <c r="S34" s="17">
        <f t="shared" si="1"/>
        <v>3.3824735061695851E-2</v>
      </c>
    </row>
    <row r="35" spans="1:19" ht="15" customHeight="1">
      <c r="A35" s="6" t="s">
        <v>29</v>
      </c>
      <c r="B35" s="7">
        <v>2.2637993750855951</v>
      </c>
      <c r="C35" s="7">
        <v>2.9549850847131669</v>
      </c>
      <c r="D35" s="7">
        <v>0.4528961475606148</v>
      </c>
      <c r="E35" s="7">
        <v>3.8135512959035709</v>
      </c>
      <c r="F35" s="7">
        <v>2.0239761561977812</v>
      </c>
      <c r="G35" s="7">
        <v>5.0068569478457814</v>
      </c>
      <c r="H35" s="7">
        <v>9.5143630198580524</v>
      </c>
      <c r="I35" s="7">
        <v>16.078651708606394</v>
      </c>
      <c r="J35" s="7">
        <v>9.1159631583011436</v>
      </c>
      <c r="K35" s="8">
        <v>14.062569804022877</v>
      </c>
      <c r="L35" s="7">
        <v>10.492294003388372</v>
      </c>
      <c r="M35" s="7">
        <v>11.148003109631599</v>
      </c>
      <c r="N35" s="7">
        <v>10.863592940980514</v>
      </c>
      <c r="O35" s="7">
        <v>12.680970065813286</v>
      </c>
      <c r="Q35" s="9">
        <f t="shared" si="0"/>
        <v>110.47247281790874</v>
      </c>
      <c r="R35" s="5">
        <v>3185.5164267180999</v>
      </c>
      <c r="S35" s="17">
        <f t="shared" si="1"/>
        <v>3.4679611723655045E-2</v>
      </c>
    </row>
    <row r="36" spans="1:19" ht="15" customHeight="1">
      <c r="A36" s="6" t="s">
        <v>25</v>
      </c>
      <c r="B36" s="7">
        <v>2.215558693970773</v>
      </c>
      <c r="C36" s="7">
        <v>1.1765051719826729</v>
      </c>
      <c r="D36" s="7">
        <v>3.1946153702819644</v>
      </c>
      <c r="E36" s="7">
        <v>0.48579004119538283</v>
      </c>
      <c r="F36" s="7">
        <v>0.54180759645979393</v>
      </c>
      <c r="G36" s="7">
        <v>2.4659346387535721</v>
      </c>
      <c r="H36" s="7">
        <v>9.8955377533138904</v>
      </c>
      <c r="I36" s="7">
        <v>14.538753186943524</v>
      </c>
      <c r="J36" s="7">
        <v>10.11480409094731</v>
      </c>
      <c r="K36" s="8">
        <v>18.064430046479142</v>
      </c>
      <c r="L36" s="7">
        <v>12.709254817004465</v>
      </c>
      <c r="M36" s="7">
        <v>15.883643382718878</v>
      </c>
      <c r="N36" s="7">
        <v>12.834653117361864</v>
      </c>
      <c r="O36" s="7">
        <v>12.165956184468351</v>
      </c>
      <c r="Q36" s="9">
        <f t="shared" si="0"/>
        <v>116.28724409188159</v>
      </c>
      <c r="R36" s="5">
        <v>3185.5164267180999</v>
      </c>
      <c r="S36" s="17">
        <f t="shared" si="1"/>
        <v>3.6504989620062114E-2</v>
      </c>
    </row>
    <row r="37" spans="1:19" ht="15" customHeight="1">
      <c r="A37" s="6" t="s">
        <v>22</v>
      </c>
      <c r="B37" s="7">
        <v>2.6795834237150724</v>
      </c>
      <c r="C37" s="7">
        <v>1.0861482640106099</v>
      </c>
      <c r="D37" s="7">
        <v>1.0943740811791467</v>
      </c>
      <c r="E37" s="7">
        <v>0.79603218304245515</v>
      </c>
      <c r="F37" s="7">
        <v>0.52664573405173742</v>
      </c>
      <c r="G37" s="7">
        <v>2.5802385271616135</v>
      </c>
      <c r="H37" s="7">
        <v>4.6376675892483625</v>
      </c>
      <c r="I37" s="7">
        <v>3.7900542228352743</v>
      </c>
      <c r="J37" s="7">
        <v>4.4937673547204353</v>
      </c>
      <c r="K37" s="8">
        <v>4.8539236766395053</v>
      </c>
      <c r="L37" s="7">
        <v>4.3644314442668355</v>
      </c>
      <c r="M37" s="7">
        <v>8.4772022370377105</v>
      </c>
      <c r="N37" s="7">
        <v>7.6642243561287682</v>
      </c>
      <c r="O37" s="7">
        <v>7.313742636063016</v>
      </c>
      <c r="Q37" s="9">
        <f t="shared" si="0"/>
        <v>54.358035730100546</v>
      </c>
      <c r="R37" s="5">
        <v>3185.5164267180999</v>
      </c>
      <c r="S37" s="17">
        <f t="shared" si="1"/>
        <v>1.706412036496804E-2</v>
      </c>
    </row>
    <row r="38" spans="1:19" ht="15" customHeight="1">
      <c r="A38" s="6" t="s">
        <v>24</v>
      </c>
      <c r="B38" s="7">
        <v>0.5675962931715991</v>
      </c>
      <c r="C38" s="7">
        <v>3.6783853064607182</v>
      </c>
      <c r="D38" s="7">
        <v>0.53832024683975677</v>
      </c>
      <c r="E38" s="7">
        <v>0.5849742798509866</v>
      </c>
      <c r="F38" s="7">
        <v>2.2447673960007273</v>
      </c>
      <c r="G38" s="7">
        <v>2.0620559246013794</v>
      </c>
      <c r="H38" s="7">
        <v>3.436084333966869</v>
      </c>
      <c r="I38" s="7">
        <v>3.6129268391143734</v>
      </c>
      <c r="J38" s="7">
        <v>4.0883658069664719</v>
      </c>
      <c r="K38" s="8">
        <v>5.2222563163352147</v>
      </c>
      <c r="L38" s="7">
        <v>6.8733198111708944</v>
      </c>
      <c r="M38" s="7">
        <v>9.2448080452943646</v>
      </c>
      <c r="N38" s="7">
        <v>7.4242026207337455</v>
      </c>
      <c r="O38" s="7">
        <v>5.5150728748436135</v>
      </c>
      <c r="Q38" s="9">
        <f t="shared" si="0"/>
        <v>55.093136095350708</v>
      </c>
      <c r="R38" s="5">
        <v>3185.5164267180999</v>
      </c>
      <c r="S38" s="17">
        <f t="shared" si="1"/>
        <v>1.7294883690840292E-2</v>
      </c>
    </row>
    <row r="39" spans="1:19" ht="15" customHeight="1">
      <c r="A39" s="6" t="s">
        <v>39</v>
      </c>
      <c r="B39" s="7">
        <v>1.5908578303348584</v>
      </c>
      <c r="C39" s="7">
        <v>4.899298780487805</v>
      </c>
      <c r="D39" s="7">
        <v>2.6271664413979536</v>
      </c>
      <c r="E39" s="7">
        <v>2.9587678002470903</v>
      </c>
      <c r="F39" s="7">
        <v>5.481070496083551</v>
      </c>
      <c r="G39" s="7">
        <v>6.5968712041884814</v>
      </c>
      <c r="H39" s="7">
        <v>7.3448535014899416</v>
      </c>
      <c r="I39" s="7">
        <v>6.521666956439776</v>
      </c>
      <c r="J39" s="7">
        <v>6.1844774554145348</v>
      </c>
      <c r="K39" s="8">
        <v>4.7827025961102159</v>
      </c>
      <c r="L39" s="7">
        <v>5.5590906584680573</v>
      </c>
      <c r="M39" s="7">
        <v>6.0791178958580865</v>
      </c>
      <c r="N39" s="7">
        <v>7.689437330816193</v>
      </c>
      <c r="O39" s="7">
        <v>5.4242728908530893</v>
      </c>
      <c r="Q39" s="9">
        <f t="shared" si="0"/>
        <v>73.73965183818963</v>
      </c>
      <c r="R39" s="5">
        <v>3185.5164267180999</v>
      </c>
      <c r="S39" s="17">
        <f t="shared" si="1"/>
        <v>2.3148413619753457E-2</v>
      </c>
    </row>
    <row r="40" spans="1:19" ht="15" customHeight="1">
      <c r="A40" s="6" t="s">
        <v>31</v>
      </c>
      <c r="B40" s="7">
        <v>9.1799932424249359E-2</v>
      </c>
      <c r="C40" s="7">
        <v>2.6647806348787877</v>
      </c>
      <c r="D40" s="7">
        <v>1.361120691822796</v>
      </c>
      <c r="E40" s="7">
        <v>0.68388979365264213</v>
      </c>
      <c r="F40" s="7">
        <v>6.2064634891406123E-3</v>
      </c>
      <c r="G40" s="7">
        <v>0.48018575685720677</v>
      </c>
      <c r="H40" s="7">
        <v>0.62350413050011211</v>
      </c>
      <c r="I40" s="7">
        <v>2.7319993052535194</v>
      </c>
      <c r="J40" s="7">
        <v>0.73238892913264286</v>
      </c>
      <c r="K40" s="8">
        <v>1.1600247313559757</v>
      </c>
      <c r="L40" s="7">
        <v>1.3526649998012279</v>
      </c>
      <c r="M40" s="7">
        <v>2.4645416829360922</v>
      </c>
      <c r="N40" s="7">
        <v>3.6308653470917078</v>
      </c>
      <c r="O40" s="7">
        <v>3.2338011894474419</v>
      </c>
      <c r="Q40" s="9">
        <f t="shared" si="0"/>
        <v>21.217773588643542</v>
      </c>
      <c r="R40" s="5">
        <v>3185.5164267180999</v>
      </c>
      <c r="S40" s="17">
        <f t="shared" si="1"/>
        <v>6.6607013577711476E-3</v>
      </c>
    </row>
    <row r="41" spans="1:19" ht="15" customHeight="1">
      <c r="A41" s="6" t="s">
        <v>18</v>
      </c>
      <c r="B41" s="7">
        <v>1.3684206024601475</v>
      </c>
      <c r="C41" s="7">
        <v>0.1959494773519164</v>
      </c>
      <c r="D41" s="7">
        <v>0.24786236081611634</v>
      </c>
      <c r="E41" s="7">
        <v>0.17472072306391831</v>
      </c>
      <c r="F41" s="7">
        <v>0.3439899478694215</v>
      </c>
      <c r="G41" s="7">
        <v>5.8413679714242626E-2</v>
      </c>
      <c r="H41" s="7">
        <v>0.92222101638969323</v>
      </c>
      <c r="I41" s="7">
        <v>1.9652156771715261</v>
      </c>
      <c r="J41" s="7">
        <v>0.24010373384939382</v>
      </c>
      <c r="K41" s="8">
        <v>0.32917197771867313</v>
      </c>
      <c r="L41" s="7">
        <v>7.5485722984581269E-2</v>
      </c>
      <c r="M41" s="7">
        <v>2.7980154788163984</v>
      </c>
      <c r="N41" s="7">
        <v>1.2568412118977625</v>
      </c>
      <c r="O41" s="7">
        <v>2.3632327558983555</v>
      </c>
      <c r="P41" s="9"/>
      <c r="Q41" s="9">
        <f t="shared" si="0"/>
        <v>12.339644366002146</v>
      </c>
      <c r="R41" s="5">
        <v>3185.5164267180999</v>
      </c>
      <c r="S41" s="17">
        <f t="shared" si="1"/>
        <v>3.8736715536937753E-3</v>
      </c>
    </row>
    <row r="42" spans="1:19" ht="15" customHeight="1">
      <c r="A42" s="6" t="s">
        <v>35</v>
      </c>
      <c r="B42" s="7">
        <v>0</v>
      </c>
      <c r="C42" s="7">
        <v>0</v>
      </c>
      <c r="D42" s="7">
        <v>0</v>
      </c>
      <c r="E42" s="7">
        <v>4.3435854086741659E-4</v>
      </c>
      <c r="F42" s="7">
        <v>2.4557446391192941E-3</v>
      </c>
      <c r="G42" s="7">
        <v>3.7854243736815847E-3</v>
      </c>
      <c r="H42" s="7">
        <v>4.7508368618057852E-3</v>
      </c>
      <c r="I42" s="7">
        <v>9.856627769760512E-3</v>
      </c>
      <c r="J42" s="7">
        <v>1.112900441371102E-2</v>
      </c>
      <c r="K42" s="8">
        <v>1.6353672975303062</v>
      </c>
      <c r="L42" s="7">
        <v>2.0608843910003367</v>
      </c>
      <c r="M42" s="7">
        <v>2.3026951183024509</v>
      </c>
      <c r="N42" s="7">
        <v>2.3212601143657268</v>
      </c>
      <c r="O42" s="7">
        <v>2.3299371787277332</v>
      </c>
      <c r="Q42" s="9">
        <f t="shared" si="0"/>
        <v>10.682556096525499</v>
      </c>
      <c r="R42" s="5">
        <v>3185.5164267180999</v>
      </c>
      <c r="S42" s="17">
        <f t="shared" si="1"/>
        <v>3.3534770082888177E-3</v>
      </c>
    </row>
    <row r="43" spans="1:19" ht="15" customHeight="1">
      <c r="A43" s="6" t="s">
        <v>27</v>
      </c>
      <c r="B43" s="7">
        <v>0</v>
      </c>
      <c r="C43" s="7">
        <v>0.18358254295593382</v>
      </c>
      <c r="D43" s="7">
        <v>5.4683190846476652E-2</v>
      </c>
      <c r="E43" s="7">
        <v>6.3188013873583124E-2</v>
      </c>
      <c r="F43" s="7">
        <v>2.5739755957382728E-2</v>
      </c>
      <c r="G43" s="7">
        <v>0.33112052733106334</v>
      </c>
      <c r="H43" s="7">
        <v>1.3009404901185611</v>
      </c>
      <c r="I43" s="7">
        <v>2.1676011003013063</v>
      </c>
      <c r="J43" s="7">
        <v>1.0880155200902186</v>
      </c>
      <c r="K43" s="8">
        <v>1.8619598341535757</v>
      </c>
      <c r="L43" s="7">
        <v>1.5157002952441816</v>
      </c>
      <c r="M43" s="7">
        <v>3.4877251637016129</v>
      </c>
      <c r="N43" s="7">
        <v>1.9563248859847127</v>
      </c>
      <c r="O43" s="7">
        <v>1.5547739578635644</v>
      </c>
      <c r="Q43" s="9">
        <f t="shared" si="0"/>
        <v>15.591355278422171</v>
      </c>
      <c r="R43" s="5">
        <v>3185.5164267180999</v>
      </c>
      <c r="S43" s="17">
        <f t="shared" si="1"/>
        <v>4.8944513824043506E-3</v>
      </c>
    </row>
    <row r="44" spans="1:19" ht="15" customHeight="1">
      <c r="A44" s="6" t="s">
        <v>19</v>
      </c>
      <c r="B44" s="7">
        <v>0.53311661851246428</v>
      </c>
      <c r="C44" s="7">
        <v>0.87536485658321272</v>
      </c>
      <c r="D44" s="7">
        <v>0.18859111123941427</v>
      </c>
      <c r="E44" s="7">
        <v>0.33280886915127034</v>
      </c>
      <c r="F44" s="7">
        <v>0.46629322436782922</v>
      </c>
      <c r="G44" s="7">
        <v>0.72199039769476103</v>
      </c>
      <c r="H44" s="7">
        <v>1.4401501817511977</v>
      </c>
      <c r="I44" s="7">
        <v>1.8623485357197243</v>
      </c>
      <c r="J44" s="7">
        <v>1.3909620325059486</v>
      </c>
      <c r="K44" s="8">
        <v>2.3821867662345486</v>
      </c>
      <c r="L44" s="7">
        <v>1.780240976953229</v>
      </c>
      <c r="M44" s="7">
        <v>1.819144688249585</v>
      </c>
      <c r="N44" s="7">
        <v>1.7086639172911176</v>
      </c>
      <c r="O44" s="7">
        <v>1.5426820054085888</v>
      </c>
      <c r="Q44" s="9">
        <f t="shared" si="0"/>
        <v>17.044544181662893</v>
      </c>
      <c r="R44" s="5">
        <v>3185.5164267180999</v>
      </c>
      <c r="S44" s="17">
        <f t="shared" si="1"/>
        <v>5.3506376670055819E-3</v>
      </c>
    </row>
    <row r="45" spans="1:19" ht="15" customHeight="1">
      <c r="A45" s="6" t="s">
        <v>36</v>
      </c>
      <c r="B45" s="7">
        <v>0.21845615597492668</v>
      </c>
      <c r="C45" s="7">
        <v>8.4273580333397144E-2</v>
      </c>
      <c r="D45" s="7">
        <v>5.4225198119798E-2</v>
      </c>
      <c r="E45" s="7">
        <v>3.8525059504669494E-2</v>
      </c>
      <c r="F45" s="7">
        <v>1.9575207923574992E-2</v>
      </c>
      <c r="G45" s="7">
        <v>0.20086640363309299</v>
      </c>
      <c r="H45" s="7">
        <v>0.85943744907333108</v>
      </c>
      <c r="I45" s="7">
        <v>1.1800927621936581</v>
      </c>
      <c r="J45" s="7">
        <v>0.85534322587536404</v>
      </c>
      <c r="K45" s="8">
        <v>1.3236998191968612</v>
      </c>
      <c r="L45" s="7">
        <v>1.1809194308869637</v>
      </c>
      <c r="M45" s="7">
        <v>1.1654291843623819</v>
      </c>
      <c r="N45" s="7">
        <v>1.1200874236532656</v>
      </c>
      <c r="O45" s="7">
        <v>0.98972546515115389</v>
      </c>
      <c r="Q45" s="9">
        <f t="shared" si="0"/>
        <v>9.2906563658824375</v>
      </c>
      <c r="R45" s="5">
        <v>3185.5164267180999</v>
      </c>
      <c r="S45" s="17">
        <f t="shared" si="1"/>
        <v>2.9165306723764723E-3</v>
      </c>
    </row>
    <row r="46" spans="1:19" ht="15" customHeight="1">
      <c r="A46" s="6" t="s">
        <v>33</v>
      </c>
      <c r="B46" s="7">
        <v>1.428817404131531E-2</v>
      </c>
      <c r="C46" s="7">
        <v>0.19077961672473867</v>
      </c>
      <c r="D46" s="7">
        <v>0.33059116946643496</v>
      </c>
      <c r="E46" s="7">
        <v>1.7808700175564077E-2</v>
      </c>
      <c r="F46" s="7">
        <v>8.7712654722585784E-2</v>
      </c>
      <c r="G46" s="7">
        <v>4.3913476259806794E-2</v>
      </c>
      <c r="H46" s="7">
        <v>7.4756148608922948E-2</v>
      </c>
      <c r="I46" s="7">
        <v>0.22501075691266692</v>
      </c>
      <c r="J46" s="7">
        <v>0.71757685336750021</v>
      </c>
      <c r="K46" s="8">
        <v>0.14639342160689134</v>
      </c>
      <c r="L46" s="7">
        <v>4.8014849572695868E-2</v>
      </c>
      <c r="M46" s="7">
        <v>6.9408546279866895E-2</v>
      </c>
      <c r="N46" s="7">
        <v>0.13059517428577161</v>
      </c>
      <c r="O46" s="7">
        <v>0.86160884997518983</v>
      </c>
      <c r="Q46" s="9">
        <f t="shared" si="0"/>
        <v>2.9584583919999514</v>
      </c>
      <c r="R46" s="5">
        <v>3185.5164267180999</v>
      </c>
      <c r="S46" s="17">
        <f t="shared" si="1"/>
        <v>9.2872175047859461E-4</v>
      </c>
    </row>
    <row r="47" spans="1:19" ht="15" customHeight="1">
      <c r="A47" s="6" t="s">
        <v>17</v>
      </c>
      <c r="B47" s="7">
        <v>0.02</v>
      </c>
      <c r="C47" s="7">
        <v>0</v>
      </c>
      <c r="D47" s="7">
        <v>0</v>
      </c>
      <c r="E47" s="7">
        <v>0</v>
      </c>
      <c r="F47" s="7">
        <v>1.5274151436031329E-3</v>
      </c>
      <c r="G47" s="7">
        <v>0</v>
      </c>
      <c r="H47" s="7">
        <v>0</v>
      </c>
      <c r="I47" s="7">
        <v>0</v>
      </c>
      <c r="J47" s="7">
        <v>8.5638055666230287E-3</v>
      </c>
      <c r="K47" s="8">
        <v>1.3602147839614593E-2</v>
      </c>
      <c r="L47" s="7">
        <v>1.7327130580878709E-2</v>
      </c>
      <c r="M47" s="7">
        <v>4.3410032201804429E-2</v>
      </c>
      <c r="N47" s="7">
        <v>5.7654198455823376E-2</v>
      </c>
      <c r="O47" s="7">
        <v>0.67750552091419536</v>
      </c>
      <c r="Q47" s="9">
        <f t="shared" si="0"/>
        <v>0.83959025070254256</v>
      </c>
      <c r="R47" s="5">
        <v>3185.5164267180999</v>
      </c>
      <c r="S47" s="17">
        <f t="shared" si="1"/>
        <v>2.6356487873067919E-4</v>
      </c>
    </row>
    <row r="48" spans="1:19" ht="15" customHeight="1">
      <c r="A48" s="6" t="s">
        <v>14</v>
      </c>
      <c r="B48" s="7">
        <v>9.1057491803720868E-3</v>
      </c>
      <c r="C48" s="7">
        <v>8.1445993031358903E-3</v>
      </c>
      <c r="D48" s="7">
        <v>2.5354798223595286E-2</v>
      </c>
      <c r="E48" s="7">
        <v>1.6614214188178687E-2</v>
      </c>
      <c r="F48" s="7">
        <v>8.0110578784702638E-3</v>
      </c>
      <c r="G48" s="7">
        <v>4.4386822867416013E-2</v>
      </c>
      <c r="H48" s="7">
        <v>0.18755671571762814</v>
      </c>
      <c r="I48" s="7">
        <v>0.1110165010230979</v>
      </c>
      <c r="J48" s="7">
        <v>4.6728152945257152E-2</v>
      </c>
      <c r="K48" s="8">
        <v>7.4321679217433087E-2</v>
      </c>
      <c r="L48" s="7">
        <v>6.1465132967826273E-3</v>
      </c>
      <c r="M48" s="7">
        <v>0.63664555694372371</v>
      </c>
      <c r="N48" s="7">
        <v>0.20531958191329563</v>
      </c>
      <c r="O48" s="7">
        <v>0.41293113279450677</v>
      </c>
      <c r="Q48" s="9">
        <f t="shared" si="0"/>
        <v>1.7922830754928931</v>
      </c>
      <c r="R48" s="5">
        <v>3185.5164267180999</v>
      </c>
      <c r="S48" s="17">
        <f t="shared" si="1"/>
        <v>5.6263501279113005E-4</v>
      </c>
    </row>
    <row r="49" spans="1:15">
      <c r="A49" s="6" t="s">
        <v>16</v>
      </c>
      <c r="B49" s="10"/>
      <c r="C49" s="10"/>
      <c r="D49" s="10"/>
      <c r="E49" s="10"/>
      <c r="F49" s="10"/>
      <c r="G49" s="10"/>
      <c r="H49" s="10"/>
      <c r="I49" s="10"/>
      <c r="J49" s="10"/>
      <c r="K49" s="11">
        <v>1.5945000000000001E-2</v>
      </c>
      <c r="L49" s="10"/>
      <c r="M49" s="10"/>
      <c r="N49" s="10"/>
      <c r="O49" s="10"/>
    </row>
    <row r="50" spans="1:15">
      <c r="A50" s="6" t="s">
        <v>15</v>
      </c>
      <c r="B50" s="10"/>
      <c r="C50" s="10"/>
      <c r="D50" s="10"/>
      <c r="E50" s="10"/>
      <c r="F50" s="10"/>
      <c r="G50" s="10"/>
      <c r="H50" s="10"/>
      <c r="I50" s="10"/>
      <c r="J50" s="10"/>
      <c r="K50" s="8"/>
      <c r="L50" s="10"/>
      <c r="M50" s="10"/>
      <c r="N50" s="10"/>
      <c r="O50" s="10"/>
    </row>
    <row r="51" spans="1:15">
      <c r="A51" s="6" t="s">
        <v>42</v>
      </c>
      <c r="B51" s="10"/>
      <c r="C51" s="10"/>
      <c r="D51" s="10"/>
      <c r="E51" s="10"/>
      <c r="F51" s="10"/>
      <c r="G51" s="10"/>
      <c r="H51" s="10"/>
      <c r="I51" s="10"/>
      <c r="J51" s="10"/>
      <c r="K51" s="8"/>
      <c r="L51" s="10"/>
      <c r="M51" s="10"/>
      <c r="N51" s="10"/>
      <c r="O51" s="10"/>
    </row>
    <row r="52" spans="1:15">
      <c r="A52" s="6" t="s">
        <v>43</v>
      </c>
      <c r="B52" s="10"/>
      <c r="C52" s="10"/>
      <c r="D52" s="10"/>
      <c r="E52" s="10"/>
      <c r="F52" s="10"/>
      <c r="G52" s="10"/>
      <c r="H52" s="10"/>
      <c r="I52" s="10"/>
      <c r="J52" s="10"/>
      <c r="K52" s="8"/>
      <c r="L52" s="10"/>
      <c r="M52" s="10"/>
      <c r="N52" s="10"/>
      <c r="O52" s="10"/>
    </row>
    <row r="53" spans="1:15">
      <c r="A53" s="6"/>
      <c r="B53" s="10"/>
      <c r="C53" s="10"/>
      <c r="D53" s="10"/>
      <c r="E53" s="10"/>
      <c r="F53" s="10"/>
      <c r="G53" s="10"/>
      <c r="H53" s="10"/>
      <c r="I53" s="10"/>
      <c r="J53" s="10"/>
      <c r="K53" s="8"/>
      <c r="L53" s="10"/>
      <c r="M53" s="10"/>
      <c r="N53" s="10"/>
      <c r="O53" s="10"/>
    </row>
    <row r="54" spans="1:15">
      <c r="A54" s="6"/>
      <c r="B54" s="10"/>
      <c r="C54" s="10"/>
      <c r="D54" s="10"/>
      <c r="E54" s="10"/>
      <c r="F54" s="10"/>
      <c r="G54" s="10"/>
      <c r="H54" s="10"/>
      <c r="I54" s="10"/>
      <c r="J54" s="10"/>
      <c r="K54" s="8"/>
      <c r="L54" s="10"/>
      <c r="M54" s="10"/>
      <c r="N54" s="10"/>
      <c r="O54" s="10"/>
    </row>
    <row r="55" spans="1:15">
      <c r="A55" s="6"/>
      <c r="B55" s="10"/>
      <c r="C55" s="10"/>
      <c r="D55" s="10"/>
      <c r="E55" s="10"/>
      <c r="F55" s="10"/>
      <c r="G55" s="10"/>
      <c r="H55" s="10"/>
      <c r="I55" s="10"/>
      <c r="J55" s="10"/>
      <c r="K55" s="8"/>
      <c r="L55" s="10"/>
      <c r="M55" s="10"/>
      <c r="N55" s="10"/>
      <c r="O55" s="10"/>
    </row>
    <row r="56" spans="1:15">
      <c r="A56" s="6"/>
      <c r="B56" s="10"/>
      <c r="C56" s="10"/>
      <c r="D56" s="10"/>
      <c r="E56" s="10"/>
      <c r="F56" s="10"/>
      <c r="G56" s="10"/>
      <c r="H56" s="10"/>
      <c r="I56" s="10"/>
      <c r="J56" s="10"/>
      <c r="K56" s="8"/>
      <c r="L56" s="10"/>
      <c r="M56" s="10"/>
      <c r="N56" s="10"/>
      <c r="O56" s="10"/>
    </row>
    <row r="57" spans="1:15">
      <c r="A57" s="6"/>
      <c r="B57" s="10"/>
      <c r="C57" s="10"/>
      <c r="D57" s="10"/>
      <c r="E57" s="10"/>
      <c r="F57" s="10"/>
      <c r="G57" s="10"/>
      <c r="H57" s="10"/>
      <c r="I57" s="10"/>
      <c r="J57" s="10"/>
      <c r="K57" s="8"/>
      <c r="L57" s="10"/>
      <c r="M57" s="10"/>
      <c r="N57" s="10"/>
      <c r="O57" s="10"/>
    </row>
    <row r="58" spans="1:15">
      <c r="A58" s="6"/>
      <c r="B58" s="10"/>
      <c r="C58" s="10"/>
      <c r="D58" s="10"/>
      <c r="E58" s="10"/>
      <c r="F58" s="10"/>
      <c r="G58" s="10"/>
      <c r="H58" s="10"/>
      <c r="I58" s="10"/>
      <c r="J58" s="10"/>
      <c r="K58" s="8"/>
      <c r="L58" s="10"/>
      <c r="M58" s="10"/>
      <c r="N58" s="10"/>
      <c r="O58" s="10"/>
    </row>
    <row r="59" spans="1:15">
      <c r="A59" s="6"/>
      <c r="B59" s="10"/>
      <c r="C59" s="10"/>
      <c r="D59" s="10"/>
      <c r="E59" s="10"/>
      <c r="F59" s="10"/>
      <c r="G59" s="10"/>
      <c r="H59" s="10"/>
      <c r="I59" s="10"/>
      <c r="J59" s="10"/>
      <c r="K59" s="8"/>
      <c r="L59" s="10"/>
      <c r="M59" s="10"/>
      <c r="N59" s="10"/>
      <c r="O59" s="10"/>
    </row>
    <row r="60" spans="1:15">
      <c r="A60" s="6"/>
      <c r="B60" s="10"/>
      <c r="C60" s="10"/>
      <c r="D60" s="10"/>
      <c r="E60" s="10"/>
      <c r="F60" s="10"/>
      <c r="G60" s="10"/>
      <c r="H60" s="10"/>
      <c r="I60" s="10"/>
      <c r="J60" s="10"/>
      <c r="K60" s="8"/>
      <c r="L60" s="10"/>
      <c r="M60" s="10"/>
      <c r="N60" s="10"/>
      <c r="O60" s="10"/>
    </row>
    <row r="61" spans="1:15">
      <c r="A61" s="6"/>
      <c r="B61" s="10"/>
      <c r="C61" s="10"/>
      <c r="D61" s="10"/>
      <c r="E61" s="10"/>
      <c r="F61" s="10"/>
      <c r="G61" s="10"/>
      <c r="H61" s="10"/>
      <c r="I61" s="10"/>
      <c r="J61" s="10"/>
      <c r="K61" s="8"/>
      <c r="L61" s="10"/>
      <c r="M61" s="10"/>
      <c r="N61" s="10"/>
      <c r="O61" s="10"/>
    </row>
    <row r="62" spans="1:15">
      <c r="A62" s="6"/>
      <c r="B62" s="10"/>
      <c r="C62" s="10"/>
      <c r="D62" s="10"/>
      <c r="E62" s="10"/>
      <c r="F62" s="10"/>
      <c r="G62" s="10"/>
      <c r="H62" s="10"/>
      <c r="I62" s="10"/>
      <c r="J62" s="10"/>
      <c r="K62" s="8"/>
      <c r="L62" s="10"/>
      <c r="M62" s="10"/>
      <c r="N62" s="10"/>
      <c r="O62" s="10"/>
    </row>
    <row r="63" spans="1:15">
      <c r="A63" s="6"/>
      <c r="B63" s="10"/>
      <c r="C63" s="10"/>
      <c r="D63" s="10"/>
      <c r="E63" s="10"/>
      <c r="F63" s="10"/>
      <c r="G63" s="10"/>
      <c r="H63" s="10"/>
      <c r="I63" s="10"/>
      <c r="J63" s="10"/>
      <c r="K63" s="8"/>
      <c r="L63" s="10"/>
      <c r="M63" s="10"/>
      <c r="N63" s="10"/>
      <c r="O63" s="10"/>
    </row>
    <row r="64" spans="1:15">
      <c r="A64" s="6"/>
      <c r="B64" s="10"/>
      <c r="C64" s="10"/>
      <c r="D64" s="10"/>
      <c r="E64" s="10"/>
      <c r="F64" s="10"/>
      <c r="G64" s="10"/>
      <c r="H64" s="10"/>
      <c r="I64" s="10"/>
      <c r="J64" s="10"/>
      <c r="K64" s="8"/>
      <c r="L64" s="10"/>
      <c r="M64" s="10"/>
      <c r="N64" s="10"/>
      <c r="O64" s="10"/>
    </row>
    <row r="65" spans="1:15">
      <c r="A65" s="6"/>
      <c r="B65" s="10"/>
      <c r="C65" s="10"/>
      <c r="D65" s="10"/>
      <c r="E65" s="10"/>
      <c r="F65" s="10"/>
      <c r="G65" s="10"/>
      <c r="H65" s="10"/>
      <c r="I65" s="10"/>
      <c r="J65" s="10"/>
      <c r="K65" s="8"/>
      <c r="L65" s="10"/>
      <c r="M65" s="10"/>
      <c r="N65" s="10"/>
      <c r="O65" s="10"/>
    </row>
    <row r="66" spans="1:15">
      <c r="A66" s="6"/>
      <c r="B66" s="10"/>
      <c r="C66" s="10"/>
      <c r="D66" s="10"/>
      <c r="E66" s="10"/>
      <c r="F66" s="10"/>
      <c r="G66" s="10"/>
      <c r="H66" s="10"/>
      <c r="I66" s="10"/>
      <c r="J66" s="10"/>
      <c r="K66" s="8"/>
      <c r="L66" s="10"/>
      <c r="M66" s="10"/>
      <c r="N66" s="10"/>
      <c r="O66" s="10"/>
    </row>
    <row r="67" spans="1:15">
      <c r="A67" s="6"/>
      <c r="B67" s="10"/>
      <c r="C67" s="10"/>
      <c r="D67" s="10"/>
      <c r="E67" s="10"/>
      <c r="F67" s="10"/>
      <c r="G67" s="10"/>
      <c r="H67" s="10"/>
      <c r="I67" s="10"/>
      <c r="J67" s="10"/>
      <c r="K67" s="8"/>
      <c r="L67" s="10"/>
      <c r="M67" s="10"/>
      <c r="N67" s="10"/>
      <c r="O67" s="10"/>
    </row>
    <row r="68" spans="1:15">
      <c r="A68" s="6"/>
      <c r="B68" s="10"/>
      <c r="C68" s="10"/>
      <c r="D68" s="10"/>
      <c r="E68" s="10"/>
      <c r="F68" s="10"/>
      <c r="G68" s="10"/>
      <c r="H68" s="10"/>
      <c r="I68" s="10"/>
      <c r="J68" s="10"/>
      <c r="K68" s="8"/>
      <c r="L68" s="10"/>
      <c r="M68" s="10"/>
      <c r="N68" s="10"/>
      <c r="O68" s="10"/>
    </row>
    <row r="69" spans="1:15">
      <c r="A69" s="6"/>
      <c r="B69" s="10"/>
      <c r="C69" s="10"/>
      <c r="D69" s="10"/>
      <c r="E69" s="10"/>
      <c r="F69" s="10"/>
      <c r="G69" s="10"/>
      <c r="H69" s="10"/>
      <c r="I69" s="10"/>
      <c r="J69" s="10"/>
      <c r="K69" s="8"/>
      <c r="L69" s="10"/>
      <c r="M69" s="10"/>
      <c r="N69" s="10"/>
      <c r="O69" s="10"/>
    </row>
    <row r="70" spans="1:15">
      <c r="A70" s="6"/>
      <c r="B70" s="10"/>
      <c r="C70" s="10"/>
      <c r="D70" s="10"/>
      <c r="E70" s="10"/>
      <c r="F70" s="10"/>
      <c r="G70" s="10"/>
      <c r="H70" s="10"/>
      <c r="I70" s="10"/>
      <c r="J70" s="10"/>
      <c r="K70" s="8"/>
      <c r="L70" s="10"/>
      <c r="M70" s="10"/>
      <c r="N70" s="10"/>
      <c r="O70" s="10"/>
    </row>
    <row r="71" spans="1:15">
      <c r="A71" s="6"/>
      <c r="B71" s="10"/>
      <c r="C71" s="10"/>
      <c r="D71" s="10"/>
      <c r="E71" s="10"/>
      <c r="F71" s="10"/>
      <c r="G71" s="10"/>
      <c r="H71" s="10"/>
      <c r="I71" s="10"/>
      <c r="J71" s="10"/>
      <c r="K71" s="8"/>
      <c r="L71" s="10"/>
      <c r="M71" s="10"/>
      <c r="N71" s="10"/>
      <c r="O71" s="10"/>
    </row>
    <row r="72" spans="1:15">
      <c r="A72" s="6"/>
      <c r="B72" s="10"/>
      <c r="C72" s="10"/>
      <c r="D72" s="10"/>
      <c r="E72" s="10"/>
      <c r="F72" s="10"/>
      <c r="G72" s="10"/>
      <c r="H72" s="10"/>
      <c r="I72" s="10"/>
      <c r="J72" s="10"/>
      <c r="K72" s="8"/>
      <c r="L72" s="10"/>
      <c r="M72" s="10"/>
      <c r="N72" s="10"/>
      <c r="O72" s="10"/>
    </row>
    <row r="73" spans="1:15">
      <c r="A73" s="6"/>
      <c r="B73" s="10"/>
      <c r="C73" s="10"/>
      <c r="D73" s="10"/>
      <c r="E73" s="10"/>
      <c r="F73" s="10"/>
      <c r="G73" s="10"/>
      <c r="H73" s="10"/>
      <c r="I73" s="10"/>
      <c r="J73" s="10"/>
      <c r="K73" s="8"/>
      <c r="L73" s="10"/>
      <c r="M73" s="10"/>
      <c r="N73" s="10"/>
      <c r="O73" s="10"/>
    </row>
    <row r="74" spans="1:15">
      <c r="A74" s="6"/>
      <c r="B74" s="10"/>
      <c r="C74" s="10"/>
      <c r="D74" s="10"/>
      <c r="E74" s="10"/>
      <c r="F74" s="10"/>
      <c r="G74" s="10"/>
      <c r="H74" s="10"/>
      <c r="I74" s="10"/>
      <c r="J74" s="10"/>
      <c r="K74" s="8"/>
      <c r="L74" s="10"/>
      <c r="M74" s="10"/>
      <c r="N74" s="10"/>
      <c r="O74" s="10"/>
    </row>
    <row r="75" spans="1:15">
      <c r="A75" s="6"/>
      <c r="B75" s="10"/>
      <c r="C75" s="10"/>
      <c r="D75" s="10"/>
      <c r="E75" s="10"/>
      <c r="F75" s="10"/>
      <c r="G75" s="10"/>
      <c r="H75" s="10"/>
      <c r="I75" s="10"/>
      <c r="J75" s="10"/>
      <c r="K75" s="8"/>
      <c r="L75" s="10"/>
      <c r="M75" s="10"/>
      <c r="N75" s="10"/>
      <c r="O75" s="10"/>
    </row>
    <row r="76" spans="1:15">
      <c r="A76" s="6"/>
      <c r="B76" s="10"/>
      <c r="C76" s="10"/>
      <c r="D76" s="10"/>
      <c r="E76" s="10"/>
      <c r="F76" s="10"/>
      <c r="G76" s="10"/>
      <c r="H76" s="10"/>
      <c r="I76" s="10"/>
      <c r="J76" s="10"/>
      <c r="K76" s="8"/>
      <c r="L76" s="10"/>
      <c r="M76" s="10"/>
      <c r="N76" s="10"/>
      <c r="O76" s="10"/>
    </row>
    <row r="77" spans="1:15">
      <c r="A77" s="6"/>
      <c r="B77" s="10"/>
      <c r="C77" s="10"/>
      <c r="D77" s="10"/>
      <c r="E77" s="10"/>
      <c r="F77" s="10"/>
      <c r="G77" s="10"/>
      <c r="H77" s="10"/>
      <c r="I77" s="10"/>
      <c r="J77" s="10"/>
      <c r="K77" s="8"/>
      <c r="L77" s="10"/>
      <c r="M77" s="10"/>
      <c r="N77" s="10"/>
      <c r="O77" s="10"/>
    </row>
    <row r="78" spans="1:15">
      <c r="A78" s="6"/>
      <c r="B78" s="10"/>
      <c r="C78" s="10"/>
      <c r="D78" s="10"/>
      <c r="E78" s="10"/>
      <c r="F78" s="10"/>
      <c r="G78" s="10"/>
      <c r="H78" s="10"/>
      <c r="I78" s="10"/>
      <c r="J78" s="10"/>
      <c r="K78" s="8"/>
      <c r="L78" s="10"/>
      <c r="M78" s="10"/>
      <c r="N78" s="10"/>
      <c r="O78" s="10"/>
    </row>
    <row r="79" spans="1:15">
      <c r="A79" s="6"/>
      <c r="B79" s="10"/>
      <c r="C79" s="10"/>
      <c r="D79" s="10"/>
      <c r="E79" s="10"/>
      <c r="F79" s="10"/>
      <c r="G79" s="10"/>
      <c r="H79" s="10"/>
      <c r="I79" s="10"/>
      <c r="J79" s="10"/>
      <c r="K79" s="8"/>
      <c r="L79" s="10"/>
      <c r="M79" s="10"/>
      <c r="N79" s="10"/>
      <c r="O79" s="10"/>
    </row>
    <row r="80" spans="1:15">
      <c r="A80" s="6"/>
      <c r="B80" s="10"/>
      <c r="C80" s="10"/>
      <c r="D80" s="10"/>
      <c r="E80" s="10"/>
      <c r="F80" s="10"/>
      <c r="G80" s="10"/>
      <c r="H80" s="10"/>
      <c r="I80" s="10"/>
      <c r="J80" s="10"/>
      <c r="K80" s="8"/>
      <c r="L80" s="10"/>
      <c r="M80" s="10"/>
      <c r="N80" s="10"/>
      <c r="O80" s="10"/>
    </row>
    <row r="81" spans="1:15">
      <c r="A81" s="6"/>
      <c r="B81" s="10"/>
      <c r="C81" s="10"/>
      <c r="D81" s="10"/>
      <c r="E81" s="10"/>
      <c r="F81" s="10"/>
      <c r="G81" s="10"/>
      <c r="H81" s="10"/>
      <c r="I81" s="10"/>
      <c r="J81" s="10"/>
      <c r="K81" s="8"/>
      <c r="L81" s="10"/>
      <c r="M81" s="10"/>
      <c r="N81" s="10"/>
      <c r="O81" s="10"/>
    </row>
    <row r="82" spans="1:15">
      <c r="A82" s="6"/>
      <c r="B82" s="10"/>
      <c r="C82" s="10"/>
      <c r="D82" s="10"/>
      <c r="E82" s="10"/>
      <c r="F82" s="10"/>
      <c r="G82" s="10"/>
      <c r="H82" s="10"/>
      <c r="I82" s="10"/>
      <c r="J82" s="10"/>
      <c r="K82" s="8"/>
      <c r="L82" s="10"/>
      <c r="M82" s="10"/>
      <c r="N82" s="10"/>
      <c r="O82" s="10"/>
    </row>
    <row r="83" spans="1:15">
      <c r="A83" s="6"/>
      <c r="B83" s="10"/>
      <c r="C83" s="10"/>
      <c r="D83" s="10"/>
      <c r="E83" s="10"/>
      <c r="F83" s="10"/>
      <c r="G83" s="10"/>
      <c r="H83" s="10"/>
      <c r="I83" s="10"/>
      <c r="J83" s="10"/>
      <c r="K83" s="8"/>
      <c r="L83" s="10"/>
      <c r="M83" s="10"/>
      <c r="N83" s="10"/>
      <c r="O83" s="10"/>
    </row>
    <row r="84" spans="1:15">
      <c r="A84" s="6"/>
      <c r="B84" s="10"/>
      <c r="C84" s="10"/>
      <c r="D84" s="10"/>
      <c r="E84" s="10"/>
      <c r="F84" s="10"/>
      <c r="G84" s="10"/>
      <c r="H84" s="10"/>
      <c r="I84" s="10"/>
      <c r="J84" s="10"/>
      <c r="K84" s="8"/>
      <c r="L84" s="10"/>
      <c r="M84" s="10"/>
      <c r="N84" s="10"/>
      <c r="O84" s="10"/>
    </row>
    <row r="85" spans="1:15">
      <c r="A85" s="6"/>
      <c r="B85" s="10"/>
      <c r="C85" s="10"/>
      <c r="D85" s="10"/>
      <c r="E85" s="10"/>
      <c r="F85" s="10"/>
      <c r="G85" s="10"/>
      <c r="H85" s="10"/>
      <c r="I85" s="10"/>
      <c r="J85" s="10"/>
      <c r="K85" s="8"/>
      <c r="L85" s="10"/>
      <c r="M85" s="10"/>
      <c r="N85" s="10"/>
      <c r="O85" s="10"/>
    </row>
    <row r="86" spans="1:15">
      <c r="A86" s="6"/>
      <c r="B86" s="10"/>
      <c r="C86" s="10"/>
      <c r="D86" s="10"/>
      <c r="E86" s="10"/>
      <c r="F86" s="10"/>
      <c r="G86" s="10"/>
      <c r="H86" s="10"/>
      <c r="I86" s="10"/>
      <c r="J86" s="10"/>
      <c r="K86" s="8"/>
      <c r="L86" s="10"/>
      <c r="M86" s="10"/>
      <c r="N86" s="10"/>
      <c r="O86" s="10"/>
    </row>
    <row r="87" spans="1:15">
      <c r="A87" s="6"/>
      <c r="B87" s="10"/>
      <c r="C87" s="10"/>
      <c r="D87" s="10"/>
      <c r="E87" s="10"/>
      <c r="F87" s="10"/>
      <c r="G87" s="10"/>
      <c r="H87" s="10"/>
      <c r="I87" s="10"/>
      <c r="J87" s="10"/>
      <c r="K87" s="8"/>
      <c r="L87" s="10"/>
      <c r="M87" s="10"/>
      <c r="N87" s="10"/>
      <c r="O87" s="10"/>
    </row>
    <row r="88" spans="1:15">
      <c r="A88" s="6"/>
      <c r="B88" s="10"/>
      <c r="C88" s="10"/>
      <c r="D88" s="10"/>
      <c r="E88" s="10"/>
      <c r="F88" s="10"/>
      <c r="G88" s="10"/>
      <c r="H88" s="10"/>
      <c r="I88" s="10"/>
      <c r="J88" s="10"/>
      <c r="K88" s="8"/>
      <c r="L88" s="10"/>
      <c r="M88" s="10"/>
      <c r="N88" s="10"/>
      <c r="O88" s="10"/>
    </row>
    <row r="89" spans="1:15">
      <c r="A89" s="6"/>
      <c r="B89" s="10"/>
      <c r="C89" s="10"/>
      <c r="D89" s="10"/>
      <c r="E89" s="10"/>
      <c r="F89" s="10"/>
      <c r="G89" s="10"/>
      <c r="H89" s="10"/>
      <c r="I89" s="10"/>
      <c r="J89" s="10"/>
      <c r="K89" s="8"/>
      <c r="L89" s="10"/>
      <c r="M89" s="10"/>
      <c r="N89" s="10"/>
      <c r="O89" s="10"/>
    </row>
    <row r="90" spans="1:15">
      <c r="A90" s="6"/>
      <c r="B90" s="10"/>
      <c r="C90" s="10"/>
      <c r="D90" s="10"/>
      <c r="E90" s="10"/>
      <c r="F90" s="10"/>
      <c r="G90" s="10"/>
      <c r="H90" s="10"/>
      <c r="I90" s="10"/>
      <c r="J90" s="10"/>
      <c r="K90" s="8"/>
      <c r="L90" s="10"/>
      <c r="M90" s="10"/>
      <c r="N90" s="10"/>
      <c r="O90" s="10"/>
    </row>
    <row r="91" spans="1:15">
      <c r="A91" s="6"/>
      <c r="B91" s="10"/>
      <c r="C91" s="10"/>
      <c r="D91" s="10"/>
      <c r="E91" s="10"/>
      <c r="F91" s="10"/>
      <c r="G91" s="10"/>
      <c r="H91" s="10"/>
      <c r="I91" s="10"/>
      <c r="J91" s="10"/>
      <c r="K91" s="8"/>
      <c r="L91" s="10"/>
      <c r="M91" s="10"/>
      <c r="N91" s="10"/>
      <c r="O91" s="10"/>
    </row>
    <row r="92" spans="1:15">
      <c r="A92" s="6"/>
      <c r="B92" s="10"/>
      <c r="C92" s="10"/>
      <c r="D92" s="10"/>
      <c r="E92" s="10"/>
      <c r="F92" s="10"/>
      <c r="G92" s="10"/>
      <c r="H92" s="10"/>
      <c r="I92" s="10"/>
      <c r="J92" s="10"/>
      <c r="K92" s="8"/>
      <c r="L92" s="10"/>
      <c r="M92" s="10"/>
      <c r="N92" s="10"/>
      <c r="O92" s="10"/>
    </row>
    <row r="93" spans="1:15">
      <c r="A93" s="6"/>
      <c r="B93" s="10"/>
      <c r="C93" s="10"/>
      <c r="D93" s="10"/>
      <c r="E93" s="10"/>
      <c r="F93" s="10"/>
      <c r="G93" s="10"/>
      <c r="H93" s="10"/>
      <c r="I93" s="10"/>
      <c r="J93" s="10"/>
      <c r="K93" s="8"/>
      <c r="L93" s="10"/>
      <c r="M93" s="10"/>
      <c r="N93" s="10"/>
      <c r="O93" s="10"/>
    </row>
    <row r="94" spans="1:15">
      <c r="A94" s="6"/>
      <c r="B94" s="10"/>
      <c r="C94" s="10"/>
      <c r="D94" s="10"/>
      <c r="E94" s="10"/>
      <c r="F94" s="10"/>
      <c r="G94" s="10"/>
      <c r="H94" s="10"/>
      <c r="I94" s="10"/>
      <c r="J94" s="10"/>
      <c r="K94" s="8"/>
      <c r="L94" s="10"/>
      <c r="M94" s="10"/>
      <c r="N94" s="10"/>
      <c r="O94" s="10"/>
    </row>
    <row r="95" spans="1:15">
      <c r="A95" s="12"/>
    </row>
  </sheetData>
  <mergeCells count="2">
    <mergeCell ref="A1:J1"/>
    <mergeCell ref="B7:J7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N13" sqref="N13"/>
    </sheetView>
  </sheetViews>
  <sheetFormatPr defaultRowHeight="15"/>
  <cols>
    <col min="1" max="1" width="16.28515625" bestFit="1" customWidth="1"/>
    <col min="9" max="9" width="9.85546875" customWidth="1"/>
    <col min="11" max="11" width="9.85546875" customWidth="1"/>
    <col min="12" max="12" width="10.140625" customWidth="1"/>
    <col min="13" max="13" width="9.5703125" customWidth="1"/>
    <col min="14" max="14" width="10" customWidth="1"/>
    <col min="15" max="15" width="10.140625" customWidth="1"/>
  </cols>
  <sheetData>
    <row r="1" spans="1:16" ht="15.75" thickBot="1">
      <c r="A1" s="155"/>
      <c r="B1" s="152" t="s">
        <v>1</v>
      </c>
      <c r="C1" s="152" t="s">
        <v>2</v>
      </c>
      <c r="D1" s="152" t="s">
        <v>3</v>
      </c>
      <c r="E1" s="152" t="s">
        <v>4</v>
      </c>
      <c r="F1" s="152" t="s">
        <v>5</v>
      </c>
      <c r="G1" s="152" t="s">
        <v>6</v>
      </c>
      <c r="H1" s="152" t="s">
        <v>7</v>
      </c>
      <c r="I1" s="152" t="s">
        <v>8</v>
      </c>
      <c r="J1" s="152" t="s">
        <v>9</v>
      </c>
      <c r="K1" s="152" t="s">
        <v>10</v>
      </c>
      <c r="L1" s="153" t="s">
        <v>11</v>
      </c>
      <c r="M1" s="152">
        <v>2006</v>
      </c>
      <c r="N1" s="152">
        <v>2007</v>
      </c>
      <c r="O1" s="154">
        <v>2008</v>
      </c>
      <c r="P1" s="145"/>
    </row>
    <row r="2" spans="1:16">
      <c r="A2" s="146" t="s">
        <v>108</v>
      </c>
      <c r="B2" s="147">
        <v>5.9034870901289609E-2</v>
      </c>
      <c r="C2" s="147">
        <v>6.470999999999999E-2</v>
      </c>
      <c r="D2" s="147">
        <v>7.5760000000000008E-2</v>
      </c>
      <c r="E2" s="147">
        <v>4.8600000000000004E-2</v>
      </c>
      <c r="F2" s="147">
        <v>5.2450811996406117E-2</v>
      </c>
      <c r="G2" s="147">
        <v>9.9477954885956579E-2</v>
      </c>
      <c r="H2" s="147">
        <v>0.19421002040772761</v>
      </c>
      <c r="I2" s="147">
        <v>0.2696311910827297</v>
      </c>
      <c r="J2" s="147">
        <v>0.26362103306690476</v>
      </c>
      <c r="K2" s="147">
        <v>0.29841630676422631</v>
      </c>
      <c r="L2" s="147">
        <v>0.32188076748697653</v>
      </c>
      <c r="M2" s="147">
        <v>0.45577756951815429</v>
      </c>
      <c r="N2" s="147">
        <v>0.43342988642597557</v>
      </c>
      <c r="O2" s="148">
        <v>0.54851601418175289</v>
      </c>
    </row>
    <row r="3" spans="1:16" ht="15.75" thickBot="1">
      <c r="A3" s="149" t="s">
        <v>13</v>
      </c>
      <c r="B3" s="150">
        <v>0.1927251290987104</v>
      </c>
      <c r="C3" s="150">
        <v>0.13898000000000002</v>
      </c>
      <c r="D3" s="150">
        <v>0.17155999999999999</v>
      </c>
      <c r="E3" s="150">
        <v>0.14024</v>
      </c>
      <c r="F3" s="150">
        <v>0.14477918800359388</v>
      </c>
      <c r="G3" s="150">
        <v>0.1886720451140434</v>
      </c>
      <c r="H3" s="150">
        <v>0.21152997959227238</v>
      </c>
      <c r="I3" s="150">
        <v>1.3147188089172703</v>
      </c>
      <c r="J3" s="150">
        <v>0.50261896693309527</v>
      </c>
      <c r="K3" s="150">
        <v>0.9615236932357738</v>
      </c>
      <c r="L3" s="150">
        <v>1.1647892325130236</v>
      </c>
      <c r="M3" s="150">
        <v>0.91578243048184571</v>
      </c>
      <c r="N3" s="150">
        <v>0.74018011357402425</v>
      </c>
      <c r="O3" s="151">
        <v>1.0899039858182473</v>
      </c>
    </row>
    <row r="6" spans="1:16">
      <c r="C6" s="206" t="s">
        <v>211</v>
      </c>
      <c r="D6" s="206"/>
      <c r="E6" s="206"/>
      <c r="F6" s="206"/>
      <c r="G6" s="206"/>
      <c r="H6" s="206"/>
      <c r="I6" s="206"/>
      <c r="J6" s="206"/>
      <c r="K6" s="206"/>
      <c r="L6" s="206"/>
    </row>
    <row r="24" spans="3:11">
      <c r="C24" s="206" t="s">
        <v>199</v>
      </c>
      <c r="D24" s="206"/>
      <c r="E24" s="206"/>
      <c r="F24" s="206"/>
      <c r="G24" s="206"/>
      <c r="H24" s="206"/>
      <c r="I24" s="206"/>
      <c r="J24" s="206"/>
      <c r="K24" s="206"/>
    </row>
  </sheetData>
  <mergeCells count="2">
    <mergeCell ref="C6:L6"/>
    <mergeCell ref="C24:K24"/>
  </mergeCells>
  <hyperlinks>
    <hyperlink ref="L1" r:id="rId1" tooltip="Click once to display linked information. Click and hold to select this cell." display="http://stats.oecd.org/OECDStat_Metadata/ShowMetadata.ashx?Dataset=TABLE2A&amp;Coords=[TIME].[2005]&amp;ShowOnWeb=true&amp;Lang=en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topLeftCell="A11" workbookViewId="0">
      <selection activeCell="A31" sqref="A31:C31"/>
    </sheetView>
  </sheetViews>
  <sheetFormatPr defaultRowHeight="15"/>
  <cols>
    <col min="1" max="1" width="38.42578125" customWidth="1"/>
    <col min="2" max="2" width="20.7109375" customWidth="1"/>
    <col min="3" max="3" width="10.140625" customWidth="1"/>
    <col min="4" max="4" width="10.7109375" customWidth="1"/>
    <col min="5" max="5" width="10.85546875" customWidth="1"/>
    <col min="6" max="6" width="10.7109375" customWidth="1"/>
    <col min="8" max="8" width="19.5703125" customWidth="1"/>
  </cols>
  <sheetData>
    <row r="1" spans="1:13" ht="18.75">
      <c r="A1" s="63" t="s">
        <v>168</v>
      </c>
    </row>
    <row r="2" spans="1:13" ht="15.75" thickBot="1"/>
    <row r="3" spans="1:13" ht="15.75" thickBot="1">
      <c r="A3" s="156" t="s">
        <v>61</v>
      </c>
      <c r="B3" s="157">
        <v>2005</v>
      </c>
      <c r="C3" s="157">
        <v>2006</v>
      </c>
      <c r="D3" s="157">
        <v>2007</v>
      </c>
      <c r="E3" s="157">
        <v>2008</v>
      </c>
      <c r="F3" s="158">
        <v>2009</v>
      </c>
    </row>
    <row r="4" spans="1:13">
      <c r="A4" s="159" t="s">
        <v>64</v>
      </c>
      <c r="B4" s="160">
        <v>125.137578</v>
      </c>
      <c r="C4" s="160">
        <v>125.961095</v>
      </c>
      <c r="D4" s="160">
        <v>158.016604</v>
      </c>
      <c r="E4" s="160">
        <v>232.060226</v>
      </c>
      <c r="F4" s="161">
        <v>259.924689</v>
      </c>
    </row>
    <row r="5" spans="1:13">
      <c r="A5" s="162" t="s">
        <v>65</v>
      </c>
      <c r="B5" s="163">
        <v>82.052904999999996</v>
      </c>
      <c r="C5" s="163">
        <v>75.459519</v>
      </c>
      <c r="D5" s="163">
        <v>62.592094000000003</v>
      </c>
      <c r="E5" s="163">
        <v>83.979766999999995</v>
      </c>
      <c r="F5" s="164">
        <v>95.637899000000004</v>
      </c>
    </row>
    <row r="6" spans="1:13">
      <c r="A6" s="162" t="s">
        <v>63</v>
      </c>
      <c r="B6" s="163">
        <v>26.502638000000001</v>
      </c>
      <c r="C6" s="163">
        <v>67.358429000000001</v>
      </c>
      <c r="D6" s="163">
        <v>69.371807000000004</v>
      </c>
      <c r="E6" s="163">
        <v>55.643340999999999</v>
      </c>
      <c r="F6" s="164">
        <v>55.909461</v>
      </c>
    </row>
    <row r="7" spans="1:13">
      <c r="A7" s="162" t="s">
        <v>66</v>
      </c>
      <c r="B7" s="163">
        <v>58.671812000000003</v>
      </c>
      <c r="C7" s="163">
        <v>91.826328000000004</v>
      </c>
      <c r="D7" s="163">
        <v>61.267097</v>
      </c>
      <c r="E7" s="163">
        <v>63.660805000000003</v>
      </c>
      <c r="F7" s="164">
        <v>43.890270999999998</v>
      </c>
    </row>
    <row r="8" spans="1:13">
      <c r="A8" s="162" t="s">
        <v>67</v>
      </c>
      <c r="B8" s="163"/>
      <c r="C8" s="163">
        <v>22.339918999999998</v>
      </c>
      <c r="D8" s="163"/>
      <c r="E8" s="163"/>
      <c r="F8" s="164">
        <v>26.646267999999999</v>
      </c>
    </row>
    <row r="9" spans="1:13">
      <c r="A9" s="162" t="s">
        <v>62</v>
      </c>
      <c r="B9" s="163">
        <v>14.176424000000001</v>
      </c>
      <c r="C9" s="163">
        <v>5.2364889999999997</v>
      </c>
      <c r="D9" s="163">
        <v>18.316922999999999</v>
      </c>
      <c r="E9" s="163">
        <v>30.941410999999999</v>
      </c>
      <c r="F9" s="164">
        <v>25.27685</v>
      </c>
    </row>
    <row r="10" spans="1:13">
      <c r="A10" s="162" t="s">
        <v>68</v>
      </c>
      <c r="B10" s="163"/>
      <c r="C10" s="163"/>
      <c r="D10" s="163">
        <v>26.582920999999999</v>
      </c>
      <c r="E10" s="163"/>
      <c r="F10" s="164"/>
    </row>
    <row r="11" spans="1:13" ht="15.75" thickBot="1">
      <c r="A11" s="165" t="s">
        <v>69</v>
      </c>
      <c r="B11" s="166">
        <v>53.841347999999954</v>
      </c>
      <c r="C11" s="166">
        <v>64.776074999999992</v>
      </c>
      <c r="D11" s="166">
        <v>143.54319299999992</v>
      </c>
      <c r="E11" s="166">
        <v>181.25981099999996</v>
      </c>
      <c r="F11" s="167">
        <v>201.94565700000001</v>
      </c>
    </row>
    <row r="12" spans="1:13">
      <c r="B12" s="36"/>
      <c r="C12" s="36"/>
      <c r="D12" s="36"/>
      <c r="E12" s="36"/>
      <c r="F12" s="36"/>
    </row>
    <row r="13" spans="1:13">
      <c r="A13" s="210" t="s">
        <v>212</v>
      </c>
      <c r="B13" s="211"/>
      <c r="I13" s="27"/>
      <c r="J13" s="27"/>
      <c r="K13" s="27"/>
      <c r="L13" s="27"/>
      <c r="M13" s="27"/>
    </row>
    <row r="14" spans="1:13">
      <c r="I14" s="27"/>
      <c r="J14" s="27"/>
      <c r="K14" s="27"/>
      <c r="L14" s="27"/>
      <c r="M14" s="27"/>
    </row>
    <row r="15" spans="1:13">
      <c r="I15" s="27"/>
      <c r="J15" s="27"/>
      <c r="K15" s="27"/>
      <c r="L15" s="27"/>
      <c r="M15" s="27"/>
    </row>
    <row r="31" spans="1:3">
      <c r="A31" s="212" t="s">
        <v>213</v>
      </c>
      <c r="B31" s="211"/>
      <c r="C31" s="211"/>
    </row>
  </sheetData>
  <mergeCells count="2">
    <mergeCell ref="A13:B13"/>
    <mergeCell ref="A31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workbookViewId="0">
      <selection activeCell="A27" sqref="A27:F27"/>
    </sheetView>
  </sheetViews>
  <sheetFormatPr defaultColWidth="8.85546875" defaultRowHeight="12.75"/>
  <cols>
    <col min="1" max="1" width="27.85546875" style="20" customWidth="1"/>
    <col min="2" max="9" width="8.85546875" style="20"/>
    <col min="10" max="10" width="25.85546875" style="23" customWidth="1"/>
    <col min="11" max="11" width="6.42578125" style="23" customWidth="1"/>
    <col min="12" max="12" width="26.85546875" style="23" customWidth="1"/>
    <col min="13" max="13" width="8.85546875" style="23"/>
    <col min="14" max="14" width="26.85546875" style="23" customWidth="1"/>
    <col min="15" max="15" width="8.85546875" style="23"/>
    <col min="16" max="16" width="27.140625" style="23" customWidth="1"/>
    <col min="17" max="17" width="8.85546875" style="23"/>
    <col min="18" max="16384" width="8.85546875" style="20"/>
  </cols>
  <sheetData>
    <row r="1" spans="1:18" ht="18.75">
      <c r="A1" s="63" t="s">
        <v>169</v>
      </c>
    </row>
    <row r="3" spans="1:18" ht="15.75" thickBot="1">
      <c r="A3" s="19" t="s">
        <v>85</v>
      </c>
    </row>
    <row r="4" spans="1:18" ht="13.5" thickBot="1">
      <c r="A4" s="174"/>
      <c r="B4" s="175" t="s">
        <v>11</v>
      </c>
      <c r="C4" s="175" t="s">
        <v>44</v>
      </c>
      <c r="D4" s="175" t="s">
        <v>45</v>
      </c>
      <c r="E4" s="176" t="s">
        <v>46</v>
      </c>
      <c r="F4" s="21"/>
      <c r="G4" s="21"/>
      <c r="H4" s="21"/>
    </row>
    <row r="5" spans="1:18">
      <c r="A5" s="168" t="s">
        <v>47</v>
      </c>
      <c r="B5" s="169">
        <v>1.57221911</v>
      </c>
      <c r="C5" s="169">
        <v>97.411766439999994</v>
      </c>
      <c r="D5" s="169">
        <v>33.395506390000001</v>
      </c>
      <c r="E5" s="170">
        <v>60.584993310000002</v>
      </c>
      <c r="F5" s="22"/>
      <c r="G5" s="22"/>
      <c r="H5" s="22"/>
    </row>
    <row r="6" spans="1:18">
      <c r="A6" s="168" t="s">
        <v>214</v>
      </c>
      <c r="B6" s="169">
        <v>28.655215479999999</v>
      </c>
      <c r="C6" s="169">
        <v>50.30458539</v>
      </c>
      <c r="D6" s="169">
        <v>110.01903133</v>
      </c>
      <c r="E6" s="170">
        <v>104.55013366999999</v>
      </c>
      <c r="F6" s="22"/>
      <c r="G6" s="22"/>
      <c r="H6" s="22"/>
    </row>
    <row r="7" spans="1:18">
      <c r="A7" s="168" t="s">
        <v>48</v>
      </c>
      <c r="B7" s="169">
        <v>54.501061816976538</v>
      </c>
      <c r="C7" s="169">
        <v>106.79921815815433</v>
      </c>
      <c r="D7" s="169">
        <v>190.14004548597558</v>
      </c>
      <c r="E7" s="170">
        <v>312.81793954175288</v>
      </c>
      <c r="F7" s="22"/>
      <c r="G7" s="22"/>
      <c r="H7" s="22"/>
    </row>
    <row r="8" spans="1:18" ht="15">
      <c r="A8" s="168" t="s">
        <v>49</v>
      </c>
      <c r="B8" s="169">
        <v>15.961079659999999</v>
      </c>
      <c r="C8" s="169">
        <v>23.142770349999999</v>
      </c>
      <c r="D8" s="169">
        <v>5.6934240599999999</v>
      </c>
      <c r="E8" s="170">
        <v>21.040778320000001</v>
      </c>
      <c r="F8" s="22"/>
      <c r="G8" s="22"/>
      <c r="H8" s="22"/>
      <c r="J8" s="24"/>
    </row>
    <row r="9" spans="1:18" ht="13.5" thickBot="1">
      <c r="A9" s="171" t="s">
        <v>50</v>
      </c>
      <c r="B9" s="172">
        <v>287.19621549999999</v>
      </c>
      <c r="C9" s="172">
        <v>122.46769651</v>
      </c>
      <c r="D9" s="172">
        <v>27.65594475</v>
      </c>
      <c r="E9" s="173">
        <v>9.6070243099999999</v>
      </c>
      <c r="F9" s="22"/>
      <c r="G9" s="22"/>
      <c r="H9" s="22"/>
    </row>
    <row r="10" spans="1:18">
      <c r="F10" s="22"/>
      <c r="G10" s="22"/>
      <c r="H10" s="22"/>
    </row>
    <row r="11" spans="1:18" ht="15">
      <c r="A11" s="210" t="s">
        <v>215</v>
      </c>
      <c r="B11" s="211"/>
      <c r="C11" s="211"/>
      <c r="D11" s="211"/>
      <c r="E11" s="22"/>
    </row>
    <row r="12" spans="1:18">
      <c r="B12" s="22"/>
      <c r="C12" s="22"/>
      <c r="D12" s="22"/>
      <c r="E12" s="22"/>
    </row>
    <row r="16" spans="1:18">
      <c r="R16" s="22"/>
    </row>
    <row r="21" spans="1:18">
      <c r="K21" s="25"/>
      <c r="M21" s="25"/>
      <c r="O21" s="25"/>
      <c r="Q21" s="25"/>
    </row>
    <row r="22" spans="1:18">
      <c r="K22" s="25"/>
      <c r="M22" s="25"/>
      <c r="O22" s="25"/>
      <c r="Q22" s="25"/>
    </row>
    <row r="23" spans="1:18">
      <c r="K23" s="25"/>
      <c r="M23" s="25"/>
      <c r="O23" s="25"/>
      <c r="Q23" s="25"/>
    </row>
    <row r="24" spans="1:18">
      <c r="K24" s="25"/>
      <c r="M24" s="25"/>
      <c r="O24" s="25"/>
      <c r="Q24" s="25"/>
    </row>
    <row r="25" spans="1:18">
      <c r="M25" s="25"/>
      <c r="O25" s="25"/>
      <c r="Q25" s="25"/>
    </row>
    <row r="26" spans="1:18">
      <c r="K26" s="25"/>
      <c r="O26" s="25"/>
      <c r="Q26" s="25"/>
      <c r="R26" s="22"/>
    </row>
    <row r="27" spans="1:18" ht="15">
      <c r="A27" s="212" t="s">
        <v>199</v>
      </c>
      <c r="B27" s="211"/>
      <c r="C27" s="211"/>
      <c r="D27" s="211"/>
      <c r="E27" s="211"/>
      <c r="F27" s="213"/>
      <c r="K27" s="25"/>
      <c r="M27" s="25"/>
      <c r="Q27" s="25"/>
    </row>
    <row r="28" spans="1:18">
      <c r="K28" s="25"/>
      <c r="M28" s="25"/>
      <c r="O28" s="25"/>
      <c r="R28" s="22"/>
    </row>
    <row r="29" spans="1:18">
      <c r="K29" s="25"/>
      <c r="M29" s="25"/>
      <c r="O29" s="25"/>
    </row>
    <row r="30" spans="1:18">
      <c r="K30" s="25"/>
      <c r="Q30" s="25"/>
    </row>
    <row r="31" spans="1:18" ht="15">
      <c r="A31" s="197" t="s">
        <v>125</v>
      </c>
      <c r="B31" s="197"/>
      <c r="C31" s="197"/>
      <c r="D31" s="197"/>
      <c r="E31" s="197"/>
      <c r="F31" s="197"/>
      <c r="G31" s="197"/>
      <c r="H31" s="197"/>
      <c r="K31" s="25"/>
      <c r="Q31" s="25"/>
    </row>
    <row r="32" spans="1:18" ht="15">
      <c r="A32" s="51">
        <v>2005</v>
      </c>
      <c r="B32" s="51" t="s">
        <v>126</v>
      </c>
      <c r="C32" s="51">
        <v>2006</v>
      </c>
      <c r="D32" s="51" t="s">
        <v>126</v>
      </c>
      <c r="E32" s="51">
        <v>2007</v>
      </c>
      <c r="F32" s="51" t="s">
        <v>126</v>
      </c>
      <c r="G32" s="51">
        <v>2008</v>
      </c>
      <c r="H32" s="51" t="s">
        <v>126</v>
      </c>
      <c r="K32" s="25"/>
      <c r="M32" s="25"/>
      <c r="O32" s="25"/>
    </row>
    <row r="33" spans="1:17">
      <c r="A33" s="52" t="s">
        <v>52</v>
      </c>
      <c r="B33" s="53">
        <v>32.631954088664507</v>
      </c>
      <c r="C33" s="54" t="s">
        <v>52</v>
      </c>
      <c r="D33" s="53">
        <v>52.013989792037137</v>
      </c>
      <c r="E33" s="54" t="s">
        <v>73</v>
      </c>
      <c r="F33" s="53">
        <v>117.54523971400815</v>
      </c>
      <c r="G33" s="52" t="s">
        <v>52</v>
      </c>
      <c r="H33" s="53">
        <v>112.08323532650208</v>
      </c>
      <c r="M33" s="25"/>
      <c r="O33" s="25"/>
    </row>
    <row r="34" spans="1:17">
      <c r="A34" s="54" t="s">
        <v>51</v>
      </c>
      <c r="B34" s="53">
        <v>9.4453298697624248</v>
      </c>
      <c r="C34" s="54" t="s">
        <v>73</v>
      </c>
      <c r="D34" s="53">
        <v>26.152183694682343</v>
      </c>
      <c r="E34" s="54" t="s">
        <v>52</v>
      </c>
      <c r="F34" s="53">
        <v>50.499512794665868</v>
      </c>
      <c r="G34" s="52" t="s">
        <v>73</v>
      </c>
      <c r="H34" s="53">
        <v>122.63441420145232</v>
      </c>
      <c r="M34" s="25"/>
      <c r="O34" s="25"/>
      <c r="Q34" s="25"/>
    </row>
    <row r="35" spans="1:17" ht="51">
      <c r="A35" s="54" t="s">
        <v>75</v>
      </c>
      <c r="B35" s="53">
        <v>8.4784274834413829</v>
      </c>
      <c r="C35" s="54" t="s">
        <v>86</v>
      </c>
      <c r="D35" s="53">
        <v>20.525708389347692</v>
      </c>
      <c r="E35" s="54" t="s">
        <v>51</v>
      </c>
      <c r="F35" s="53">
        <v>15.371979124565684</v>
      </c>
      <c r="G35" s="55" t="s">
        <v>87</v>
      </c>
      <c r="H35" s="53">
        <v>23.432632366940634</v>
      </c>
      <c r="Q35" s="25"/>
    </row>
    <row r="36" spans="1:17" ht="51">
      <c r="A36" s="54" t="s">
        <v>71</v>
      </c>
      <c r="B36" s="53">
        <v>8.1662688354795705</v>
      </c>
      <c r="C36" s="54" t="s">
        <v>74</v>
      </c>
      <c r="D36" s="53">
        <v>16.40992815882127</v>
      </c>
      <c r="E36" s="54" t="s">
        <v>88</v>
      </c>
      <c r="F36" s="53">
        <v>7.3457682032049298</v>
      </c>
      <c r="G36" s="54" t="s">
        <v>51</v>
      </c>
      <c r="H36" s="53">
        <v>22.445908863759723</v>
      </c>
      <c r="Q36" s="25"/>
    </row>
    <row r="37" spans="1:17" ht="51">
      <c r="A37" s="55" t="s">
        <v>70</v>
      </c>
      <c r="B37" s="53">
        <v>3.1712646721656581</v>
      </c>
      <c r="C37" s="54" t="s">
        <v>89</v>
      </c>
      <c r="D37" s="53">
        <v>11.068516430919788</v>
      </c>
      <c r="E37" s="54" t="s">
        <v>75</v>
      </c>
      <c r="F37" s="53">
        <v>6.0894906698219895</v>
      </c>
      <c r="G37" s="52" t="s">
        <v>75</v>
      </c>
      <c r="H37" s="53">
        <v>14.026079262099163</v>
      </c>
    </row>
    <row r="38" spans="1:17" ht="38.25">
      <c r="A38" s="54" t="s">
        <v>90</v>
      </c>
      <c r="B38" s="53">
        <v>1.9464582560000001</v>
      </c>
      <c r="C38" s="54" t="s">
        <v>90</v>
      </c>
      <c r="D38" s="53">
        <v>5.9172880977662512</v>
      </c>
      <c r="E38" s="54" t="s">
        <v>91</v>
      </c>
      <c r="F38" s="53">
        <v>4.7997345118011303</v>
      </c>
      <c r="G38" s="56" t="s">
        <v>71</v>
      </c>
      <c r="H38" s="53">
        <v>8.6981359243485734</v>
      </c>
    </row>
    <row r="39" spans="1:17">
      <c r="A39" s="54" t="s">
        <v>92</v>
      </c>
      <c r="B39" s="53">
        <v>1.6604763540251799</v>
      </c>
      <c r="C39" s="54" t="s">
        <v>70</v>
      </c>
      <c r="D39" s="53">
        <v>5.004483363900663</v>
      </c>
      <c r="E39" s="54" t="s">
        <v>71</v>
      </c>
      <c r="F39" s="53">
        <v>3.5690936549531003</v>
      </c>
      <c r="G39" s="55" t="s">
        <v>76</v>
      </c>
      <c r="H39" s="53">
        <v>7.4853661092564003</v>
      </c>
    </row>
    <row r="40" spans="1:17" ht="38.25">
      <c r="A40" s="54" t="s">
        <v>72</v>
      </c>
      <c r="B40" s="53">
        <v>1.4242304720000001</v>
      </c>
      <c r="C40" s="54" t="s">
        <v>93</v>
      </c>
      <c r="D40" s="53">
        <v>4.9071697877723803</v>
      </c>
      <c r="E40" s="54" t="s">
        <v>70</v>
      </c>
      <c r="F40" s="53">
        <v>3.3859141413825009</v>
      </c>
      <c r="G40" s="55" t="s">
        <v>91</v>
      </c>
      <c r="H40" s="53">
        <v>7.0085679743486402</v>
      </c>
    </row>
    <row r="41" spans="1:17" ht="25.5">
      <c r="A41" s="54" t="s">
        <v>94</v>
      </c>
      <c r="B41" s="53">
        <v>0.51141240484298101</v>
      </c>
      <c r="C41" s="54" t="s">
        <v>51</v>
      </c>
      <c r="D41" s="53">
        <v>4.7691182166450812</v>
      </c>
      <c r="E41" s="54" t="s">
        <v>95</v>
      </c>
      <c r="F41" s="53">
        <v>2.9424107106277901</v>
      </c>
      <c r="G41" s="52" t="s">
        <v>90</v>
      </c>
      <c r="H41" s="53">
        <v>5.0365423579897524</v>
      </c>
    </row>
    <row r="42" spans="1:17">
      <c r="A42" s="54" t="s">
        <v>96</v>
      </c>
      <c r="B42" s="53">
        <v>0.33241806314793709</v>
      </c>
      <c r="C42" s="54" t="s">
        <v>72</v>
      </c>
      <c r="D42" s="53">
        <v>3.190469443538348</v>
      </c>
      <c r="E42" s="52" t="s">
        <v>72</v>
      </c>
      <c r="F42" s="53">
        <v>2.6090221555553459</v>
      </c>
      <c r="G42" s="52" t="s">
        <v>70</v>
      </c>
      <c r="H42" s="53">
        <v>3.8635719033607367</v>
      </c>
    </row>
  </sheetData>
  <mergeCells count="3">
    <mergeCell ref="A31:H31"/>
    <mergeCell ref="A27:F27"/>
    <mergeCell ref="A11:D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B24" sqref="B24:I24"/>
    </sheetView>
  </sheetViews>
  <sheetFormatPr defaultRowHeight="15"/>
  <sheetData>
    <row r="1" spans="1:13" ht="18.75">
      <c r="A1" s="63" t="s">
        <v>170</v>
      </c>
    </row>
    <row r="2" spans="1:13" ht="15.75" thickBot="1"/>
    <row r="3" spans="1:13" ht="15.75" thickBot="1">
      <c r="A3" s="177" t="s">
        <v>126</v>
      </c>
      <c r="B3" s="178">
        <v>2006</v>
      </c>
      <c r="C3" s="178">
        <v>2007</v>
      </c>
      <c r="D3" s="178">
        <v>2008</v>
      </c>
      <c r="E3" s="179">
        <v>2009</v>
      </c>
    </row>
    <row r="4" spans="1:13">
      <c r="A4" s="128" t="s">
        <v>59</v>
      </c>
      <c r="B4" s="37">
        <v>38</v>
      </c>
      <c r="C4" s="37">
        <v>52.506577999999998</v>
      </c>
      <c r="D4" s="37">
        <v>41.107017999999997</v>
      </c>
      <c r="E4" s="180">
        <v>30.427973000000001</v>
      </c>
      <c r="F4" s="36"/>
    </row>
    <row r="5" spans="1:13" ht="15.75" thickBot="1">
      <c r="A5" s="130" t="s">
        <v>60</v>
      </c>
      <c r="B5" s="181">
        <v>91.893931000000009</v>
      </c>
      <c r="C5" s="181">
        <v>117.788432</v>
      </c>
      <c r="D5" s="181">
        <v>142.87815000000001</v>
      </c>
      <c r="E5" s="182">
        <v>110.92597599999999</v>
      </c>
      <c r="F5" s="36"/>
    </row>
    <row r="7" spans="1:13">
      <c r="B7" s="214" t="s">
        <v>216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</row>
    <row r="8" spans="1:13">
      <c r="F8" s="15"/>
    </row>
    <row r="9" spans="1:13">
      <c r="C9" s="18"/>
    </row>
    <row r="24" spans="2:9">
      <c r="B24" s="212" t="s">
        <v>217</v>
      </c>
      <c r="C24" s="212"/>
      <c r="D24" s="212"/>
      <c r="E24" s="212"/>
      <c r="F24" s="212"/>
      <c r="G24" s="212"/>
      <c r="H24" s="212"/>
      <c r="I24" s="212"/>
    </row>
  </sheetData>
  <mergeCells count="2">
    <mergeCell ref="B7:M7"/>
    <mergeCell ref="B24:I2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E19" sqref="E19:I19"/>
    </sheetView>
  </sheetViews>
  <sheetFormatPr defaultRowHeight="15"/>
  <cols>
    <col min="1" max="1" width="13.28515625" customWidth="1"/>
    <col min="2" max="2" width="17.42578125" customWidth="1"/>
    <col min="3" max="4" width="23.5703125" customWidth="1"/>
    <col min="5" max="5" width="16.140625" customWidth="1"/>
    <col min="6" max="7" width="11.140625" bestFit="1" customWidth="1"/>
  </cols>
  <sheetData>
    <row r="1" spans="1:7" ht="15.75" thickBot="1"/>
    <row r="2" spans="1:7" ht="15.75" thickBot="1">
      <c r="A2" s="136"/>
      <c r="B2" s="135" t="s">
        <v>79</v>
      </c>
      <c r="C2" s="183" t="s">
        <v>80</v>
      </c>
      <c r="E2" s="210" t="s">
        <v>218</v>
      </c>
      <c r="F2" s="211"/>
      <c r="G2" s="211"/>
    </row>
    <row r="3" spans="1:7">
      <c r="A3" s="128">
        <v>2000</v>
      </c>
      <c r="B3" s="16">
        <v>11.77271</v>
      </c>
      <c r="C3" s="184">
        <v>25.266496999999998</v>
      </c>
    </row>
    <row r="4" spans="1:7">
      <c r="A4" s="128">
        <v>2001</v>
      </c>
      <c r="B4" s="16">
        <v>83.132705999999999</v>
      </c>
      <c r="C4" s="184">
        <v>39.723383999999996</v>
      </c>
    </row>
    <row r="5" spans="1:7">
      <c r="A5" s="128">
        <v>2002</v>
      </c>
      <c r="B5" s="16">
        <v>98.431641999999997</v>
      </c>
      <c r="C5" s="184">
        <v>103.76955</v>
      </c>
    </row>
    <row r="6" spans="1:7">
      <c r="A6" s="128">
        <v>2003</v>
      </c>
      <c r="B6" s="16">
        <v>108.17101</v>
      </c>
      <c r="C6" s="184">
        <v>121.23646300000001</v>
      </c>
    </row>
    <row r="7" spans="1:7">
      <c r="A7" s="128">
        <v>2004</v>
      </c>
      <c r="B7" s="16">
        <v>118.81135500000001</v>
      </c>
      <c r="C7" s="184">
        <v>43.791107999999994</v>
      </c>
    </row>
    <row r="8" spans="1:7">
      <c r="A8" s="128">
        <v>2005</v>
      </c>
      <c r="B8" s="16">
        <v>142.656881</v>
      </c>
      <c r="C8" s="184">
        <v>77.100364000000013</v>
      </c>
    </row>
    <row r="9" spans="1:7">
      <c r="A9" s="128">
        <v>2006</v>
      </c>
      <c r="B9" s="16">
        <v>354.21963599999998</v>
      </c>
      <c r="C9" s="184">
        <v>341.805092</v>
      </c>
    </row>
    <row r="10" spans="1:7">
      <c r="A10" s="128">
        <v>2007</v>
      </c>
      <c r="B10" s="16">
        <v>463.51575700000001</v>
      </c>
      <c r="C10" s="184">
        <v>223.07534999999996</v>
      </c>
    </row>
    <row r="11" spans="1:7">
      <c r="A11" s="128">
        <v>2008</v>
      </c>
      <c r="B11" s="16">
        <v>565.79467899999997</v>
      </c>
      <c r="C11" s="184">
        <v>170.71708599999999</v>
      </c>
    </row>
    <row r="12" spans="1:7">
      <c r="A12" s="128">
        <v>2009</v>
      </c>
      <c r="B12" s="16">
        <v>625.23326299999997</v>
      </c>
      <c r="C12" s="184">
        <v>321.01897900000006</v>
      </c>
    </row>
    <row r="13" spans="1:7" ht="15.75" thickBot="1">
      <c r="A13" s="130">
        <v>2010</v>
      </c>
      <c r="B13" s="185">
        <v>223.739451</v>
      </c>
      <c r="C13" s="186">
        <v>603.87717699999996</v>
      </c>
    </row>
    <row r="19" spans="1:9">
      <c r="E19" s="210" t="s">
        <v>208</v>
      </c>
      <c r="F19" s="211"/>
      <c r="G19" s="211"/>
      <c r="H19" s="211"/>
      <c r="I19" s="211"/>
    </row>
    <row r="25" spans="1:9" ht="15.75" thickBot="1">
      <c r="A25" s="197" t="s">
        <v>160</v>
      </c>
      <c r="B25" s="197"/>
      <c r="C25" s="197"/>
      <c r="D25" s="197"/>
      <c r="E25" s="197"/>
      <c r="F25" s="197"/>
      <c r="G25" s="197"/>
    </row>
    <row r="26" spans="1:9" ht="25.5">
      <c r="A26" s="119"/>
      <c r="B26" s="120" t="s">
        <v>182</v>
      </c>
      <c r="C26" s="120" t="s">
        <v>181</v>
      </c>
      <c r="D26" s="120" t="s">
        <v>78</v>
      </c>
      <c r="E26" s="121" t="s">
        <v>81</v>
      </c>
    </row>
    <row r="27" spans="1:9" ht="15.75" thickBot="1">
      <c r="A27" s="122"/>
      <c r="B27" s="123" t="s">
        <v>161</v>
      </c>
      <c r="C27" s="123" t="s">
        <v>161</v>
      </c>
      <c r="D27" s="123"/>
      <c r="E27" s="124" t="s">
        <v>161</v>
      </c>
    </row>
    <row r="28" spans="1:9">
      <c r="A28" t="s">
        <v>171</v>
      </c>
      <c r="B28" s="38">
        <v>37.039206999999998</v>
      </c>
      <c r="C28" s="38">
        <v>11.77271</v>
      </c>
      <c r="D28" s="30">
        <v>0.31784454780578864</v>
      </c>
      <c r="E28" s="38">
        <v>17.117892000000001</v>
      </c>
    </row>
    <row r="29" spans="1:9">
      <c r="A29" t="s">
        <v>172</v>
      </c>
      <c r="B29" s="38">
        <v>122.85608999999999</v>
      </c>
      <c r="C29" s="38">
        <v>83.132705999999999</v>
      </c>
      <c r="D29" s="30">
        <v>0.67666735934702138</v>
      </c>
      <c r="E29" s="38">
        <v>70.995705000000001</v>
      </c>
    </row>
    <row r="30" spans="1:9">
      <c r="A30" t="s">
        <v>173</v>
      </c>
      <c r="B30" s="38">
        <v>202.20119199999999</v>
      </c>
      <c r="C30" s="38">
        <v>98.431641999999997</v>
      </c>
      <c r="D30" s="30">
        <v>0.48680050313452156</v>
      </c>
      <c r="E30" s="38">
        <v>38.518037999999997</v>
      </c>
    </row>
    <row r="31" spans="1:9">
      <c r="A31" t="s">
        <v>174</v>
      </c>
      <c r="B31" s="38">
        <v>229.40747300000001</v>
      </c>
      <c r="C31" s="38">
        <v>108.17101</v>
      </c>
      <c r="D31" s="30">
        <v>0.47152347996963462</v>
      </c>
      <c r="E31" s="38">
        <v>78.954757000000001</v>
      </c>
    </row>
    <row r="32" spans="1:9">
      <c r="A32" t="s">
        <v>175</v>
      </c>
      <c r="B32" s="38">
        <v>162.602463</v>
      </c>
      <c r="C32" s="38">
        <v>118.81135500000001</v>
      </c>
      <c r="D32" s="30">
        <v>0.73068607207997827</v>
      </c>
      <c r="E32" s="38">
        <v>105.222919</v>
      </c>
    </row>
    <row r="33" spans="1:5">
      <c r="A33" t="s">
        <v>176</v>
      </c>
      <c r="B33" s="38">
        <v>219.75724500000001</v>
      </c>
      <c r="C33" s="38">
        <v>142.656881</v>
      </c>
      <c r="D33" s="30">
        <v>0.64915666830461038</v>
      </c>
      <c r="E33" s="38">
        <v>130.60851400000001</v>
      </c>
    </row>
    <row r="34" spans="1:5">
      <c r="A34" t="s">
        <v>177</v>
      </c>
      <c r="B34" s="38">
        <v>696.02472799999998</v>
      </c>
      <c r="C34" s="38">
        <v>354.21963599999998</v>
      </c>
      <c r="D34" s="30">
        <v>0.50891817740130629</v>
      </c>
      <c r="E34" s="38">
        <v>93.479990000000001</v>
      </c>
    </row>
    <row r="35" spans="1:5">
      <c r="A35" t="s">
        <v>178</v>
      </c>
      <c r="B35" s="38">
        <v>686.59110699999997</v>
      </c>
      <c r="C35" s="38">
        <v>463.51575700000001</v>
      </c>
      <c r="D35" s="30">
        <v>0.67509723367273389</v>
      </c>
      <c r="E35" s="38">
        <v>46.438732999999999</v>
      </c>
    </row>
    <row r="36" spans="1:5">
      <c r="A36" t="s">
        <v>179</v>
      </c>
      <c r="B36" s="38">
        <v>736.51176499999997</v>
      </c>
      <c r="C36" s="38">
        <v>565.79467899999997</v>
      </c>
      <c r="D36" s="30">
        <v>0.76820860967509463</v>
      </c>
      <c r="E36" s="38">
        <v>81.750681999999998</v>
      </c>
    </row>
    <row r="37" spans="1:5">
      <c r="A37" t="s">
        <v>180</v>
      </c>
      <c r="B37" s="38">
        <v>946.25224200000002</v>
      </c>
      <c r="C37" s="38">
        <v>625.23326299999997</v>
      </c>
      <c r="D37" s="30">
        <v>0.66074692904135801</v>
      </c>
      <c r="E37" s="38">
        <v>58.720981999999999</v>
      </c>
    </row>
  </sheetData>
  <mergeCells count="3">
    <mergeCell ref="A25:G25"/>
    <mergeCell ref="E2:G2"/>
    <mergeCell ref="E19:I1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topLeftCell="A18" workbookViewId="0">
      <selection activeCell="B26" sqref="B26:I26"/>
    </sheetView>
  </sheetViews>
  <sheetFormatPr defaultRowHeight="15"/>
  <cols>
    <col min="1" max="1" width="24.28515625" customWidth="1"/>
    <col min="2" max="2" width="9.5703125" bestFit="1" customWidth="1"/>
    <col min="3" max="8" width="9.28515625" bestFit="1" customWidth="1"/>
    <col min="9" max="9" width="9.5703125" bestFit="1" customWidth="1"/>
  </cols>
  <sheetData>
    <row r="1" spans="1:13" hidden="1"/>
    <row r="2" spans="1:13" ht="15" customHeight="1" thickBot="1"/>
    <row r="3" spans="1:13" ht="15" customHeight="1" thickBot="1">
      <c r="A3" s="138" t="s">
        <v>207</v>
      </c>
      <c r="B3" s="139" t="s">
        <v>8</v>
      </c>
      <c r="C3" s="139" t="s">
        <v>9</v>
      </c>
      <c r="D3" s="139" t="s">
        <v>10</v>
      </c>
      <c r="E3" s="139" t="s">
        <v>11</v>
      </c>
      <c r="F3" s="139" t="s">
        <v>44</v>
      </c>
      <c r="G3" s="139" t="s">
        <v>45</v>
      </c>
      <c r="H3" s="140" t="s">
        <v>46</v>
      </c>
    </row>
    <row r="4" spans="1:13">
      <c r="A4" s="189" t="s">
        <v>53</v>
      </c>
      <c r="B4" s="187">
        <v>1.5843499999999999</v>
      </c>
      <c r="C4" s="187">
        <v>0.76624000000000003</v>
      </c>
      <c r="D4" s="187">
        <v>1.2599400000000001</v>
      </c>
      <c r="E4" s="187">
        <v>1.4866700000000002</v>
      </c>
      <c r="F4" s="187">
        <v>1.3715599999999999</v>
      </c>
      <c r="G4" s="187">
        <v>1.1736099999999998</v>
      </c>
      <c r="H4" s="188">
        <v>1.63842</v>
      </c>
      <c r="I4" s="137"/>
    </row>
    <row r="5" spans="1:13">
      <c r="A5" s="190" t="s">
        <v>54</v>
      </c>
      <c r="B5" s="37">
        <v>1.1220365931672702</v>
      </c>
      <c r="C5" s="37">
        <v>0.35220096847309523</v>
      </c>
      <c r="D5" s="37">
        <v>0.73588691104577375</v>
      </c>
      <c r="E5" s="37">
        <v>0.7197474963030237</v>
      </c>
      <c r="F5" s="37">
        <v>0.60296071252184558</v>
      </c>
      <c r="G5" s="37">
        <v>0.5740262192340243</v>
      </c>
      <c r="H5" s="180">
        <v>0.83425191230824713</v>
      </c>
    </row>
    <row r="6" spans="1:13">
      <c r="A6" s="190" t="s">
        <v>12</v>
      </c>
      <c r="B6" s="37">
        <v>0.2696311910827297</v>
      </c>
      <c r="C6" s="37">
        <v>0.26362103306690476</v>
      </c>
      <c r="D6" s="37">
        <v>0.29841630676422631</v>
      </c>
      <c r="E6" s="37">
        <v>0.32188076748697653</v>
      </c>
      <c r="F6" s="37">
        <v>0.45577756951815429</v>
      </c>
      <c r="G6" s="37">
        <v>0.43342988642597557</v>
      </c>
      <c r="H6" s="180">
        <v>0.54851601418175289</v>
      </c>
    </row>
    <row r="7" spans="1:13">
      <c r="A7" s="190" t="s">
        <v>55</v>
      </c>
      <c r="B7" s="37">
        <v>0.15284337449999999</v>
      </c>
      <c r="C7" s="37">
        <v>0.11663508693000002</v>
      </c>
      <c r="D7" s="37">
        <v>0.19826630034000003</v>
      </c>
      <c r="E7" s="37">
        <v>0.40448030514</v>
      </c>
      <c r="F7" s="37">
        <v>0.25607321371000002</v>
      </c>
      <c r="G7" s="37">
        <v>0.10066890028</v>
      </c>
      <c r="H7" s="180">
        <v>0.17211018510000001</v>
      </c>
    </row>
    <row r="8" spans="1:13" ht="26.25" customHeight="1" thickBot="1">
      <c r="A8" s="191" t="s">
        <v>56</v>
      </c>
      <c r="B8" s="181">
        <v>3.983884125E-2</v>
      </c>
      <c r="C8" s="181">
        <v>3.3782911530000001E-2</v>
      </c>
      <c r="D8" s="181">
        <v>2.7370481849999996E-2</v>
      </c>
      <c r="E8" s="181">
        <v>4.0561431070000001E-2</v>
      </c>
      <c r="F8" s="181">
        <v>5.6748504250000012E-2</v>
      </c>
      <c r="G8" s="181">
        <v>6.548499406000001E-2</v>
      </c>
      <c r="H8" s="182">
        <v>8.3541888410000001E-2</v>
      </c>
    </row>
    <row r="10" spans="1:13">
      <c r="B10" s="214" t="s">
        <v>219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</row>
    <row r="11" spans="1:13" ht="15" customHeight="1"/>
    <row r="26" spans="2:9">
      <c r="B26" s="206" t="s">
        <v>199</v>
      </c>
      <c r="C26" s="206"/>
      <c r="D26" s="206"/>
      <c r="E26" s="206"/>
      <c r="F26" s="206"/>
      <c r="G26" s="206"/>
      <c r="H26" s="206"/>
      <c r="I26" s="206"/>
    </row>
  </sheetData>
  <mergeCells count="2">
    <mergeCell ref="B10:M10"/>
    <mergeCell ref="B26:I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TABLES</vt:lpstr>
      <vt:lpstr>Overview (HA)</vt:lpstr>
      <vt:lpstr>Given-received</vt:lpstr>
      <vt:lpstr>Timeline</vt:lpstr>
      <vt:lpstr>Who-what-where(1)</vt:lpstr>
      <vt:lpstr>Who-what-where(2)</vt:lpstr>
      <vt:lpstr>Who-what-where(3)</vt:lpstr>
      <vt:lpstr>Appeal</vt:lpstr>
      <vt:lpstr>Governance-security(1)</vt:lpstr>
      <vt:lpstr>Governance-security(2)</vt:lpstr>
      <vt:lpstr>Basic-indicators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</dc:creator>
  <cp:lastModifiedBy>Lydia</cp:lastModifiedBy>
  <dcterms:created xsi:type="dcterms:W3CDTF">2010-09-28T10:12:59Z</dcterms:created>
  <dcterms:modified xsi:type="dcterms:W3CDTF">2011-02-02T15:06:58Z</dcterms:modified>
</cp:coreProperties>
</file>