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240" yWindow="108" windowWidth="14808" windowHeight="8016" activeTab="10"/>
  </bookViews>
  <sheets>
    <sheet name="Fig 3.1" sheetId="4" r:id="rId1"/>
    <sheet name="Fig 3.2" sheetId="10" r:id="rId2"/>
    <sheet name="Fig 3.3" sheetId="5" r:id="rId3"/>
    <sheet name="Fig 3.4" sheetId="6" r:id="rId4"/>
    <sheet name="Fig 3.5" sheetId="11" r:id="rId5"/>
    <sheet name="Fig 3.6" sheetId="7" r:id="rId6"/>
    <sheet name="Fig 3.7" sheetId="12" r:id="rId7"/>
    <sheet name="Fig 3.8" sheetId="8" r:id="rId8"/>
    <sheet name="Fig 3.9" sheetId="14" r:id="rId9"/>
    <sheet name="Fig 3.10" sheetId="13" r:id="rId10"/>
    <sheet name="Fig 3.11"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 localSheetId="0">#REF!</definedName>
    <definedName name="\A" localSheetId="1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B" localSheetId="0">#REF!</definedName>
    <definedName name="\B" localSheetId="1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C" localSheetId="0">#REF!</definedName>
    <definedName name="\C" localSheetId="10">#REF!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#REF!</definedName>
    <definedName name="\D" localSheetId="0">#REF!</definedName>
    <definedName name="\D" localSheetId="10">#REF!</definedName>
    <definedName name="\D" localSheetId="1">#REF!</definedName>
    <definedName name="\D" localSheetId="2">#REF!</definedName>
    <definedName name="\D" localSheetId="3">#REF!</definedName>
    <definedName name="\D" localSheetId="4">#REF!</definedName>
    <definedName name="\D" localSheetId="5">#REF!</definedName>
    <definedName name="\D">#REF!</definedName>
    <definedName name="\E" localSheetId="0">#REF!</definedName>
    <definedName name="\E" localSheetId="10">#REF!</definedName>
    <definedName name="\E" localSheetId="1">#REF!</definedName>
    <definedName name="\E" localSheetId="2">#REF!</definedName>
    <definedName name="\E" localSheetId="3">#REF!</definedName>
    <definedName name="\E" localSheetId="4">#REF!</definedName>
    <definedName name="\E" localSheetId="5">#REF!</definedName>
    <definedName name="\E">#REF!</definedName>
    <definedName name="\F" localSheetId="0">#REF!</definedName>
    <definedName name="\F" localSheetId="10">#REF!</definedName>
    <definedName name="\F" localSheetId="1">#REF!</definedName>
    <definedName name="\F" localSheetId="2">#REF!</definedName>
    <definedName name="\F" localSheetId="3">#REF!</definedName>
    <definedName name="\F" localSheetId="4">#REF!</definedName>
    <definedName name="\F" localSheetId="5">#REF!</definedName>
    <definedName name="\F">#REF!</definedName>
    <definedName name="\G" localSheetId="0">#REF!</definedName>
    <definedName name="\G" localSheetId="10">#REF!</definedName>
    <definedName name="\G" localSheetId="1">#REF!</definedName>
    <definedName name="\G" localSheetId="2">#REF!</definedName>
    <definedName name="\G" localSheetId="3">#REF!</definedName>
    <definedName name="\G" localSheetId="4">#REF!</definedName>
    <definedName name="\G" localSheetId="5">#REF!</definedName>
    <definedName name="\G">#REF!</definedName>
    <definedName name="\M" localSheetId="0">#REF!</definedName>
    <definedName name="\M" localSheetId="10">#REF!</definedName>
    <definedName name="\M" localSheetId="1">#REF!</definedName>
    <definedName name="\M" localSheetId="2">#REF!</definedName>
    <definedName name="\M" localSheetId="3">#REF!</definedName>
    <definedName name="\M" localSheetId="4">#REF!</definedName>
    <definedName name="\M" localSheetId="5">#REF!</definedName>
    <definedName name="\M">#REF!</definedName>
    <definedName name="\Y" localSheetId="0">#REF!</definedName>
    <definedName name="\Y" localSheetId="10">#REF!</definedName>
    <definedName name="\Y" localSheetId="1">#REF!</definedName>
    <definedName name="\Y" localSheetId="2">#REF!</definedName>
    <definedName name="\Y" localSheetId="3">#REF!</definedName>
    <definedName name="\Y" localSheetId="4">#REF!</definedName>
    <definedName name="\Y" localSheetId="5">#REF!</definedName>
    <definedName name="\Y">#REF!</definedName>
    <definedName name="\Z" localSheetId="0">#REF!</definedName>
    <definedName name="\Z" localSheetId="10">#REF!</definedName>
    <definedName name="\Z" localSheetId="1">#REF!</definedName>
    <definedName name="\Z" localSheetId="2">#REF!</definedName>
    <definedName name="\Z" localSheetId="3">#REF!</definedName>
    <definedName name="\Z" localSheetId="4">#REF!</definedName>
    <definedName name="\Z" localSheetId="5">#REF!</definedName>
    <definedName name="\Z">#REF!</definedName>
    <definedName name="_EX9596" localSheetId="0">#REF!</definedName>
    <definedName name="_EX9596" localSheetId="10">#REF!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#REF!</definedName>
    <definedName name="_xlnm._FilterDatabase" localSheetId="0" hidden="1">'Fig 3.1'!#REF!</definedName>
    <definedName name="_xlnm._FilterDatabase" localSheetId="2" hidden="1">'Fig 3.3'!$B$7:$E$13</definedName>
    <definedName name="_xlnm._FilterDatabase" localSheetId="5" hidden="1">'Fig 3.6'!$B$7:$E$13</definedName>
    <definedName name="_Key1" localSheetId="0" hidden="1">#REF!</definedName>
    <definedName name="_Key1" localSheetId="1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Order1" hidden="1">255</definedName>
    <definedName name="_Sort" localSheetId="0" hidden="1">#REF!</definedName>
    <definedName name="_Sort" localSheetId="1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_xlchart.v1.0" localSheetId="9" hidden="1">'Fig 3.10'!$H$36:$I$37</definedName>
    <definedName name="_xlchart.v1.1" localSheetId="9" hidden="1">'Fig 3.10'!$J$35</definedName>
    <definedName name="_xlchart.v1.10" localSheetId="9" hidden="1">'Fig 3.10'!$B$14</definedName>
    <definedName name="_xlchart.v1.11" localSheetId="9" hidden="1">'Fig 3.10'!$B$14:$B$15</definedName>
    <definedName name="_xlchart.v1.12" localSheetId="9" hidden="1">'Fig 3.10'!$B$15</definedName>
    <definedName name="_xlchart.v1.13" localSheetId="9" hidden="1">'Fig 3.10'!$C$14</definedName>
    <definedName name="_xlchart.v1.14" localSheetId="9" hidden="1">'Fig 3.10'!$C$14:$C$15</definedName>
    <definedName name="_xlchart.v1.15" localSheetId="9" hidden="1">'Fig 3.10'!$C$15</definedName>
    <definedName name="_xlchart.v1.2" localSheetId="9" hidden="1">'Fig 3.10'!$J$36:$J$37</definedName>
    <definedName name="_xlchart.v1.3" localSheetId="9" hidden="1">'Fig 3.10'!$J$36:$J$37</definedName>
    <definedName name="_xlchart.v1.4" localSheetId="9" hidden="1">'Fig 3.10'!$H$36:$I$37</definedName>
    <definedName name="_xlchart.v1.5" localSheetId="9" hidden="1">'Fig 3.10'!$J$35</definedName>
    <definedName name="_xlchart.v1.6" localSheetId="9" hidden="1">'Fig 3.10'!$J$36:$J$37</definedName>
    <definedName name="_xlchart.v1.7" localSheetId="9" hidden="1">'Fig 3.10'!$H$37</definedName>
    <definedName name="_xlchart.v1.8" localSheetId="9" hidden="1">'Fig 3.10'!$I$35:$I$36</definedName>
    <definedName name="_xlchart.v1.9" localSheetId="9" hidden="1">'Fig 3.10'!$J$36</definedName>
    <definedName name="a" localSheetId="0">#REF!</definedName>
    <definedName name="a" localSheetId="1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adrra" localSheetId="0">#REF!</definedName>
    <definedName name="adrra" localSheetId="10">#REF!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#REF!</definedName>
    <definedName name="adsadrr" localSheetId="0" hidden="1">#REF!</definedName>
    <definedName name="adsadrr" localSheetId="10"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hidden="1">#REF!</definedName>
    <definedName name="ALLBIRR" localSheetId="0">#REF!</definedName>
    <definedName name="ALLBIRR" localSheetId="10">#REF!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#REF!</definedName>
    <definedName name="AllData" localSheetId="0">#REF!</definedName>
    <definedName name="AllData" localSheetId="10">#REF!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#REF!</definedName>
    <definedName name="ALLSDR" localSheetId="0">#REF!</definedName>
    <definedName name="ALLSDR" localSheetId="10">#REF!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#REF!</definedName>
    <definedName name="asdrae" localSheetId="0" hidden="1">#REF!</definedName>
    <definedName name="asdrae" localSheetId="10"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hidden="1">#REF!</definedName>
    <definedName name="asdrra" localSheetId="0">#REF!</definedName>
    <definedName name="asdrra" localSheetId="10">#REF!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#REF!</definedName>
    <definedName name="ase" localSheetId="0">#REF!</definedName>
    <definedName name="ase" localSheetId="10">#REF!</definedName>
    <definedName name="ase" localSheetId="1">#REF!</definedName>
    <definedName name="ase" localSheetId="2">#REF!</definedName>
    <definedName name="ase" localSheetId="3">#REF!</definedName>
    <definedName name="ase" localSheetId="4">#REF!</definedName>
    <definedName name="ase" localSheetId="5">#REF!</definedName>
    <definedName name="ase">#REF!</definedName>
    <definedName name="aser" localSheetId="0">#REF!</definedName>
    <definedName name="aser" localSheetId="10">#REF!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#REF!</definedName>
    <definedName name="asraa" localSheetId="0">#REF!</definedName>
    <definedName name="asraa" localSheetId="10">#REF!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#REF!</definedName>
    <definedName name="asrraa44" localSheetId="0">#REF!</definedName>
    <definedName name="asrraa44" localSheetId="10">#REF!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#REF!</definedName>
    <definedName name="ASSUM" localSheetId="0">#REF!</definedName>
    <definedName name="ASSUM" localSheetId="10">#REF!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#REF!</definedName>
    <definedName name="Average_Daily_Depreciation" localSheetId="6">'[1]Inter-Bank'!$G$5</definedName>
    <definedName name="Average_Daily_Depreciation">'[2]Inter-Bank'!$G$5</definedName>
    <definedName name="Average_Weekly_Depreciation" localSheetId="6">'[1]Inter-Bank'!$K$5</definedName>
    <definedName name="Average_Weekly_Depreciation">'[2]Inter-Bank'!$K$5</definedName>
    <definedName name="Average_Weekly_Inter_Bank_Exchange_Rate" localSheetId="6">'[1]Inter-Bank'!$H$5</definedName>
    <definedName name="Average_Weekly_Inter_Bank_Exchange_Rate">'[2]Inter-Bank'!$H$5</definedName>
    <definedName name="b" localSheetId="0">#REF!</definedName>
    <definedName name="b" localSheetId="1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bb" localSheetId="3">#REF!</definedName>
    <definedName name="bb" localSheetId="4">#REF!</definedName>
    <definedName name="bb">#REF!</definedName>
    <definedName name="cc" localSheetId="0">#REF!</definedName>
    <definedName name="cc" localSheetId="10">#REF!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#REF!</definedName>
    <definedName name="codes" localSheetId="0">#REF!</definedName>
    <definedName name="codes" localSheetId="1">#REF!</definedName>
    <definedName name="codes" localSheetId="6">#REF!</definedName>
    <definedName name="codes">#REF!</definedName>
    <definedName name="codes1" localSheetId="0">#REF!</definedName>
    <definedName name="codes1" localSheetId="1">#REF!</definedName>
    <definedName name="codes1">#REF!</definedName>
    <definedName name="countries" localSheetId="10">[3]lists!$A$2:$A$190</definedName>
    <definedName name="countries" localSheetId="3">[3]lists!$A$2:$A$190</definedName>
    <definedName name="countries" localSheetId="4">[3]lists!$A$2:$A$190</definedName>
    <definedName name="countries" localSheetId="6">#REF!</definedName>
    <definedName name="countries">[4]lists!$A$2:$A$190</definedName>
    <definedName name="Crt" localSheetId="0">#REF!</definedName>
    <definedName name="Crt" localSheetId="10">#REF!</definedName>
    <definedName name="Crt" localSheetId="1">#REF!</definedName>
    <definedName name="Crt" localSheetId="2">#REF!</definedName>
    <definedName name="Crt" localSheetId="3">#REF!</definedName>
    <definedName name="Crt" localSheetId="4">#REF!</definedName>
    <definedName name="Crt" localSheetId="5">#REF!</definedName>
    <definedName name="Crt">#REF!</definedName>
    <definedName name="DACcountries" localSheetId="4">'[5]2011 DAC deflators'!$A$5:$A$28</definedName>
    <definedName name="DACcountries" localSheetId="6">'[6]2011 DAC deflators'!$A$5:$A$28</definedName>
    <definedName name="DACcountries">'[7]2011 DAC deflators'!$A$5:$A$28</definedName>
    <definedName name="Daily_Depreciation" localSheetId="6">'[1]Inter-Bank'!$E$5</definedName>
    <definedName name="Daily_Depreciation">'[2]Inter-Bank'!$E$5</definedName>
    <definedName name="Data">[8]sheet0!$C$2</definedName>
    <definedName name="Dataset" localSheetId="0">#REF!</definedName>
    <definedName name="Dataset" localSheetId="10">#REF!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#REF!</definedName>
    <definedName name="dd" localSheetId="0">#REF!</definedName>
    <definedName name="dd" localSheetId="10">#REF!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#REF!</definedName>
    <definedName name="Deal_Date" localSheetId="6">'[1]Inter-Bank'!$B$5</definedName>
    <definedName name="Deal_Date">'[2]Inter-Bank'!$B$5</definedName>
    <definedName name="DEBT" localSheetId="0">#REF!</definedName>
    <definedName name="DEBT" localSheetId="1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#REF!</definedName>
    <definedName name="developing" localSheetId="0">#REF!</definedName>
    <definedName name="developing" localSheetId="1">#REF!</definedName>
    <definedName name="developing" localSheetId="6">#REF!</definedName>
    <definedName name="developing">#REF!</definedName>
    <definedName name="developing_countries" localSheetId="10">'[9]country selector'!$AB$8:$AB$181</definedName>
    <definedName name="developing_countries" localSheetId="3">'[9]country selector'!$AB$8:$AB$181</definedName>
    <definedName name="developing_countries" localSheetId="4">'[9]country selector'!$AB$8:$AB$181</definedName>
    <definedName name="developing_countries" localSheetId="6">'[10]country selector'!$AB$8:$AB$181</definedName>
    <definedName name="developing_countries">'[11]country selector'!$AB$8:$AB$181</definedName>
    <definedName name="developingcountries" localSheetId="0">#REF!</definedName>
    <definedName name="developingcountries" localSheetId="1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#REF!</definedName>
    <definedName name="Donors" localSheetId="0">#REF!</definedName>
    <definedName name="Donors" localSheetId="10">#REF!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#REF!</definedName>
    <definedName name="e" localSheetId="0">#REF!</definedName>
    <definedName name="e" localSheetId="1">#REF!</definedName>
    <definedName name="e" localSheetId="3">#REF!</definedName>
    <definedName name="e" localSheetId="4">#REF!</definedName>
    <definedName name="e">#REF!</definedName>
    <definedName name="ee" localSheetId="0">#REF!</definedName>
    <definedName name="ee" localSheetId="10">#REF!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#REF!</definedName>
    <definedName name="ff" localSheetId="3">#REF!</definedName>
    <definedName name="ff" localSheetId="4">#REF!</definedName>
    <definedName name="ff">#REF!</definedName>
    <definedName name="fg" localSheetId="0">#REF!</definedName>
    <definedName name="fg" localSheetId="1">#REF!</definedName>
    <definedName name="fg" localSheetId="3">#REF!</definedName>
    <definedName name="fg" localSheetId="4">#REF!</definedName>
    <definedName name="fg">#REF!</definedName>
    <definedName name="fgg" localSheetId="3">#REF!</definedName>
    <definedName name="fgg" localSheetId="4">#REF!</definedName>
    <definedName name="fgg">#REF!</definedName>
    <definedName name="g" localSheetId="0">#REF!</definedName>
    <definedName name="g" localSheetId="1">#REF!</definedName>
    <definedName name="g" localSheetId="3">#REF!</definedName>
    <definedName name="g" localSheetId="4">#REF!</definedName>
    <definedName name="g">#REF!</definedName>
    <definedName name="govtexpgroups" localSheetId="10">[12]Groups!$G$4:$G$9</definedName>
    <definedName name="govtexpgroups" localSheetId="3">[12]Groups!$G$4:$G$9</definedName>
    <definedName name="govtexpgroups" localSheetId="4">[12]Groups!$G$4:$G$9</definedName>
    <definedName name="govtexpgroups">[13]Groups!$G$4:$G$9</definedName>
    <definedName name="Highest_Inter_Bank_Rate" localSheetId="6">'[1]Inter-Bank'!$L$5</definedName>
    <definedName name="Highest_Inter_Bank_Rate">'[2]Inter-Bank'!$L$5</definedName>
    <definedName name="INTEREST" localSheetId="0">#REF!</definedName>
    <definedName name="INTEREST" localSheetId="10">#REF!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#REF!</definedName>
    <definedName name="Lowest_Inter_Bank_Rate" localSheetId="6">'[1]Inter-Bank'!$M$5</definedName>
    <definedName name="Lowest_Inter_Bank_Rate">'[2]Inter-Bank'!$M$5</definedName>
    <definedName name="MEDTERM" localSheetId="0">#REF!</definedName>
    <definedName name="MEDTERM" localSheetId="10">#REF!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#REF!</definedName>
    <definedName name="nmBlankCell" localSheetId="0">#REF!</definedName>
    <definedName name="nmBlankCell" localSheetId="1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#REF!</definedName>
    <definedName name="nmBlankRow" localSheetId="0">#REF!</definedName>
    <definedName name="nmBlankRow" localSheetId="10">#REF!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#REF!</definedName>
    <definedName name="nmColumnHeader" localSheetId="0">#REF!</definedName>
    <definedName name="nmColumnHeader" localSheetId="10">#REF!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#REF!</definedName>
    <definedName name="nmData" localSheetId="0">#REF!</definedName>
    <definedName name="nmData" localSheetId="10">#REF!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#REF!</definedName>
    <definedName name="nmIndexTable" localSheetId="0">#REF!</definedName>
    <definedName name="nmIndexTable" localSheetId="10">#REF!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#REF!</definedName>
    <definedName name="nmReportFooter" localSheetId="0">#REF!</definedName>
    <definedName name="nmReportFooter" localSheetId="10">#REF!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#REF!</definedName>
    <definedName name="nmReportHeader" localSheetId="0">#REF!:R0</definedName>
    <definedName name="nmReportHeader" localSheetId="1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#REF!:R0</definedName>
    <definedName name="nmReportNotes" localSheetId="0">#REF!</definedName>
    <definedName name="nmReportNotes" localSheetId="1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#REF!</definedName>
    <definedName name="nmRowHeader" localSheetId="0">#REF!</definedName>
    <definedName name="nmRowHeader" localSheetId="1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#REF!</definedName>
    <definedName name="_xlnm.Print_Area">[14]MONTHLY!$A$2:$U$25,[14]MONTHLY!$A$29:$U$66,[14]MONTHLY!$A$71:$U$124,[14]MONTHLY!$A$127:$U$180,[14]MONTHLY!$A$183:$U$238,[14]MONTHLY!$A$244:$U$287,[14]MONTHLY!$A$291:$U$330</definedName>
    <definedName name="Print_Area_MI" localSheetId="0">#REF!</definedName>
    <definedName name="Print_Area_MI" localSheetId="1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_xlnm.Print_Titles" localSheetId="0">#REF!</definedName>
    <definedName name="_xlnm.Print_Titles" localSheetId="1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#REF!</definedName>
    <definedName name="q" localSheetId="0">#REF!</definedName>
    <definedName name="q" localSheetId="1">#REF!</definedName>
    <definedName name="q" localSheetId="3">#REF!</definedName>
    <definedName name="q" localSheetId="4">#REF!</definedName>
    <definedName name="q">#REF!</definedName>
    <definedName name="qrtdata2" localSheetId="0">'[15]Authnot Prelim'!#REF!</definedName>
    <definedName name="qrtdata2" localSheetId="10">'[15]Authnot Prelim'!#REF!</definedName>
    <definedName name="qrtdata2" localSheetId="1">'[15]Authnot Prelim'!#REF!</definedName>
    <definedName name="qrtdata2" localSheetId="2">'[15]Authnot Prelim'!#REF!</definedName>
    <definedName name="qrtdata2" localSheetId="3">'[15]Authnot Prelim'!#REF!</definedName>
    <definedName name="qrtdata2" localSheetId="4">'[15]Authnot Prelim'!#REF!</definedName>
    <definedName name="qrtdata2" localSheetId="5">'[15]Authnot Prelim'!#REF!</definedName>
    <definedName name="qrtdata2" localSheetId="6">'[16]Authnot Prelim'!#REF!</definedName>
    <definedName name="qrtdata2">'[15]Authnot Prelim'!#REF!</definedName>
    <definedName name="QtrData" localSheetId="0">'[15]Authnot Prelim'!#REF!</definedName>
    <definedName name="QtrData" localSheetId="10">'[15]Authnot Prelim'!#REF!</definedName>
    <definedName name="QtrData" localSheetId="1">'[15]Authnot Prelim'!#REF!</definedName>
    <definedName name="QtrData" localSheetId="2">'[15]Authnot Prelim'!#REF!</definedName>
    <definedName name="QtrData" localSheetId="3">'[15]Authnot Prelim'!#REF!</definedName>
    <definedName name="QtrData" localSheetId="4">'[15]Authnot Prelim'!#REF!</definedName>
    <definedName name="QtrData" localSheetId="5">'[15]Authnot Prelim'!#REF!</definedName>
    <definedName name="QtrData" localSheetId="6">'[16]Authnot Prelim'!#REF!</definedName>
    <definedName name="QtrData">'[15]Authnot Prelim'!#REF!</definedName>
    <definedName name="raaesrr" localSheetId="0">#REF!</definedName>
    <definedName name="raaesrr" localSheetId="10">#REF!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#REF!</definedName>
    <definedName name="raas" localSheetId="0">#REF!</definedName>
    <definedName name="raas" localSheetId="10">#REF!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#REF!</definedName>
    <definedName name="recipients" localSheetId="0">#REF!</definedName>
    <definedName name="recipients" localSheetId="1">#REF!</definedName>
    <definedName name="recipients" localSheetId="6">#REF!</definedName>
    <definedName name="recipients">#REF!</definedName>
    <definedName name="recipients1" localSheetId="0">#REF!</definedName>
    <definedName name="recipients1" localSheetId="1">#REF!</definedName>
    <definedName name="recipients1">#REF!</definedName>
    <definedName name="Regions" localSheetId="10">'[17]OECD ODA Recipients'!$A$5:$C$187</definedName>
    <definedName name="Regions" localSheetId="3">'[17]OECD ODA Recipients'!$A$5:$C$187</definedName>
    <definedName name="Regions" localSheetId="4">'[17]OECD ODA Recipients'!$A$5:$C$187</definedName>
    <definedName name="Regions">'[18]OECD ODA Recipients'!$A$5:$C$187</definedName>
    <definedName name="rrasrra" localSheetId="0">#REF!</definedName>
    <definedName name="rrasrra" localSheetId="10">#REF!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#REF!</definedName>
    <definedName name="Spread_Between_Highest_and_Lowest_Rates" localSheetId="6">'[1]Inter-Bank'!$N$5</definedName>
    <definedName name="Spread_Between_Highest_and_Lowest_Rates">'[2]Inter-Bank'!$N$5</definedName>
    <definedName name="ss" localSheetId="0">#REF!</definedName>
    <definedName name="ss" localSheetId="10">#REF!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#REF!</definedName>
    <definedName name="sss" localSheetId="0">#REF!</definedName>
    <definedName name="sss" localSheetId="1">#REF!</definedName>
    <definedName name="sss">#REF!</definedName>
    <definedName name="Table_3.5b" localSheetId="0">#REF!</definedName>
    <definedName name="Table_3.5b" localSheetId="10">#REF!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#REF!</definedName>
    <definedName name="table1" localSheetId="0">#REF!</definedName>
    <definedName name="table1" localSheetId="10">#REF!</definedName>
    <definedName name="table1" localSheetId="1">#REF!</definedName>
    <definedName name="table1" localSheetId="2">#REF!</definedName>
    <definedName name="table1" localSheetId="3">#REF!</definedName>
    <definedName name="table1" localSheetId="4">#REF!</definedName>
    <definedName name="table1" localSheetId="5">#REF!</definedName>
    <definedName name="table1">#REF!</definedName>
    <definedName name="TOC" localSheetId="0">#REF!</definedName>
    <definedName name="TOC" localSheetId="10">#REF!</definedName>
    <definedName name="TOC" localSheetId="1">#REF!</definedName>
    <definedName name="TOC" localSheetId="2">#REF!</definedName>
    <definedName name="TOC" localSheetId="3">#REF!</definedName>
    <definedName name="TOC" localSheetId="4">#REF!</definedName>
    <definedName name="TOC" localSheetId="5">#REF!</definedName>
    <definedName name="TOC">#REF!</definedName>
    <definedName name="toptwenty">'[19]Mix to top 20 HA rec'!$A$9:$A$28</definedName>
    <definedName name="tt" localSheetId="0">#REF!</definedName>
    <definedName name="tt" localSheetId="10">#REF!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#REF!</definedName>
    <definedName name="tta" localSheetId="0">#REF!</definedName>
    <definedName name="tta" localSheetId="10">#REF!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6">#REF!</definedName>
    <definedName name="tta">#REF!</definedName>
    <definedName name="ttaa" localSheetId="0">#REF!</definedName>
    <definedName name="ttaa" localSheetId="10">#REF!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#REF!</definedName>
    <definedName name="USSR" localSheetId="0">#REF!</definedName>
    <definedName name="USSR" localSheetId="10">#REF!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#REF!</definedName>
    <definedName name="V" localSheetId="0">#REF!</definedName>
    <definedName name="V" localSheetId="1">#REF!</definedName>
    <definedName name="V" localSheetId="3">#REF!</definedName>
    <definedName name="V" localSheetId="4">#REF!</definedName>
    <definedName name="V">#REF!</definedName>
    <definedName name="Weekly_Depreciation" localSheetId="6">'[1]Inter-Bank'!$I$5</definedName>
    <definedName name="Weekly_Depreciation">'[2]Inter-Bank'!$I$5</definedName>
    <definedName name="Weighted_Average_Inter_Bank_Exchange_Rate" localSheetId="6">'[1]Inter-Bank'!$C$5</definedName>
    <definedName name="Weighted_Average_Inter_Bank_Exchange_Rate">'[2]Inter-Bank'!$C$5</definedName>
    <definedName name="y" localSheetId="3">#REF!</definedName>
    <definedName name="y" localSheetId="4">#REF!</definedName>
    <definedName name="y">#REF!</definedName>
    <definedName name="years" localSheetId="10">[3]lists!$B$2:$B$15</definedName>
    <definedName name="years" localSheetId="3">[3]lists!$B$2:$B$15</definedName>
    <definedName name="years" localSheetId="4">[3]lists!$B$2:$B$15</definedName>
    <definedName name="years" localSheetId="6">[20]lists!$B$2:$B$15</definedName>
    <definedName name="years">[4]lists!$B$2:$B$15</definedName>
    <definedName name="zrrae" localSheetId="0">#REF!</definedName>
    <definedName name="zrrae" localSheetId="10">#REF!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#REF!</definedName>
    <definedName name="zzrr" localSheetId="0">#REF!</definedName>
    <definedName name="zzrr" localSheetId="10">#REF!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#REF!</definedName>
  </definedNames>
  <calcPr calcId="125725"/>
</workbook>
</file>

<file path=xl/calcChain.xml><?xml version="1.0" encoding="utf-8"?>
<calcChain xmlns="http://schemas.openxmlformats.org/spreadsheetml/2006/main">
  <c r="G21" i="13"/>
  <c r="F21"/>
  <c r="C9"/>
  <c r="E21" s="1"/>
  <c r="C8"/>
  <c r="D21" s="1"/>
  <c r="C7"/>
  <c r="C21" s="1"/>
</calcChain>
</file>

<file path=xl/sharedStrings.xml><?xml version="1.0" encoding="utf-8"?>
<sst xmlns="http://schemas.openxmlformats.org/spreadsheetml/2006/main" count="185" uniqueCount="129">
  <si>
    <t>Title:</t>
  </si>
  <si>
    <t>Figure 3.1: 20 contributors of the largest amounts of humanitarian assistance, 2016 - governments and EU institutions</t>
  </si>
  <si>
    <t>Source:</t>
  </si>
  <si>
    <t>Development Initiatives based on OCED Development Assistance Committee (DAC), UN OCHA Financial Tracking Service and UN Central Emergency Response Fund data.</t>
  </si>
  <si>
    <t>Notes:</t>
  </si>
  <si>
    <t>UAE: United Arab Emirates: UK: United Kingdom: US: United States. Data for 2016 OECD DAC is preliminary. Contributions of
EU member states include an imputed amount of their expenditure (see Methodology and definitions). EU institutions are included separately for comparison (shaded differently). Turkey is shaded differently because the humanitarian assistance it voluntarily reports to the DAC is largely comprised of expenditure on hosting Syrian refugees in Turkey, and is not therefore strictly comparable with the international humanitarian assistance from other donors in this figure. Data is in constant 2015 prices.</t>
  </si>
  <si>
    <t>US</t>
  </si>
  <si>
    <t>Turkey</t>
  </si>
  <si>
    <t>UK</t>
  </si>
  <si>
    <t>Germany</t>
  </si>
  <si>
    <t>EU Institutions</t>
  </si>
  <si>
    <t>Sweden</t>
  </si>
  <si>
    <t>Japan</t>
  </si>
  <si>
    <t>UAE</t>
  </si>
  <si>
    <t>Norway</t>
  </si>
  <si>
    <t>Netherlands</t>
  </si>
  <si>
    <t>Canada</t>
  </si>
  <si>
    <t>France</t>
  </si>
  <si>
    <t>Denmark</t>
  </si>
  <si>
    <t>Switzerland</t>
  </si>
  <si>
    <t>Italy</t>
  </si>
  <si>
    <t>Saudi Arabia</t>
  </si>
  <si>
    <t>Belgium</t>
  </si>
  <si>
    <t>Australia</t>
  </si>
  <si>
    <t>Spain</t>
  </si>
  <si>
    <t>Ireland</t>
  </si>
  <si>
    <t>Values in US$ billions</t>
  </si>
  <si>
    <t>Region</t>
  </si>
  <si>
    <t>Oceania</t>
  </si>
  <si>
    <t>Europe</t>
  </si>
  <si>
    <t>Middle East and North of Sahara</t>
  </si>
  <si>
    <t>North and Central America</t>
  </si>
  <si>
    <t>Far East Asia</t>
  </si>
  <si>
    <t>Other</t>
  </si>
  <si>
    <t>Figure 3.3: International humanitarian assistance from governments by donor region, 2012–2016</t>
  </si>
  <si>
    <t>Development Initiatives based on OECD DAC, UN CERF and UN OCHA FTS data.</t>
  </si>
  <si>
    <t>OECD DAC data for 2016 is preliminary. Funding from OECD DAC donors includes contributions from EU institutions. OECD country naming has been used for regions, except the Middle East and North of Sahara, which have been combined. 'Other regions' 
includes the combined total of regions where funding was below US$1 billion over the 5-year period. Calculations only include humanitarian assistance spent internationally, not in-country. See Methodology and definitions. Data is in constant 2015 prices.</t>
  </si>
  <si>
    <t>Sources:</t>
  </si>
  <si>
    <t xml:space="preserve">Development Initiatives based on OECD Development Assistance Committee (DAC) Creditor Reporting System </t>
  </si>
  <si>
    <t>Values in US$ millions, constant 2015 prices</t>
  </si>
  <si>
    <t>Humanitarian aid, ODA</t>
  </si>
  <si>
    <t>Humanitarian aid, OOFs</t>
  </si>
  <si>
    <t>Figure 3.4: ODA and other official flows (OOFs) reported as humanitarian aid from multilateral development banks, 2010–2015</t>
  </si>
  <si>
    <t>Includes disbursements from 17 multilateral organisations reporting to the OECD DAC. Humanitarian assistance is called ‘humanitarian aid’ in DAC reporting. OOFs are transactions by the official sector with countries on the DAC list of Official development assistance (ODA) recipients that do not meet the conditions for eligibility as ODA or official aid. Data does not include earmarked flows channelled through multilateral development banks from government donors, which are recorded as bilateral aid. Data is in constant 2015 prices.</t>
  </si>
  <si>
    <t xml:space="preserve">Figures for 2016 are preliminary estimates (see Methodology and definitions for full details). Data is in constant 2015 prices. </t>
  </si>
  <si>
    <t>US$ billions</t>
  </si>
  <si>
    <t>Figure 3.6: International humanitarian assistance from private donors, 2011-2016</t>
  </si>
  <si>
    <t>Development Initiatives based on our unique dataset of private contributions</t>
  </si>
  <si>
    <r>
      <t>Figure 3.4b: Zakat raised in Indonesia, and international humanitarian assistance to Indonesia, 2002</t>
    </r>
    <r>
      <rPr>
        <sz val="10.5"/>
        <rFont val="Arial"/>
        <family val="2"/>
      </rPr>
      <t>–</t>
    </r>
    <r>
      <rPr>
        <sz val="10.5"/>
        <rFont val="Arial"/>
        <family val="2"/>
        <scheme val="minor"/>
      </rPr>
      <t>2015</t>
    </r>
  </si>
  <si>
    <t xml:space="preserve">Source: </t>
  </si>
  <si>
    <t>Development Initiatives based on OECD DAC, UN OCHA FTS and UN CERF data, and the Indonesian National Zakat Board (BAZNAS)</t>
  </si>
  <si>
    <t>Year</t>
  </si>
  <si>
    <t>Zakat raised</t>
  </si>
  <si>
    <t>International humanitarian assistance</t>
  </si>
  <si>
    <t>18 other donors</t>
  </si>
  <si>
    <t xml:space="preserve">    Turkey</t>
  </si>
  <si>
    <t xml:space="preserve">    Finland</t>
  </si>
  <si>
    <t xml:space="preserve">    Belgium</t>
  </si>
  <si>
    <t xml:space="preserve">    Canada</t>
  </si>
  <si>
    <t xml:space="preserve">    Denmark</t>
  </si>
  <si>
    <t xml:space="preserve">    France</t>
  </si>
  <si>
    <t xml:space="preserve">    Netherlands</t>
  </si>
  <si>
    <t xml:space="preserve">    Austria</t>
  </si>
  <si>
    <t xml:space="preserve">    Switzerland</t>
  </si>
  <si>
    <t xml:space="preserve">    Sweden</t>
  </si>
  <si>
    <t xml:space="preserve">    Norway</t>
  </si>
  <si>
    <t xml:space="preserve">    Italy</t>
  </si>
  <si>
    <t xml:space="preserve">    Germany</t>
  </si>
  <si>
    <t>Development Initiatives based on OECD  data.</t>
  </si>
  <si>
    <t>Figure 3.11: In-donor refugee-hosting costs reported to the OECD DAC in 2014, 2015 and 2016</t>
  </si>
  <si>
    <t>In-donor refugee costs are only those reported under this ODA category code. Other expenditure on refugee hosting in these countries that is not reported to this code is not included. Data is in constant 2015 prices.</t>
  </si>
  <si>
    <t>Development Initiatives based on OECD Development Assistance Committee (DAC), UN OCHA Financial Tracking Service, UN Central Emergency Response Fund, World Bank World Development Indicators and IMF World Economic Outlook data.</t>
  </si>
  <si>
    <t>Luxembourg</t>
  </si>
  <si>
    <t>Kuwait</t>
  </si>
  <si>
    <t>Finland</t>
  </si>
  <si>
    <t>Nauru</t>
  </si>
  <si>
    <t>Iceland</t>
  </si>
  <si>
    <t>United States</t>
  </si>
  <si>
    <t>Qatar</t>
  </si>
  <si>
    <t xml:space="preserve"> </t>
  </si>
  <si>
    <t>UAE: United Arab Emirates: UK: United Kingdom: US: United States. Data for 2016 OECD DAC is preliminary. GNI data for 2016 has
been estimated using historical data on GNI and real GDP growth rates for 2016. Turkey is shaded differently because the humanitarian
assistance it voluntarily reports to the DAC is largely comprised of expenditure on hosting Syrian refugees in Turkey, and is not therefore
strictly comparable with the international humanitarian assistance from other donors in this figure.</t>
  </si>
  <si>
    <t>Figure 3.2: 20 donors providing the humanitarian assistance as a percentage of GNI, 2016</t>
  </si>
  <si>
    <t>Development Initiatives based on OECD Development Assistance Committee (DAC) Creditor Reporting System data</t>
  </si>
  <si>
    <t>Values are in US$ millions, constant prices</t>
  </si>
  <si>
    <t>Flow type</t>
  </si>
  <si>
    <t>20 countries receiving the most humanitarian assistance, 2015</t>
  </si>
  <si>
    <t>All other recipients</t>
  </si>
  <si>
    <t>ODA grants</t>
  </si>
  <si>
    <t>Concessional ODA loans and equity investment</t>
  </si>
  <si>
    <t>Non-concessional OOFs (non-export credit)</t>
  </si>
  <si>
    <t>Figure 3.5: Multilateral development bank gross disbursements to the 20 recipients of the most humanitarian assistance and all other recipients by flow type, 2015</t>
  </si>
  <si>
    <t>Includes disbursements from 17 multilateral organisations reporting to the OECD DAC. OOFs (other official flows) are
transactions by the official sector with countries on the DAC list of ODA recipients that do not meet the conditions for eligibility as
ODA or official aid.</t>
  </si>
  <si>
    <t>Top 20</t>
  </si>
  <si>
    <t>Data is in constant 2015 prices.</t>
  </si>
  <si>
    <t>Individuals</t>
  </si>
  <si>
    <t>Trusts and foundations</t>
  </si>
  <si>
    <t>Companies and corporations</t>
  </si>
  <si>
    <t>National societies</t>
  </si>
  <si>
    <t>Total</t>
  </si>
  <si>
    <t>Sources of private international assistance, 2011-2015</t>
  </si>
  <si>
    <t>Development initiatives based on GHA's unique dataset of private contributions</t>
  </si>
  <si>
    <r>
      <t>2011</t>
    </r>
    <r>
      <rPr>
        <b/>
        <sz val="11"/>
        <color theme="1"/>
        <rFont val="Arial"/>
        <family val="2"/>
      </rPr>
      <t>–</t>
    </r>
    <r>
      <rPr>
        <b/>
        <i/>
        <sz val="11"/>
        <color theme="1"/>
        <rFont val="Arial"/>
        <family val="2"/>
      </rPr>
      <t>2015</t>
    </r>
  </si>
  <si>
    <t>ADB data</t>
  </si>
  <si>
    <t xml:space="preserve">Disaster-related costs </t>
  </si>
  <si>
    <t>million</t>
  </si>
  <si>
    <t>US$</t>
  </si>
  <si>
    <t>current</t>
  </si>
  <si>
    <t>Funded by disaster-related financing</t>
  </si>
  <si>
    <t>Generated domestically</t>
  </si>
  <si>
    <t>Total HA and DPP to Bangladesh 2000-2013 (from the CRS)</t>
  </si>
  <si>
    <t>Total disaster prevention and preparedness</t>
  </si>
  <si>
    <t>Total humanitarian assistance</t>
  </si>
  <si>
    <t>x-coordinates (ignore)</t>
  </si>
  <si>
    <t>y-coordinates (ignore)</t>
  </si>
  <si>
    <t>Area values based on above data</t>
  </si>
  <si>
    <t>For chart drawing purposes</t>
  </si>
  <si>
    <t>Figure 3.10: Disaster-related financing in Bangladesh, 2000–2013</t>
  </si>
  <si>
    <t xml:space="preserve">Development Initiatives based on 'Bangladesh: Capacity Building for Disaster Risk Finance' report by the Asian Development Bank (ADB) and OECD DAC CRS data. </t>
  </si>
  <si>
    <t>Humanitarian assistance figures used in this analysis include official humanitarian assistance only. Disaster-related available funds
includes international humanitarian assistance, which is shown separately in this figure for comparison. Data is in current prices.</t>
  </si>
  <si>
    <t>International Aid Transparency Initiative (IATI) data and additional sectoral data provided by Global Giving</t>
  </si>
  <si>
    <t xml:space="preserve">Mixed recipients' covers funding given to a combination of donor and ODA-eligible countries. Data is in constant 2015 prices.  </t>
  </si>
  <si>
    <t>All figures are in constant 2015 USD millions</t>
  </si>
  <si>
    <t>Humanitarian assistance to ODA-eligible countries</t>
  </si>
  <si>
    <t>Development assistance to ODA-eligible countries</t>
  </si>
  <si>
    <t>Other assistance to ODA-eligible countries</t>
  </si>
  <si>
    <t>Humanitarian assistance to donor countries and mixed recipients</t>
  </si>
  <si>
    <t>Other assistance to donor countries and mixed recipients</t>
  </si>
  <si>
    <t>Humanitarian assistance to ODA-eligible countries as % of total GlobalGiving funding</t>
  </si>
  <si>
    <t>Figure 3.9: Funding donated through GlobalGiving, 2003–2016</t>
  </si>
</sst>
</file>

<file path=xl/styles.xml><?xml version="1.0" encoding="utf-8"?>
<styleSheet xmlns="http://schemas.openxmlformats.org/spreadsheetml/2006/main">
  <numFmts count="51">
    <numFmt numFmtId="41" formatCode="_-* #,##0_-;\-* #,##0_-;_-* &quot;-&quot;_-;_-@_-"/>
    <numFmt numFmtId="43" formatCode="_-* #,##0.00_-;\-* #,##0.00_-;_-* &quot;-&quot;??_-;_-@_-"/>
    <numFmt numFmtId="164" formatCode="0.0"/>
    <numFmt numFmtId="165" formatCode="0.0%"/>
    <numFmt numFmtId="166" formatCode="_-* #,##0_-;\-* #,##0_-;_-* &quot;-&quot;??_-;_-@_-"/>
    <numFmt numFmtId="167" formatCode="_-* #,##0.0_-;\-* #,##0.0_-;_-* &quot;-&quot;??_-;_-@_-"/>
    <numFmt numFmtId="168" formatCode="General_)"/>
    <numFmt numFmtId="169" formatCode="#,##0.00_);[Red]\-#,##0.00_);0.00_);@_)"/>
    <numFmt numFmtId="170" formatCode="_(* #,##0.00_);_(* \(#,##0.00\);_(* &quot;-&quot;??_);_(@_)"/>
    <numFmt numFmtId="171" formatCode="#,##0.0"/>
    <numFmt numFmtId="172" formatCode="#,##0.000"/>
    <numFmt numFmtId="173" formatCode="#\,##0."/>
    <numFmt numFmtId="174" formatCode="* _(#,##0.00_);[Red]* \(#,##0.00\);* _(&quot;-&quot;?_);@_)"/>
    <numFmt numFmtId="175" formatCode="_(&quot;$&quot;* #,##0.00_);_(&quot;$&quot;* \(#,##0.00\);_(&quot;$&quot;* &quot;-&quot;??_);_(@_)"/>
    <numFmt numFmtId="176" formatCode="\$\ * _(#,##0_);[Red]\$\ * \(#,##0\);\$\ * _(&quot;-&quot;?_);@_)"/>
    <numFmt numFmtId="177" formatCode="\$\ * _(#,##0.00_);[Red]\$\ * \(#,##0.00\);\$\ * _(&quot;-&quot;?_);@_)"/>
    <numFmt numFmtId="178" formatCode="[$EUR]\ * _(#,##0_);[Red][$EUR]\ * \(#,##0\);[$EUR]\ * _(&quot;-&quot;?_);@_)"/>
    <numFmt numFmtId="179" formatCode="[$EUR]\ * _(#,##0.00_);[Red][$EUR]\ * \(#,##0.00\);[$EUR]\ * _(&quot;-&quot;?_);@_)"/>
    <numFmt numFmtId="180" formatCode="\€\ * _(#,##0_);[Red]\€\ * \(#,##0\);\€\ * _(&quot;-&quot;?_);@_)"/>
    <numFmt numFmtId="181" formatCode="\€\ * _(#,##0.00_);[Red]\€\ * \(#,##0.00\);\€\ * _(&quot;-&quot;?_);@_)"/>
    <numFmt numFmtId="182" formatCode="[$GBP]\ * _(#,##0_);[Red][$GBP]\ * \(#,##0\);[$GBP]\ * _(&quot;-&quot;?_);@_)"/>
    <numFmt numFmtId="183" formatCode="[$GBP]\ * _(#,##0.00_);[Red][$GBP]\ * \(#,##0.00\);[$GBP]\ * _(&quot;-&quot;?_);@_)"/>
    <numFmt numFmtId="184" formatCode="\£\ * _(#,##0_);[Red]\£\ * \(#,##0\);\£\ * _(&quot;-&quot;?_);@_)"/>
    <numFmt numFmtId="185" formatCode="\£\ * _(#,##0.00_);[Red]\£\ * \(#,##0.00\);\£\ * _(&quot;-&quot;?_);@_)"/>
    <numFmt numFmtId="186" formatCode="[$USD]\ * _(#,##0_);[Red][$USD]\ * \(#,##0\);[$USD]\ * _(&quot;-&quot;?_);@_)"/>
    <numFmt numFmtId="187" formatCode="[$USD]\ * _(#,##0.00_);[Red][$USD]\ * \(#,##0.00\);[$USD]\ * _(&quot;-&quot;?_);@_)"/>
    <numFmt numFmtId="188" formatCode="&quot;$&quot;#."/>
    <numFmt numFmtId="189" formatCode="mmm\ yy_)"/>
    <numFmt numFmtId="190" formatCode="yyyy_)"/>
    <numFmt numFmtId="191" formatCode="_-* #,##0\ _F_B_-;\-* #,##0\ _F_B_-;_-* &quot;-&quot;\ _F_B_-;_-@_-"/>
    <numFmt numFmtId="192" formatCode="_-* #,##0.00\ _F_B_-;\-* #,##0.00\ _F_B_-;_-* &quot;-&quot;??\ _F_B_-;_-@_-"/>
    <numFmt numFmtId="193" formatCode="_(&quot;€&quot;* #,##0.00_);_(&quot;€&quot;* \(#,##0.00\);_(&quot;€&quot;* &quot;-&quot;??_);_(@_)"/>
    <numFmt numFmtId="194" formatCode="_-* #,##0\ _F_t_-;\-* #,##0\ _F_t_-;_-* &quot;-&quot;\ _F_t_-;_-@_-"/>
    <numFmt numFmtId="195" formatCode="_-* #,##0.00\ _F_t_-;\-* #,##0.00\ _F_t_-;_-* &quot;-&quot;??\ _F_t_-;_-@_-"/>
    <numFmt numFmtId="196" formatCode="#.00"/>
    <numFmt numFmtId="197" formatCode="#,##0_);[Red]\-#,##0_);0_);@_)"/>
    <numFmt numFmtId="198" formatCode="_-* #,##0.00_-;_-* #,##0.00\-;_-* &quot;-&quot;??_-;_-@_-"/>
    <numFmt numFmtId="199" formatCode="_-&quot;$&quot;* #,##0_-;\-&quot;$&quot;* #,##0_-;_-&quot;$&quot;* &quot;-&quot;_-;_-@_-"/>
    <numFmt numFmtId="200" formatCode="_-&quot;$&quot;* #,##0.00_-;\-&quot;$&quot;* #,##0.00_-;_-&quot;$&quot;* &quot;-&quot;??_-;_-@_-"/>
    <numFmt numFmtId="201" formatCode="_-* #,##0\ &quot;Ft&quot;_-;\-* #,##0\ &quot;Ft&quot;_-;_-* &quot;-&quot;\ &quot;Ft&quot;_-;_-@_-"/>
    <numFmt numFmtId="202" formatCode="_-* #,##0.00\ &quot;Ft&quot;_-;\-* #,##0.00\ &quot;Ft&quot;_-;_-* &quot;-&quot;??\ &quot;Ft&quot;_-;_-@_-"/>
    <numFmt numFmtId="203" formatCode="#,##0%;[Red]\-#,##0%;0%;@_)"/>
    <numFmt numFmtId="204" formatCode="#,##0.00%;[Red]\-#,##0.00%;0.00%;@_)"/>
    <numFmt numFmtId="205" formatCode="##0.0"/>
    <numFmt numFmtId="206" formatCode="##0.0\ \|"/>
    <numFmt numFmtId="207" formatCode="mmm\ dd\,\ yyyy"/>
    <numFmt numFmtId="208" formatCode="_-* #,##0\ &quot;FB&quot;_-;\-* #,##0\ &quot;FB&quot;_-;_-* &quot;-&quot;\ &quot;FB&quot;_-;_-@_-"/>
    <numFmt numFmtId="209" formatCode="_-* #,##0.00\ &quot;FB&quot;_-;\-* #,##0.00\ &quot;FB&quot;_-;_-* &quot;-&quot;??\ &quot;FB&quot;_-;_-@_-"/>
    <numFmt numFmtId="210" formatCode="0.000"/>
    <numFmt numFmtId="211" formatCode="0.0000%"/>
    <numFmt numFmtId="212" formatCode="0.00000%"/>
  </numFmts>
  <fonts count="167">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0.5"/>
      <color theme="1"/>
      <name val="Arial"/>
      <family val="2"/>
    </font>
    <font>
      <sz val="10.5"/>
      <color theme="1"/>
      <name val="Arial"/>
      <family val="2"/>
    </font>
    <font>
      <sz val="10.5"/>
      <color theme="1"/>
      <name val="Arial"/>
      <family val="2"/>
      <scheme val="minor"/>
    </font>
    <font>
      <b/>
      <sz val="10.5"/>
      <color rgb="FFFF0000"/>
      <name val="Arial"/>
      <family val="2"/>
    </font>
    <font>
      <sz val="11"/>
      <name val="Arial"/>
      <family val="2"/>
    </font>
    <font>
      <sz val="11"/>
      <color theme="1"/>
      <name val="Arial"/>
      <family val="2"/>
    </font>
    <font>
      <sz val="10"/>
      <name val="Arial"/>
      <family val="2"/>
    </font>
    <font>
      <b/>
      <sz val="10"/>
      <name val="Arial"/>
      <family val="2"/>
    </font>
    <font>
      <b/>
      <sz val="10.5"/>
      <color theme="1"/>
      <name val="Arial"/>
      <family val="2"/>
      <scheme val="minor"/>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8"/>
      <color theme="1"/>
      <name val="Verdana"/>
      <family val="2"/>
    </font>
    <font>
      <sz val="10"/>
      <color theme="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sz val="11"/>
      <color rgb="FF000000"/>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0.5"/>
      <color rgb="FFFF0000"/>
      <name val="Arial"/>
      <family val="2"/>
      <scheme val="minor"/>
    </font>
    <font>
      <sz val="10.5"/>
      <name val="Arial"/>
      <family val="2"/>
      <scheme val="minor"/>
    </font>
    <font>
      <sz val="10.5"/>
      <name val="Arial"/>
      <family val="2"/>
    </font>
    <font>
      <sz val="10.5"/>
      <color rgb="FFFF0000"/>
      <name val="Arial"/>
      <family val="2"/>
    </font>
    <font>
      <b/>
      <sz val="10.5"/>
      <name val="Arial"/>
      <family val="2"/>
    </font>
    <font>
      <sz val="10"/>
      <name val="Verdana"/>
      <family val="2"/>
    </font>
    <font>
      <b/>
      <sz val="10.5"/>
      <name val="Arial"/>
      <family val="2"/>
      <scheme val="minor"/>
    </font>
    <font>
      <u/>
      <sz val="11"/>
      <color theme="10"/>
      <name val="Calibri"/>
      <family val="2"/>
    </font>
    <font>
      <b/>
      <sz val="11"/>
      <color theme="1"/>
      <name val="Arial"/>
      <family val="2"/>
    </font>
    <font>
      <b/>
      <sz val="11"/>
      <color rgb="FFFF0000"/>
      <name val="Arial"/>
      <family val="2"/>
    </font>
    <font>
      <b/>
      <i/>
      <sz val="11"/>
      <color theme="1"/>
      <name val="Arial"/>
      <family val="2"/>
    </font>
    <font>
      <b/>
      <u/>
      <sz val="11"/>
      <color rgb="FF000000"/>
      <name val="Arial"/>
      <family val="2"/>
    </font>
    <font>
      <sz val="11"/>
      <color rgb="FF666666"/>
      <name val="Arial"/>
      <family val="2"/>
    </font>
    <font>
      <b/>
      <u/>
      <sz val="11"/>
      <color theme="1"/>
      <name val="Arial"/>
      <family val="2"/>
    </font>
    <font>
      <b/>
      <sz val="10.5"/>
      <color indexed="8"/>
      <name val="Arial"/>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style="thick">
        <color indexed="9"/>
      </left>
      <right style="thin">
        <color indexed="9"/>
      </right>
      <top style="thick">
        <color theme="0"/>
      </top>
      <bottom style="thin">
        <color theme="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39">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xf numFmtId="0" fontId="27" fillId="0" borderId="0">
      <alignment vertical="top"/>
    </xf>
    <xf numFmtId="0" fontId="27" fillId="0" borderId="0">
      <alignment vertical="top"/>
    </xf>
    <xf numFmtId="0" fontId="28"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30" fillId="10" borderId="0" applyNumberFormat="0" applyBorder="0" applyAlignment="0" applyProtection="0"/>
    <xf numFmtId="0" fontId="28" fillId="33" borderId="0" applyNumberFormat="0" applyBorder="0" applyAlignment="0" applyProtection="0"/>
    <xf numFmtId="0" fontId="29"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14"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8"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0" fillId="18" borderId="0" applyNumberFormat="0" applyBorder="0" applyAlignment="0" applyProtection="0"/>
    <xf numFmtId="0" fontId="28" fillId="35" borderId="0" applyNumberFormat="0" applyBorder="0" applyAlignment="0" applyProtection="0"/>
    <xf numFmtId="0" fontId="29"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0" fillId="22" borderId="0" applyNumberFormat="0" applyBorder="0" applyAlignment="0" applyProtection="0"/>
    <xf numFmtId="0" fontId="28" fillId="36" borderId="0" applyNumberFormat="0" applyBorder="0" applyAlignment="0" applyProtection="0"/>
    <xf numFmtId="0" fontId="29"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8"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0" fillId="26" borderId="0" applyNumberFormat="0" applyBorder="0" applyAlignment="0" applyProtection="0"/>
    <xf numFmtId="0" fontId="28" fillId="37" borderId="0" applyNumberFormat="0" applyBorder="0" applyAlignment="0" applyProtection="0"/>
    <xf numFmtId="0" fontId="2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30" borderId="0" applyNumberFormat="0" applyBorder="0" applyAlignment="0" applyProtection="0"/>
    <xf numFmtId="0" fontId="28" fillId="38" borderId="0" applyNumberFormat="0" applyBorder="0" applyAlignment="0" applyProtection="0"/>
    <xf numFmtId="0" fontId="29"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11"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8"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0" fillId="15" borderId="0" applyNumberFormat="0" applyBorder="0" applyAlignment="0" applyProtection="0"/>
    <xf numFmtId="0" fontId="28" fillId="40" borderId="0" applyNumberFormat="0" applyBorder="0" applyAlignment="0" applyProtection="0"/>
    <xf numFmtId="0" fontId="2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19"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8"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0" fillId="23" borderId="0" applyNumberFormat="0" applyBorder="0" applyAlignment="0" applyProtection="0"/>
    <xf numFmtId="0" fontId="28" fillId="36" borderId="0" applyNumberFormat="0" applyBorder="0" applyAlignment="0" applyProtection="0"/>
    <xf numFmtId="0" fontId="29"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27"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8"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30" fillId="31" borderId="0" applyNumberFormat="0" applyBorder="0" applyAlignment="0" applyProtection="0"/>
    <xf numFmtId="0" fontId="28" fillId="42" borderId="0" applyNumberFormat="0" applyBorder="0" applyAlignment="0" applyProtection="0"/>
    <xf numFmtId="0" fontId="2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1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7" fillId="1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16"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17" fillId="1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20"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17" fillId="2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24"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17" fillId="2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28"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17" fillId="2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32"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17" fillId="3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3"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3" fillId="9"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17" fillId="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3" fillId="13"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17" fillId="13"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3" fillId="17"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17" fillId="17"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21"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17" fillId="2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2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17"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3" fillId="29"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17" fillId="29"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4" fillId="0" borderId="0" applyNumberFormat="0" applyFill="0" applyBorder="0" applyAlignment="0" applyProtection="0"/>
    <xf numFmtId="0" fontId="34" fillId="0" borderId="0" applyAlignment="0"/>
    <xf numFmtId="0" fontId="35" fillId="0" borderId="16">
      <alignment horizontal="center" vertical="center"/>
    </xf>
    <xf numFmtId="0" fontId="36"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8" fillId="3" borderId="0" applyNumberFormat="0" applyBorder="0" applyAlignment="0" applyProtection="0"/>
    <xf numFmtId="0" fontId="36" fillId="34" borderId="0" applyNumberFormat="0" applyBorder="0" applyAlignment="0" applyProtection="0"/>
    <xf numFmtId="0" fontId="37" fillId="34" borderId="0" applyNumberFormat="0" applyBorder="0" applyAlignment="0" applyProtection="0"/>
    <xf numFmtId="0" fontId="7" fillId="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51" borderId="17" applyNumberFormat="0" applyAlignment="0" applyProtection="0"/>
    <xf numFmtId="0" fontId="40" fillId="52" borderId="18"/>
    <xf numFmtId="0" fontId="41" fillId="53" borderId="19">
      <alignment horizontal="right" vertical="top" wrapText="1"/>
    </xf>
    <xf numFmtId="168" fontId="42" fillId="0" borderId="0">
      <alignment vertical="top"/>
    </xf>
    <xf numFmtId="0" fontId="43" fillId="51" borderId="17" applyNumberFormat="0" applyAlignment="0" applyProtection="0"/>
    <xf numFmtId="0" fontId="44"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5" fillId="6" borderId="4" applyNumberFormat="0" applyAlignment="0" applyProtection="0"/>
    <xf numFmtId="0" fontId="44"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11" fillId="6" borderId="4"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3" fillId="51" borderId="17" applyNumberFormat="0" applyAlignment="0" applyProtection="0"/>
    <xf numFmtId="0" fontId="40" fillId="0" borderId="20"/>
    <xf numFmtId="0" fontId="46" fillId="0" borderId="21" applyNumberFormat="0" applyFill="0" applyAlignment="0" applyProtection="0"/>
    <xf numFmtId="0" fontId="47" fillId="54" borderId="22" applyNumberFormat="0" applyAlignment="0" applyProtection="0"/>
    <xf numFmtId="0" fontId="48" fillId="54" borderId="22" applyNumberFormat="0" applyAlignment="0" applyProtection="0"/>
    <xf numFmtId="0" fontId="47" fillId="54" borderId="22" applyNumberFormat="0" applyAlignment="0" applyProtection="0"/>
    <xf numFmtId="0" fontId="47" fillId="54" borderId="22" applyNumberFormat="0" applyAlignment="0" applyProtection="0"/>
    <xf numFmtId="0" fontId="49" fillId="7" borderId="7" applyNumberFormat="0" applyAlignment="0" applyProtection="0"/>
    <xf numFmtId="0" fontId="48" fillId="54" borderId="22" applyNumberFormat="0" applyAlignment="0" applyProtection="0"/>
    <xf numFmtId="0" fontId="47" fillId="54" borderId="22" applyNumberFormat="0" applyAlignment="0" applyProtection="0"/>
    <xf numFmtId="0" fontId="47" fillId="54" borderId="22" applyNumberFormat="0" applyAlignment="0" applyProtection="0"/>
    <xf numFmtId="0" fontId="13" fillId="7" borderId="7" applyNumberFormat="0" applyAlignment="0" applyProtection="0"/>
    <xf numFmtId="0" fontId="47" fillId="54" borderId="22" applyNumberFormat="0" applyAlignment="0" applyProtection="0"/>
    <xf numFmtId="0" fontId="47" fillId="54" borderId="22" applyNumberFormat="0" applyAlignment="0" applyProtection="0"/>
    <xf numFmtId="0" fontId="47" fillId="54" borderId="22" applyNumberFormat="0" applyAlignment="0" applyProtection="0"/>
    <xf numFmtId="0" fontId="47" fillId="54" borderId="22" applyNumberFormat="0" applyAlignment="0" applyProtection="0"/>
    <xf numFmtId="0" fontId="47" fillId="54" borderId="22" applyNumberFormat="0" applyAlignment="0" applyProtection="0"/>
    <xf numFmtId="169" fontId="50" fillId="0" borderId="0" applyNumberFormat="0" applyAlignment="0">
      <alignment vertical="center"/>
    </xf>
    <xf numFmtId="1" fontId="51" fillId="55" borderId="20">
      <alignment horizontal="right" vertical="center"/>
    </xf>
    <xf numFmtId="3" fontId="52" fillId="55" borderId="23">
      <alignment horizontal="right" vertical="center" indent="1"/>
    </xf>
    <xf numFmtId="3" fontId="52" fillId="56" borderId="23">
      <alignment horizontal="right" vertical="center" indent="1"/>
    </xf>
    <xf numFmtId="0" fontId="53" fillId="55" borderId="20">
      <alignment horizontal="right" vertical="center" indent="1"/>
    </xf>
    <xf numFmtId="3" fontId="54" fillId="55" borderId="23">
      <alignment horizontal="right" vertical="center" indent="1"/>
    </xf>
    <xf numFmtId="3" fontId="54" fillId="56" borderId="23">
      <alignment horizontal="right" vertical="center" indent="1"/>
    </xf>
    <xf numFmtId="0" fontId="52" fillId="55" borderId="23">
      <alignment horizontal="left" vertical="center" indent="1"/>
    </xf>
    <xf numFmtId="0" fontId="52" fillId="56" borderId="23">
      <alignment horizontal="left" vertical="center" indent="1"/>
    </xf>
    <xf numFmtId="0" fontId="24" fillId="55" borderId="24"/>
    <xf numFmtId="0" fontId="24" fillId="55" borderId="25">
      <alignment vertical="center"/>
    </xf>
    <xf numFmtId="0" fontId="24" fillId="57" borderId="25">
      <alignment vertical="center"/>
    </xf>
    <xf numFmtId="0" fontId="24" fillId="57" borderId="25">
      <alignment vertical="center"/>
    </xf>
    <xf numFmtId="0" fontId="51" fillId="58" borderId="20">
      <alignment horizontal="center" vertical="center"/>
    </xf>
    <xf numFmtId="0" fontId="51" fillId="59" borderId="23">
      <alignment horizontal="center" vertical="center"/>
    </xf>
    <xf numFmtId="0" fontId="51" fillId="60" borderId="23">
      <alignment horizontal="center" vertical="center"/>
    </xf>
    <xf numFmtId="0" fontId="51" fillId="60" borderId="23">
      <alignment horizontal="center" vertical="center"/>
    </xf>
    <xf numFmtId="0" fontId="55" fillId="61" borderId="23">
      <alignment horizontal="center" vertical="center"/>
    </xf>
    <xf numFmtId="0" fontId="55" fillId="62" borderId="23">
      <alignment horizontal="center" vertical="center"/>
    </xf>
    <xf numFmtId="0" fontId="55" fillId="62" borderId="23">
      <alignment horizontal="center" vertical="center"/>
    </xf>
    <xf numFmtId="0" fontId="55" fillId="63" borderId="23">
      <alignment horizontal="center" vertical="center"/>
    </xf>
    <xf numFmtId="0" fontId="55" fillId="64" borderId="23">
      <alignment horizontal="center" vertical="center"/>
    </xf>
    <xf numFmtId="0" fontId="55" fillId="64" borderId="23">
      <alignment horizontal="center" vertical="center"/>
    </xf>
    <xf numFmtId="1" fontId="51" fillId="55" borderId="20">
      <alignment horizontal="right" vertical="center"/>
    </xf>
    <xf numFmtId="3" fontId="52" fillId="55" borderId="23">
      <alignment horizontal="right" vertical="center" indent="1"/>
    </xf>
    <xf numFmtId="3" fontId="52" fillId="65" borderId="23">
      <alignment horizontal="right" vertical="center" indent="1"/>
    </xf>
    <xf numFmtId="0" fontId="24" fillId="55" borderId="0"/>
    <xf numFmtId="0" fontId="24" fillId="55" borderId="0">
      <alignment vertical="center"/>
    </xf>
    <xf numFmtId="0" fontId="24" fillId="57" borderId="0">
      <alignment vertical="center"/>
    </xf>
    <xf numFmtId="0" fontId="24" fillId="57" borderId="0">
      <alignment vertical="center"/>
    </xf>
    <xf numFmtId="0" fontId="56" fillId="55" borderId="20">
      <alignment horizontal="left" vertical="center" indent="1"/>
    </xf>
    <xf numFmtId="0" fontId="56" fillId="55" borderId="26">
      <alignment horizontal="left" vertical="center" indent="1"/>
    </xf>
    <xf numFmtId="0" fontId="56" fillId="55" borderId="27">
      <alignment horizontal="left" vertical="center" indent="1"/>
    </xf>
    <xf numFmtId="0" fontId="56" fillId="57" borderId="27">
      <alignment horizontal="left" vertical="center" indent="1"/>
    </xf>
    <xf numFmtId="0" fontId="56" fillId="57" borderId="27">
      <alignment horizontal="left" vertical="center" indent="1"/>
    </xf>
    <xf numFmtId="0" fontId="55" fillId="55" borderId="28">
      <alignment horizontal="left" vertical="center" indent="1"/>
    </xf>
    <xf numFmtId="0" fontId="55" fillId="55" borderId="29">
      <alignment horizontal="left" vertical="center" indent="1"/>
    </xf>
    <xf numFmtId="0" fontId="55" fillId="57" borderId="29">
      <alignment horizontal="left" vertical="center" indent="1"/>
    </xf>
    <xf numFmtId="0" fontId="55" fillId="57" borderId="29">
      <alignment horizontal="left" vertical="center" indent="1"/>
    </xf>
    <xf numFmtId="0" fontId="56" fillId="55" borderId="20">
      <alignment horizontal="left" indent="1"/>
    </xf>
    <xf numFmtId="0" fontId="56" fillId="55" borderId="23">
      <alignment horizontal="left" vertical="center" indent="1"/>
    </xf>
    <xf numFmtId="0" fontId="56" fillId="66" borderId="23">
      <alignment horizontal="left" vertical="center" indent="1"/>
    </xf>
    <xf numFmtId="0" fontId="56" fillId="66" borderId="23">
      <alignment horizontal="left" vertical="center" indent="1"/>
    </xf>
    <xf numFmtId="0" fontId="53" fillId="55" borderId="20">
      <alignment horizontal="right" vertical="center" indent="1"/>
    </xf>
    <xf numFmtId="3" fontId="54" fillId="55" borderId="23">
      <alignment horizontal="right" vertical="center" indent="1"/>
    </xf>
    <xf numFmtId="3" fontId="54" fillId="65" borderId="23">
      <alignment horizontal="right" vertical="center" indent="1"/>
    </xf>
    <xf numFmtId="0" fontId="56" fillId="55" borderId="25">
      <alignment vertical="center"/>
    </xf>
    <xf numFmtId="0" fontId="56" fillId="57" borderId="25">
      <alignment vertical="center"/>
    </xf>
    <xf numFmtId="0" fontId="56" fillId="57" borderId="25">
      <alignment vertical="center"/>
    </xf>
    <xf numFmtId="0" fontId="57" fillId="67" borderId="20">
      <alignment horizontal="left" vertical="center" indent="1"/>
    </xf>
    <xf numFmtId="0" fontId="58" fillId="68" borderId="23">
      <alignment horizontal="left" vertical="center" indent="1"/>
    </xf>
    <xf numFmtId="0" fontId="58" fillId="69" borderId="23">
      <alignment horizontal="left" vertical="center" indent="1"/>
    </xf>
    <xf numFmtId="0" fontId="57" fillId="70" borderId="20">
      <alignment horizontal="left" vertical="center" indent="1"/>
    </xf>
    <xf numFmtId="0" fontId="58" fillId="68" borderId="23">
      <alignment horizontal="left" vertical="center" indent="1"/>
    </xf>
    <xf numFmtId="0" fontId="58" fillId="71" borderId="23">
      <alignment horizontal="left" vertical="center" indent="1"/>
    </xf>
    <xf numFmtId="0" fontId="59" fillId="55" borderId="20">
      <alignment horizontal="left" vertical="center"/>
    </xf>
    <xf numFmtId="0" fontId="52" fillId="55" borderId="23">
      <alignment horizontal="left" vertical="center" indent="1"/>
    </xf>
    <xf numFmtId="0" fontId="52" fillId="57" borderId="23">
      <alignment horizontal="left" vertical="center" indent="1"/>
    </xf>
    <xf numFmtId="0" fontId="60" fillId="55" borderId="23">
      <alignment horizontal="left" vertical="center" wrapText="1" indent="1"/>
    </xf>
    <xf numFmtId="0" fontId="60" fillId="57" borderId="23">
      <alignment horizontal="left" vertical="center" wrapText="1" indent="1"/>
    </xf>
    <xf numFmtId="0" fontId="61" fillId="55" borderId="24"/>
    <xf numFmtId="0" fontId="56" fillId="55" borderId="25">
      <alignment vertical="center"/>
    </xf>
    <xf numFmtId="0" fontId="56" fillId="57" borderId="25">
      <alignment vertical="center"/>
    </xf>
    <xf numFmtId="0" fontId="56" fillId="57" borderId="25">
      <alignment vertical="center"/>
    </xf>
    <xf numFmtId="0" fontId="51" fillId="72" borderId="20">
      <alignment horizontal="left" vertical="center" indent="1"/>
    </xf>
    <xf numFmtId="0" fontId="51" fillId="73" borderId="23">
      <alignment horizontal="left" vertical="center" indent="1"/>
    </xf>
    <xf numFmtId="0" fontId="51" fillId="74" borderId="23">
      <alignment horizontal="left" vertical="center" indent="1"/>
    </xf>
    <xf numFmtId="0" fontId="51" fillId="74" borderId="23">
      <alignment horizontal="left" vertical="center" indent="1"/>
    </xf>
    <xf numFmtId="0" fontId="62" fillId="58" borderId="0">
      <alignment horizontal="center"/>
    </xf>
    <xf numFmtId="0" fontId="63" fillId="58" borderId="0">
      <alignment horizontal="center" vertical="center"/>
    </xf>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50" borderId="0" applyNumberFormat="0" applyBorder="0" applyAlignment="0" applyProtection="0"/>
    <xf numFmtId="0" fontId="24" fillId="75" borderId="0">
      <alignment horizontal="center" wrapText="1"/>
    </xf>
    <xf numFmtId="0" fontId="64" fillId="58" borderId="0">
      <alignment horizontal="center"/>
    </xf>
    <xf numFmtId="0" fontId="65" fillId="76" borderId="0" applyNumberFormat="0">
      <alignment horizontal="center" vertical="top" wrapText="1"/>
    </xf>
    <xf numFmtId="0" fontId="65" fillId="76" borderId="0" applyNumberFormat="0">
      <alignment horizontal="left" vertical="top" wrapText="1"/>
    </xf>
    <xf numFmtId="0" fontId="65" fillId="76" borderId="0" applyNumberFormat="0">
      <alignment horizontal="centerContinuous" vertical="top"/>
    </xf>
    <xf numFmtId="0" fontId="66" fillId="76" borderId="0" applyNumberFormat="0">
      <alignment horizontal="center" vertical="top" wrapText="1"/>
    </xf>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0" fontId="24" fillId="0" borderId="0" applyFont="0" applyFill="0" applyBorder="0" applyAlignment="0" applyProtection="0"/>
    <xf numFmtId="17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0" fontId="67"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0" fontId="67"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30" fillId="0" borderId="0" applyFont="0" applyFill="0" applyBorder="0" applyAlignment="0" applyProtection="0"/>
    <xf numFmtId="170" fontId="68" fillId="0" borderId="0" applyFont="0" applyFill="0" applyBorder="0" applyAlignment="0" applyProtection="0"/>
    <xf numFmtId="43" fontId="24" fillId="0" borderId="0" applyFont="0" applyFill="0" applyBorder="0" applyAlignment="0" applyProtection="0"/>
    <xf numFmtId="170" fontId="6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29"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29"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29"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2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69" fillId="0" borderId="0">
      <alignment horizontal="right"/>
    </xf>
    <xf numFmtId="171" fontId="69" fillId="0" borderId="0">
      <alignment horizontal="right" vertical="top"/>
    </xf>
    <xf numFmtId="172" fontId="69" fillId="0" borderId="0">
      <alignment horizontal="right" vertical="top"/>
    </xf>
    <xf numFmtId="3" fontId="69" fillId="0" borderId="0">
      <alignment horizontal="right"/>
    </xf>
    <xf numFmtId="171" fontId="69" fillId="0" borderId="0">
      <alignment horizontal="right" vertical="top"/>
    </xf>
    <xf numFmtId="173" fontId="70" fillId="0" borderId="0">
      <protection locked="0"/>
    </xf>
    <xf numFmtId="173" fontId="70" fillId="0" borderId="0">
      <protection locked="0"/>
    </xf>
    <xf numFmtId="0" fontId="71" fillId="54" borderId="22" applyNumberFormat="0" applyAlignment="0" applyProtection="0"/>
    <xf numFmtId="174" fontId="66" fillId="0" borderId="0" applyFont="0" applyFill="0" applyBorder="0" applyAlignment="0" applyProtection="0">
      <alignment vertical="center"/>
    </xf>
    <xf numFmtId="175" fontId="24" fillId="0" borderId="0" applyFont="0" applyFill="0" applyBorder="0" applyAlignment="0" applyProtection="0"/>
    <xf numFmtId="175" fontId="24" fillId="0" borderId="0" applyFont="0" applyFill="0" applyBorder="0" applyAlignment="0" applyProtection="0"/>
    <xf numFmtId="176" fontId="66" fillId="0" borderId="0" applyFont="0" applyFill="0" applyBorder="0" applyAlignment="0" applyProtection="0">
      <alignment vertical="center"/>
    </xf>
    <xf numFmtId="177" fontId="66" fillId="0" borderId="0" applyFont="0" applyFill="0" applyBorder="0" applyAlignment="0" applyProtection="0">
      <alignment vertical="center"/>
    </xf>
    <xf numFmtId="178" fontId="66" fillId="0" borderId="0" applyFont="0" applyFill="0" applyBorder="0" applyAlignment="0" applyProtection="0">
      <alignment vertical="center"/>
    </xf>
    <xf numFmtId="179" fontId="66" fillId="0" borderId="0" applyFont="0" applyFill="0" applyBorder="0" applyAlignment="0" applyProtection="0">
      <alignment vertical="center"/>
    </xf>
    <xf numFmtId="180" fontId="66" fillId="0" borderId="0" applyFont="0" applyFill="0" applyBorder="0" applyAlignment="0" applyProtection="0">
      <alignment vertical="center"/>
    </xf>
    <xf numFmtId="181" fontId="66" fillId="0" borderId="0" applyFont="0" applyFill="0" applyBorder="0" applyAlignment="0" applyProtection="0">
      <alignment vertical="center"/>
    </xf>
    <xf numFmtId="182" fontId="66" fillId="0" borderId="0" applyFont="0" applyFill="0" applyBorder="0" applyAlignment="0" applyProtection="0">
      <alignment vertical="center"/>
    </xf>
    <xf numFmtId="183" fontId="66" fillId="0" borderId="0" applyFont="0" applyFill="0" applyBorder="0" applyAlignment="0" applyProtection="0">
      <alignment vertical="center"/>
    </xf>
    <xf numFmtId="184" fontId="66" fillId="0" borderId="0" applyFont="0" applyFill="0" applyBorder="0" applyAlignment="0" applyProtection="0">
      <alignment vertical="center"/>
    </xf>
    <xf numFmtId="185" fontId="66" fillId="0" borderId="0" applyFont="0" applyFill="0" applyBorder="0" applyAlignment="0" applyProtection="0">
      <alignment vertical="center"/>
    </xf>
    <xf numFmtId="186" fontId="66" fillId="0" borderId="0" applyFont="0" applyFill="0" applyBorder="0" applyAlignment="0" applyProtection="0">
      <alignment vertical="center"/>
    </xf>
    <xf numFmtId="187" fontId="66" fillId="0" borderId="0" applyFont="0" applyFill="0" applyBorder="0" applyAlignment="0" applyProtection="0">
      <alignment vertical="center"/>
    </xf>
    <xf numFmtId="188" fontId="70" fillId="0" borderId="0">
      <protection locked="0"/>
    </xf>
    <xf numFmtId="188" fontId="70" fillId="0" borderId="0">
      <protection locked="0"/>
    </xf>
    <xf numFmtId="0" fontId="72" fillId="55" borderId="18" applyBorder="0">
      <protection locked="0"/>
    </xf>
    <xf numFmtId="0" fontId="70" fillId="0" borderId="0">
      <protection locked="0"/>
    </xf>
    <xf numFmtId="189" fontId="66" fillId="0" borderId="0" applyFont="0" applyFill="0" applyBorder="0" applyAlignment="0" applyProtection="0">
      <alignment vertical="center"/>
    </xf>
    <xf numFmtId="190" fontId="66" fillId="0" borderId="0" applyFont="0" applyFill="0" applyBorder="0" applyAlignment="0" applyProtection="0">
      <alignment vertical="center"/>
    </xf>
    <xf numFmtId="0" fontId="70" fillId="0" borderId="0">
      <protection locked="0"/>
    </xf>
    <xf numFmtId="191" fontId="24" fillId="0" borderId="0" applyFont="0" applyFill="0" applyBorder="0" applyAlignment="0" applyProtection="0"/>
    <xf numFmtId="192" fontId="24" fillId="0" borderId="0" applyFont="0" applyFill="0" applyBorder="0" applyAlignment="0" applyProtection="0"/>
    <xf numFmtId="164" fontId="35" fillId="0" borderId="0" applyBorder="0"/>
    <xf numFmtId="164" fontId="35" fillId="0" borderId="30"/>
    <xf numFmtId="0" fontId="73" fillId="55" borderId="18">
      <protection locked="0"/>
    </xf>
    <xf numFmtId="0" fontId="24" fillId="55" borderId="20"/>
    <xf numFmtId="0" fontId="24" fillId="58" borderId="0"/>
    <xf numFmtId="193" fontId="24"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4" fontId="77" fillId="0" borderId="0" applyFont="0" applyFill="0" applyBorder="0" applyAlignment="0" applyProtection="0"/>
    <xf numFmtId="195" fontId="77" fillId="0" borderId="0" applyFont="0" applyFill="0" applyBorder="0" applyAlignment="0" applyProtection="0"/>
    <xf numFmtId="196" fontId="70" fillId="0" borderId="0">
      <protection locked="0"/>
    </xf>
    <xf numFmtId="196" fontId="70" fillId="0" borderId="0">
      <protection locked="0"/>
    </xf>
    <xf numFmtId="0" fontId="78" fillId="0" borderId="0" applyNumberFormat="0" applyFill="0" applyBorder="0" applyAlignment="0" applyProtection="0"/>
    <xf numFmtId="0" fontId="79" fillId="0" borderId="0" applyNumberFormat="0" applyFill="0" applyBorder="0" applyAlignment="0" applyProtection="0"/>
    <xf numFmtId="0" fontId="80" fillId="58" borderId="20">
      <alignment horizontal="left"/>
    </xf>
    <xf numFmtId="0" fontId="27" fillId="58" borderId="0">
      <alignment horizontal="left"/>
    </xf>
    <xf numFmtId="0" fontId="81" fillId="0" borderId="21" applyNumberFormat="0" applyFill="0" applyAlignment="0" applyProtection="0"/>
    <xf numFmtId="0" fontId="82" fillId="35" borderId="0" applyNumberFormat="0" applyBorder="0" applyAlignment="0" applyProtection="0"/>
    <xf numFmtId="0" fontId="83"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5" fillId="2" borderId="0" applyNumberFormat="0" applyBorder="0" applyAlignment="0" applyProtection="0"/>
    <xf numFmtId="0" fontId="83" fillId="35" borderId="0" applyNumberFormat="0" applyBorder="0" applyAlignment="0" applyProtection="0"/>
    <xf numFmtId="0" fontId="84" fillId="35" borderId="0" applyNumberFormat="0" applyBorder="0" applyAlignment="0" applyProtection="0"/>
    <xf numFmtId="0" fontId="6" fillId="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41" fillId="77" borderId="0">
      <alignment horizontal="right" vertical="top" wrapText="1"/>
    </xf>
    <xf numFmtId="0" fontId="86" fillId="76" borderId="0" applyNumberFormat="0">
      <alignment vertical="center"/>
    </xf>
    <xf numFmtId="0" fontId="25" fillId="0" borderId="0"/>
    <xf numFmtId="0" fontId="25" fillId="0" borderId="0">
      <alignment horizontal="left" indent="1"/>
    </xf>
    <xf numFmtId="0" fontId="24" fillId="0" borderId="0">
      <alignment horizontal="left" indent="2"/>
    </xf>
    <xf numFmtId="0" fontId="24" fillId="0" borderId="0">
      <alignment horizontal="left" indent="3"/>
    </xf>
    <xf numFmtId="0" fontId="24" fillId="0" borderId="0">
      <alignment horizontal="left" indent="4"/>
    </xf>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8" fillId="0" borderId="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3" fillId="0" borderId="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7" fillId="0" borderId="31"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90" fillId="0" borderId="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4" fillId="0" borderId="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2" fillId="0" borderId="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5" fillId="0" borderId="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6" fillId="78" borderId="0" applyNumberFormat="0" applyFont="0" applyBorder="0" applyAlignment="0" applyProtection="0">
      <alignment vertical="center"/>
    </xf>
    <xf numFmtId="0" fontId="93" fillId="0" borderId="0" applyNumberFormat="0" applyFill="0" applyBorder="0" applyAlignment="0" applyProtection="0">
      <alignment vertical="top"/>
      <protection locked="0"/>
    </xf>
    <xf numFmtId="0" fontId="79"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xf numFmtId="0" fontId="103"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5" fillId="5" borderId="4" applyNumberFormat="0" applyAlignment="0" applyProtection="0"/>
    <xf numFmtId="0" fontId="103"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9" fillId="5" borderId="4"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104" fillId="38" borderId="17" applyNumberFormat="0" applyAlignment="0" applyProtection="0"/>
    <xf numFmtId="0" fontId="66" fillId="0" borderId="34" applyNumberFormat="0" applyAlignment="0">
      <alignment vertical="center"/>
    </xf>
    <xf numFmtId="0" fontId="66" fillId="0" borderId="35" applyNumberFormat="0" applyAlignment="0">
      <alignment vertical="center"/>
      <protection locked="0"/>
    </xf>
    <xf numFmtId="197" fontId="66" fillId="79" borderId="35" applyNumberFormat="0" applyAlignment="0">
      <alignment vertical="center"/>
      <protection locked="0"/>
    </xf>
    <xf numFmtId="0" fontId="66" fillId="72" borderId="0" applyNumberFormat="0" applyAlignment="0">
      <alignment vertical="center"/>
    </xf>
    <xf numFmtId="0" fontId="66" fillId="80" borderId="0" applyNumberFormat="0" applyAlignment="0">
      <alignment vertical="center"/>
    </xf>
    <xf numFmtId="0" fontId="66" fillId="0" borderId="36" applyNumberFormat="0" applyAlignment="0">
      <alignment vertical="center"/>
      <protection locked="0"/>
    </xf>
    <xf numFmtId="0" fontId="106" fillId="38" borderId="17" applyNumberFormat="0" applyAlignment="0" applyProtection="0"/>
    <xf numFmtId="0" fontId="25" fillId="75" borderId="0">
      <alignment horizontal="center"/>
    </xf>
    <xf numFmtId="0" fontId="24" fillId="58" borderId="20">
      <alignment horizontal="centerContinuous" wrapText="1"/>
    </xf>
    <xf numFmtId="0" fontId="107" fillId="81" borderId="0">
      <alignment horizontal="center" wrapText="1"/>
    </xf>
    <xf numFmtId="198" fontId="61" fillId="0" borderId="0" applyFont="0" applyFill="0" applyBorder="0" applyAlignment="0" applyProtection="0"/>
    <xf numFmtId="0" fontId="108" fillId="0" borderId="31" applyNumberFormat="0" applyFill="0" applyAlignment="0" applyProtection="0"/>
    <xf numFmtId="0" fontId="109" fillId="0" borderId="32" applyNumberFormat="0" applyFill="0" applyAlignment="0" applyProtection="0"/>
    <xf numFmtId="0" fontId="110" fillId="0" borderId="33" applyNumberFormat="0" applyFill="0" applyAlignment="0" applyProtection="0"/>
    <xf numFmtId="0" fontId="110" fillId="0" borderId="0" applyNumberFormat="0" applyFill="0" applyBorder="0" applyAlignment="0" applyProtection="0"/>
    <xf numFmtId="0" fontId="40" fillId="58" borderId="16">
      <alignment wrapText="1"/>
    </xf>
    <xf numFmtId="0" fontId="40" fillId="58" borderId="37"/>
    <xf numFmtId="0" fontId="40" fillId="58" borderId="38"/>
    <xf numFmtId="0" fontId="40" fillId="58" borderId="39">
      <alignment horizontal="center" wrapText="1"/>
    </xf>
    <xf numFmtId="0" fontId="111"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12" fillId="0" borderId="6" applyNumberFormat="0" applyFill="0" applyAlignment="0" applyProtection="0"/>
    <xf numFmtId="0" fontId="111"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2" fillId="0" borderId="6"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24" fillId="0" borderId="0" applyFont="0" applyFill="0" applyBorder="0" applyAlignment="0" applyProtection="0"/>
    <xf numFmtId="170"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99" fontId="24" fillId="0" borderId="0" applyFont="0" applyFill="0" applyBorder="0" applyAlignment="0" applyProtection="0"/>
    <xf numFmtId="200" fontId="24" fillId="0" borderId="0" applyFont="0" applyFill="0" applyBorder="0" applyAlignment="0" applyProtection="0"/>
    <xf numFmtId="0" fontId="113" fillId="0" borderId="0" applyNumberFormat="0" applyAlignment="0">
      <alignment vertical="center"/>
    </xf>
    <xf numFmtId="0" fontId="114" fillId="82" borderId="0" applyNumberFormat="0" applyBorder="0" applyAlignment="0" applyProtection="0"/>
    <xf numFmtId="0" fontId="115"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7" fillId="4" borderId="0" applyNumberFormat="0" applyBorder="0" applyAlignment="0" applyProtection="0"/>
    <xf numFmtId="0" fontId="115" fillId="82" borderId="0" applyNumberFormat="0" applyBorder="0" applyAlignment="0" applyProtection="0"/>
    <xf numFmtId="0" fontId="116" fillId="82" borderId="0" applyNumberFormat="0" applyBorder="0" applyAlignment="0" applyProtection="0"/>
    <xf numFmtId="0" fontId="8" fillId="4"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 fillId="0" borderId="0"/>
    <xf numFmtId="0" fontId="29" fillId="0" borderId="0"/>
    <xf numFmtId="0" fontId="68" fillId="0" borderId="0"/>
    <xf numFmtId="0" fontId="68" fillId="0" borderId="0"/>
    <xf numFmtId="0" fontId="68" fillId="0" borderId="0"/>
    <xf numFmtId="0" fontId="68" fillId="0" borderId="0"/>
    <xf numFmtId="0" fontId="1" fillId="0" borderId="0"/>
    <xf numFmtId="0" fontId="24" fillId="0" borderId="0"/>
    <xf numFmtId="0" fontId="1" fillId="0" borderId="0"/>
    <xf numFmtId="0" fontId="68" fillId="0" borderId="0"/>
    <xf numFmtId="0" fontId="68" fillId="0" borderId="0"/>
    <xf numFmtId="0" fontId="1" fillId="0" borderId="0"/>
    <xf numFmtId="0" fontId="1" fillId="0" borderId="0"/>
    <xf numFmtId="0" fontId="68" fillId="0" borderId="0"/>
    <xf numFmtId="0" fontId="68" fillId="0" borderId="0"/>
    <xf numFmtId="0" fontId="1" fillId="0" borderId="0"/>
    <xf numFmtId="0" fontId="24" fillId="0" borderId="0"/>
    <xf numFmtId="0" fontId="68" fillId="0" borderId="0"/>
    <xf numFmtId="0" fontId="68" fillId="0" borderId="0"/>
    <xf numFmtId="0" fontId="24" fillId="0" borderId="0"/>
    <xf numFmtId="0" fontId="29" fillId="0" borderId="0"/>
    <xf numFmtId="0" fontId="68" fillId="0" borderId="0"/>
    <xf numFmtId="0" fontId="68" fillId="0" borderId="0"/>
    <xf numFmtId="0" fontId="29" fillId="0" borderId="0"/>
    <xf numFmtId="0" fontId="29" fillId="0" borderId="0"/>
    <xf numFmtId="0" fontId="68" fillId="0" borderId="0"/>
    <xf numFmtId="0" fontId="68" fillId="0" borderId="0"/>
    <xf numFmtId="0" fontId="68" fillId="0" borderId="0"/>
    <xf numFmtId="0" fontId="68" fillId="0" borderId="0"/>
    <xf numFmtId="0" fontId="29" fillId="0" borderId="0"/>
    <xf numFmtId="0" fontId="29" fillId="0" borderId="0"/>
    <xf numFmtId="0" fontId="68" fillId="0" borderId="0"/>
    <xf numFmtId="0" fontId="68" fillId="0" borderId="0"/>
    <xf numFmtId="0" fontId="68" fillId="0" borderId="0"/>
    <xf numFmtId="0" fontId="68" fillId="0" borderId="0"/>
    <xf numFmtId="0" fontId="29" fillId="0" borderId="0"/>
    <xf numFmtId="0" fontId="29" fillId="0" borderId="0"/>
    <xf numFmtId="0" fontId="68" fillId="0" borderId="0"/>
    <xf numFmtId="0" fontId="68" fillId="0" borderId="0"/>
    <xf numFmtId="0" fontId="68" fillId="0" borderId="0"/>
    <xf numFmtId="0" fontId="68" fillId="0" borderId="0"/>
    <xf numFmtId="0" fontId="29" fillId="0" borderId="0"/>
    <xf numFmtId="0" fontId="68" fillId="0" borderId="0"/>
    <xf numFmtId="0" fontId="68" fillId="0" borderId="0"/>
    <xf numFmtId="0" fontId="29" fillId="0" borderId="0"/>
    <xf numFmtId="0" fontId="1" fillId="0" borderId="0"/>
    <xf numFmtId="0" fontId="1" fillId="0" borderId="0"/>
    <xf numFmtId="0" fontId="24" fillId="0" borderId="0"/>
    <xf numFmtId="0" fontId="29" fillId="0" borderId="0"/>
    <xf numFmtId="0" fontId="29" fillId="0" borderId="0"/>
    <xf numFmtId="0" fontId="67" fillId="0" borderId="0"/>
    <xf numFmtId="0" fontId="1" fillId="0" borderId="0"/>
    <xf numFmtId="0" fontId="1" fillId="0" borderId="0"/>
    <xf numFmtId="0" fontId="24" fillId="0" borderId="0"/>
    <xf numFmtId="0" fontId="29" fillId="0" borderId="0"/>
    <xf numFmtId="0" fontId="24" fillId="0" borderId="0"/>
    <xf numFmtId="0" fontId="24" fillId="0" borderId="0"/>
    <xf numFmtId="0" fontId="29"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4" fillId="0" borderId="0"/>
    <xf numFmtId="0" fontId="29" fillId="0" borderId="0"/>
    <xf numFmtId="0" fontId="24" fillId="0" borderId="0"/>
    <xf numFmtId="0" fontId="24" fillId="0" borderId="0"/>
    <xf numFmtId="0" fontId="67" fillId="0" borderId="0"/>
    <xf numFmtId="0" fontId="68" fillId="0" borderId="0"/>
    <xf numFmtId="0" fontId="67" fillId="0" borderId="0"/>
    <xf numFmtId="0" fontId="29" fillId="0" borderId="0"/>
    <xf numFmtId="0" fontId="1" fillId="0" borderId="0"/>
    <xf numFmtId="0" fontId="1" fillId="0" borderId="0"/>
    <xf numFmtId="0" fontId="29" fillId="0" borderId="0"/>
    <xf numFmtId="0" fontId="24" fillId="0" borderId="0"/>
    <xf numFmtId="0" fontId="24" fillId="0" borderId="0"/>
    <xf numFmtId="0" fontId="118" fillId="0" borderId="0"/>
    <xf numFmtId="0" fontId="29" fillId="0" borderId="0"/>
    <xf numFmtId="0" fontId="29" fillId="0" borderId="0"/>
    <xf numFmtId="0" fontId="24" fillId="0" borderId="0"/>
    <xf numFmtId="0" fontId="24" fillId="0" borderId="0"/>
    <xf numFmtId="0" fontId="29" fillId="0" borderId="0"/>
    <xf numFmtId="0" fontId="24" fillId="0" borderId="0"/>
    <xf numFmtId="0" fontId="29" fillId="0" borderId="0"/>
    <xf numFmtId="0" fontId="68" fillId="0" borderId="0"/>
    <xf numFmtId="0" fontId="68"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7" fillId="0" borderId="0"/>
    <xf numFmtId="0" fontId="119"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4" fillId="0" borderId="0"/>
    <xf numFmtId="0" fontId="24" fillId="0" borderId="0"/>
    <xf numFmtId="0" fontId="1" fillId="0" borderId="0"/>
    <xf numFmtId="0" fontId="67" fillId="0" borderId="0"/>
    <xf numFmtId="0" fontId="24" fillId="0" borderId="0"/>
    <xf numFmtId="0" fontId="61" fillId="0" borderId="0"/>
    <xf numFmtId="0" fontId="1" fillId="0" borderId="0"/>
    <xf numFmtId="0" fontId="24" fillId="0" borderId="0"/>
    <xf numFmtId="0" fontId="1" fillId="0" borderId="0"/>
    <xf numFmtId="0" fontId="6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34" fillId="0" borderId="0"/>
    <xf numFmtId="0" fontId="34" fillId="0" borderId="0"/>
    <xf numFmtId="0" fontId="22" fillId="0" borderId="0"/>
    <xf numFmtId="0" fontId="29"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1" fillId="0" borderId="0"/>
    <xf numFmtId="0" fontId="34" fillId="0" borderId="0"/>
    <xf numFmtId="0" fontId="34" fillId="0" borderId="0"/>
    <xf numFmtId="0" fontId="34"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4" fillId="0" borderId="0"/>
    <xf numFmtId="0" fontId="1" fillId="0" borderId="0"/>
    <xf numFmtId="0" fontId="34" fillId="0" borderId="0"/>
    <xf numFmtId="0" fontId="1" fillId="0" borderId="0"/>
    <xf numFmtId="0" fontId="34" fillId="0" borderId="0"/>
    <xf numFmtId="0" fontId="120" fillId="0" borderId="0"/>
    <xf numFmtId="0" fontId="24" fillId="0" borderId="0"/>
    <xf numFmtId="0" fontId="1" fillId="0" borderId="0"/>
    <xf numFmtId="0" fontId="1" fillId="0" borderId="0"/>
    <xf numFmtId="0" fontId="24" fillId="0" borderId="0"/>
    <xf numFmtId="0" fontId="24" fillId="0" borderId="0"/>
    <xf numFmtId="0" fontId="28" fillId="0" borderId="0"/>
    <xf numFmtId="0" fontId="30" fillId="0" borderId="0"/>
    <xf numFmtId="0" fontId="24" fillId="0" borderId="0"/>
    <xf numFmtId="0" fontId="24" fillId="0" borderId="0"/>
    <xf numFmtId="0" fontId="24" fillId="0" borderId="0"/>
    <xf numFmtId="0" fontId="67" fillId="0" borderId="0"/>
    <xf numFmtId="0" fontId="24" fillId="0" borderId="0"/>
    <xf numFmtId="0" fontId="67" fillId="0" borderId="0"/>
    <xf numFmtId="0" fontId="24" fillId="0" borderId="0"/>
    <xf numFmtId="0" fontId="24" fillId="0" borderId="0"/>
    <xf numFmtId="0" fontId="1" fillId="0" borderId="0"/>
    <xf numFmtId="0" fontId="121" fillId="0" borderId="0"/>
    <xf numFmtId="0" fontId="24" fillId="0" borderId="0"/>
    <xf numFmtId="0" fontId="24" fillId="0" borderId="0"/>
    <xf numFmtId="0" fontId="1" fillId="0" borderId="0"/>
    <xf numFmtId="0" fontId="28" fillId="0" borderId="0"/>
    <xf numFmtId="0" fontId="30" fillId="0" borderId="0"/>
    <xf numFmtId="0" fontId="28" fillId="0" borderId="0"/>
    <xf numFmtId="0" fontId="29" fillId="0" borderId="0"/>
    <xf numFmtId="0" fontId="68" fillId="0" borderId="0"/>
    <xf numFmtId="0" fontId="68" fillId="0" borderId="0"/>
    <xf numFmtId="0" fontId="68" fillId="0" borderId="0"/>
    <xf numFmtId="0" fontId="68" fillId="0" borderId="0"/>
    <xf numFmtId="0" fontId="29" fillId="0" borderId="0"/>
    <xf numFmtId="0" fontId="1" fillId="0" borderId="0"/>
    <xf numFmtId="0" fontId="24" fillId="0" borderId="0"/>
    <xf numFmtId="0" fontId="29" fillId="0" borderId="0"/>
    <xf numFmtId="0" fontId="1" fillId="0" borderId="0"/>
    <xf numFmtId="0" fontId="1" fillId="0" borderId="0"/>
    <xf numFmtId="0" fontId="68" fillId="0" borderId="0"/>
    <xf numFmtId="0" fontId="68" fillId="0" borderId="0"/>
    <xf numFmtId="0" fontId="29" fillId="0" borderId="0"/>
    <xf numFmtId="0" fontId="24" fillId="0" borderId="0"/>
    <xf numFmtId="0" fontId="1" fillId="0" borderId="0"/>
    <xf numFmtId="0" fontId="40" fillId="0" borderId="0"/>
    <xf numFmtId="0" fontId="1" fillId="0" borderId="0"/>
    <xf numFmtId="0" fontId="1" fillId="0" borderId="0"/>
    <xf numFmtId="0" fontId="29" fillId="0" borderId="0"/>
    <xf numFmtId="0" fontId="1" fillId="0" borderId="0"/>
    <xf numFmtId="0" fontId="68" fillId="0" borderId="0"/>
    <xf numFmtId="0" fontId="68" fillId="0" borderId="0"/>
    <xf numFmtId="0" fontId="1" fillId="0" borderId="0"/>
    <xf numFmtId="0" fontId="122" fillId="0" borderId="0"/>
    <xf numFmtId="1" fontId="69" fillId="0" borderId="0">
      <alignment horizontal="right" vertical="top"/>
    </xf>
    <xf numFmtId="0" fontId="27" fillId="0" borderId="0"/>
    <xf numFmtId="0" fontId="77" fillId="0" borderId="0"/>
    <xf numFmtId="0" fontId="123" fillId="0" borderId="0"/>
    <xf numFmtId="0" fontId="77" fillId="0" borderId="0"/>
    <xf numFmtId="0" fontId="29" fillId="83" borderId="40" applyNumberFormat="0" applyFont="0" applyAlignment="0" applyProtection="0"/>
    <xf numFmtId="0" fontId="28"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30" fillId="8" borderId="8" applyNumberFormat="0" applyFont="0" applyAlignment="0" applyProtection="0"/>
    <xf numFmtId="0" fontId="28" fillId="83" borderId="40" applyNumberFormat="0" applyFont="0" applyAlignment="0" applyProtection="0"/>
    <xf numFmtId="0" fontId="24" fillId="83" borderId="40" applyNumberFormat="0" applyFont="0" applyAlignment="0" applyProtection="0"/>
    <xf numFmtId="0" fontId="29" fillId="83" borderId="4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24" fillId="83" borderId="40" applyNumberFormat="0" applyFont="0" applyAlignment="0" applyProtection="0"/>
    <xf numFmtId="0" fontId="124" fillId="0" borderId="0">
      <alignment horizontal="left"/>
    </xf>
    <xf numFmtId="0" fontId="61" fillId="83" borderId="40" applyNumberFormat="0" applyFont="0" applyAlignment="0" applyProtection="0"/>
    <xf numFmtId="197" fontId="66" fillId="0" borderId="0" applyFont="0" applyFill="0" applyBorder="0" applyAlignment="0" applyProtection="0">
      <alignment vertical="center"/>
    </xf>
    <xf numFmtId="169" fontId="66" fillId="0" borderId="0" applyFont="0" applyFill="0" applyBorder="0" applyAlignment="0" applyProtection="0">
      <alignment vertical="center"/>
    </xf>
    <xf numFmtId="0" fontId="125" fillId="34" borderId="0" applyNumberFormat="0" applyBorder="0" applyAlignment="0" applyProtection="0"/>
    <xf numFmtId="0" fontId="126"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8" fillId="6" borderId="5" applyNumberFormat="0" applyAlignment="0" applyProtection="0"/>
    <xf numFmtId="0" fontId="126"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0" fillId="6" borderId="5"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0" fontId="127" fillId="51" borderId="41" applyNumberFormat="0" applyAlignment="0" applyProtection="0"/>
    <xf numFmtId="201" fontId="77" fillId="0" borderId="0" applyFont="0" applyFill="0" applyBorder="0" applyAlignment="0" applyProtection="0"/>
    <xf numFmtId="202" fontId="7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29"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203" fontId="66" fillId="0" borderId="0" applyFont="0" applyFill="0" applyBorder="0" applyAlignment="0" applyProtection="0">
      <alignment horizontal="right" vertical="center"/>
    </xf>
    <xf numFmtId="204" fontId="66" fillId="0" borderId="0" applyFont="0" applyFill="0" applyBorder="0" applyAlignment="0" applyProtection="0">
      <alignment vertical="center"/>
    </xf>
    <xf numFmtId="9" fontId="24" fillId="0" borderId="0" applyNumberFormat="0" applyFont="0" applyFill="0" applyBorder="0" applyAlignment="0" applyProtection="0"/>
    <xf numFmtId="0" fontId="40" fillId="58" borderId="20"/>
    <xf numFmtId="0" fontId="65" fillId="0" borderId="0" applyNumberFormat="0" applyFill="0" applyBorder="0">
      <alignment horizontal="left" vertical="center" wrapText="1"/>
    </xf>
    <xf numFmtId="0" fontId="66" fillId="0" borderId="0" applyNumberFormat="0" applyFill="0" applyBorder="0">
      <alignment horizontal="left" vertical="center" wrapText="1" indent="1"/>
    </xf>
    <xf numFmtId="0" fontId="63" fillId="58" borderId="0">
      <alignment horizontal="right"/>
    </xf>
    <xf numFmtId="0" fontId="130" fillId="81" borderId="0">
      <alignment horizontal="center"/>
    </xf>
    <xf numFmtId="0" fontId="131" fillId="77" borderId="20">
      <alignment horizontal="left" vertical="top" wrapText="1"/>
    </xf>
    <xf numFmtId="0" fontId="132" fillId="77" borderId="42">
      <alignment horizontal="left" vertical="top" wrapText="1"/>
    </xf>
    <xf numFmtId="0" fontId="131" fillId="77" borderId="43">
      <alignment horizontal="left" vertical="top" wrapText="1"/>
    </xf>
    <xf numFmtId="0" fontId="131" fillId="77" borderId="42">
      <alignment horizontal="left" vertical="top"/>
    </xf>
    <xf numFmtId="0" fontId="35" fillId="0" borderId="38">
      <alignment horizontal="center" vertical="center"/>
    </xf>
    <xf numFmtId="0" fontId="24" fillId="61" borderId="0" applyNumberFormat="0" applyFont="0" applyBorder="0" applyProtection="0">
      <alignment horizontal="left" vertical="center"/>
    </xf>
    <xf numFmtId="0" fontId="24" fillId="0" borderId="44" applyNumberFormat="0" applyFill="0" applyProtection="0">
      <alignment horizontal="left" vertical="center" wrapText="1" indent="1"/>
    </xf>
    <xf numFmtId="205" fontId="24" fillId="0" borderId="44"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205" fontId="24" fillId="0" borderId="0" applyFill="0" applyBorder="0" applyProtection="0">
      <alignment horizontal="right" vertical="center" wrapText="1"/>
    </xf>
    <xf numFmtId="206" fontId="24" fillId="0" borderId="0" applyFill="0" applyBorder="0" applyProtection="0">
      <alignment horizontal="right" vertical="center" wrapText="1"/>
    </xf>
    <xf numFmtId="0" fontId="24" fillId="0" borderId="45" applyNumberFormat="0" applyFill="0" applyProtection="0">
      <alignment horizontal="left" vertical="center" wrapText="1"/>
    </xf>
    <xf numFmtId="0" fontId="24" fillId="0" borderId="45" applyNumberFormat="0" applyFill="0" applyProtection="0">
      <alignment horizontal="left" vertical="center" wrapText="1" indent="1"/>
    </xf>
    <xf numFmtId="205" fontId="24" fillId="0" borderId="45"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24" fillId="0" borderId="0" applyNumberFormat="0" applyFont="0" applyFill="0" applyBorder="0" applyProtection="0">
      <alignment horizontal="right" vertical="center"/>
    </xf>
    <xf numFmtId="0" fontId="133" fillId="0" borderId="0" applyNumberFormat="0" applyFill="0" applyBorder="0" applyProtection="0">
      <alignment horizontal="left" vertical="center" wrapText="1"/>
    </xf>
    <xf numFmtId="0" fontId="133" fillId="0" borderId="0" applyNumberFormat="0" applyFill="0" applyBorder="0" applyProtection="0">
      <alignment horizontal="left" vertical="center" wrapText="1"/>
    </xf>
    <xf numFmtId="0" fontId="134" fillId="0" borderId="0" applyNumberFormat="0" applyFill="0" applyBorder="0" applyProtection="0">
      <alignment vertical="center" wrapText="1"/>
    </xf>
    <xf numFmtId="0" fontId="24" fillId="0" borderId="46" applyNumberFormat="0" applyFont="0" applyFill="0" applyProtection="0">
      <alignment horizontal="center" vertical="center" wrapText="1"/>
    </xf>
    <xf numFmtId="0" fontId="133" fillId="0" borderId="46" applyNumberFormat="0" applyFill="0" applyProtection="0">
      <alignment horizontal="center" vertical="center" wrapText="1"/>
    </xf>
    <xf numFmtId="0" fontId="133" fillId="0" borderId="46" applyNumberFormat="0" applyFill="0" applyProtection="0">
      <alignment horizontal="center" vertical="center" wrapText="1"/>
    </xf>
    <xf numFmtId="0" fontId="24" fillId="0" borderId="44" applyNumberFormat="0" applyFill="0" applyProtection="0">
      <alignment horizontal="left" vertical="center" wrapText="1"/>
    </xf>
    <xf numFmtId="0" fontId="61" fillId="0" borderId="0"/>
    <xf numFmtId="0" fontId="67" fillId="0" borderId="0"/>
    <xf numFmtId="0" fontId="24" fillId="0" borderId="0"/>
    <xf numFmtId="0" fontId="24" fillId="0" borderId="0">
      <alignment horizontal="left" wrapText="1"/>
    </xf>
    <xf numFmtId="0" fontId="24" fillId="0" borderId="0">
      <alignment vertical="top"/>
    </xf>
    <xf numFmtId="207" fontId="24" fillId="0" borderId="0" applyFill="0" applyBorder="0" applyAlignment="0" applyProtection="0">
      <alignment wrapText="1"/>
    </xf>
    <xf numFmtId="0" fontId="25" fillId="0" borderId="0" applyNumberFormat="0" applyFill="0" applyBorder="0">
      <alignment horizontal="center" wrapText="1"/>
    </xf>
    <xf numFmtId="0" fontId="25" fillId="0" borderId="0" applyNumberFormat="0" applyFill="0" applyBorder="0">
      <alignment horizontal="center" wrapText="1"/>
    </xf>
    <xf numFmtId="197" fontId="65" fillId="0" borderId="47" applyNumberFormat="0" applyFill="0" applyAlignment="0" applyProtection="0">
      <alignment vertical="center"/>
    </xf>
    <xf numFmtId="197" fontId="66" fillId="0" borderId="48" applyNumberFormat="0" applyFont="0" applyFill="0" applyAlignment="0" applyProtection="0">
      <alignment vertical="center"/>
    </xf>
    <xf numFmtId="0" fontId="135" fillId="0" borderId="49"/>
    <xf numFmtId="0" fontId="66" fillId="58" borderId="0" applyNumberFormat="0" applyFont="0" applyBorder="0" applyAlignment="0" applyProtection="0">
      <alignment vertical="center"/>
    </xf>
    <xf numFmtId="0" fontId="136" fillId="0" borderId="0"/>
    <xf numFmtId="0" fontId="66" fillId="0" borderId="0" applyNumberFormat="0" applyFont="0" applyFill="0" applyAlignment="0" applyProtection="0">
      <alignment vertical="center"/>
    </xf>
    <xf numFmtId="197" fontId="66" fillId="0" borderId="0" applyNumberFormat="0" applyFont="0" applyBorder="0" applyAlignment="0" applyProtection="0">
      <alignment vertical="center"/>
    </xf>
    <xf numFmtId="0" fontId="137" fillId="0" borderId="0">
      <alignment horizontal="left" vertical="top"/>
    </xf>
    <xf numFmtId="0" fontId="62" fillId="58" borderId="0">
      <alignment horizontal="center"/>
    </xf>
    <xf numFmtId="164" fontId="27" fillId="84" borderId="50">
      <alignment horizontal="center" vertical="center"/>
    </xf>
    <xf numFmtId="0" fontId="138" fillId="0" borderId="0" applyNumberFormat="0" applyFill="0" applyBorder="0" applyAlignment="0" applyProtection="0"/>
    <xf numFmtId="0" fontId="75" fillId="0" borderId="0" applyNumberFormat="0" applyFill="0" applyBorder="0" applyAlignment="0" applyProtection="0"/>
    <xf numFmtId="0" fontId="139" fillId="0" borderId="0"/>
    <xf numFmtId="49" fontId="66" fillId="0" borderId="0" applyFont="0" applyFill="0" applyBorder="0" applyAlignment="0" applyProtection="0">
      <alignment horizontal="center" vertical="center"/>
    </xf>
    <xf numFmtId="0" fontId="66" fillId="0" borderId="0">
      <alignment vertical="top"/>
    </xf>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2"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58" borderId="0"/>
    <xf numFmtId="0" fontId="140" fillId="0" borderId="0" applyNumberFormat="0" applyFill="0" applyBorder="0" applyAlignment="0" applyProtection="0"/>
    <xf numFmtId="0" fontId="87" fillId="0" borderId="31" applyNumberFormat="0" applyFill="0" applyAlignment="0" applyProtection="0"/>
    <xf numFmtId="0" fontId="89" fillId="0" borderId="32" applyNumberFormat="0" applyFill="0" applyAlignment="0" applyProtection="0"/>
    <xf numFmtId="0" fontId="91" fillId="0" borderId="33" applyNumberFormat="0" applyFill="0" applyAlignment="0" applyProtection="0"/>
    <xf numFmtId="0" fontId="91" fillId="0" borderId="0" applyNumberFormat="0" applyFill="0" applyBorder="0" applyAlignment="0" applyProtection="0"/>
    <xf numFmtId="0" fontId="140" fillId="0" borderId="0" applyNumberFormat="0" applyFill="0" applyBorder="0" applyAlignment="0" applyProtection="0"/>
    <xf numFmtId="0" fontId="142" fillId="0" borderId="0"/>
    <xf numFmtId="0" fontId="143" fillId="0" borderId="51" applyNumberFormat="0" applyFill="0" applyAlignment="0" applyProtection="0"/>
    <xf numFmtId="0" fontId="144"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6" fillId="0" borderId="9" applyNumberFormat="0" applyFill="0" applyAlignment="0" applyProtection="0"/>
    <xf numFmtId="0" fontId="144"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6" fillId="0" borderId="9"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0" fontId="145" fillId="0" borderId="51" applyNumberFormat="0" applyFill="0" applyAlignment="0" applyProtection="0"/>
    <xf numFmtId="197" fontId="65" fillId="76" borderId="0" applyNumberFormat="0" applyAlignment="0" applyProtection="0">
      <alignment vertical="center"/>
    </xf>
    <xf numFmtId="0" fontId="145" fillId="0" borderId="51" applyNumberFormat="0" applyFill="0" applyAlignment="0" applyProtection="0"/>
    <xf numFmtId="0" fontId="147" fillId="51" borderId="41" applyNumberFormat="0" applyAlignment="0" applyProtection="0"/>
    <xf numFmtId="0" fontId="66" fillId="0" borderId="0" applyNumberFormat="0" applyFont="0" applyBorder="0" applyAlignment="0" applyProtection="0">
      <alignment vertical="center"/>
    </xf>
    <xf numFmtId="0" fontId="66" fillId="0" borderId="0" applyNumberFormat="0" applyFont="0" applyAlignment="0" applyProtection="0">
      <alignment vertical="center"/>
    </xf>
    <xf numFmtId="0" fontId="37" fillId="34" borderId="0" applyNumberFormat="0" applyBorder="0" applyAlignment="0" applyProtection="0"/>
    <xf numFmtId="0" fontId="84" fillId="35" borderId="0" applyNumberFormat="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208" fontId="24" fillId="0" borderId="0" applyFont="0" applyFill="0" applyBorder="0" applyAlignment="0" applyProtection="0"/>
    <xf numFmtId="209" fontId="24" fillId="0" borderId="0" applyFont="0" applyFill="0" applyBorder="0" applyAlignment="0" applyProtection="0"/>
    <xf numFmtId="0" fontId="150"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38" fillId="0" borderId="0" applyNumberFormat="0" applyFill="0" applyBorder="0" applyAlignment="0" applyProtection="0"/>
    <xf numFmtId="0" fontId="14"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 fontId="69" fillId="0" borderId="0">
      <alignment vertical="top" wrapText="1"/>
    </xf>
    <xf numFmtId="0" fontId="157" fillId="0" borderId="0"/>
    <xf numFmtId="9" fontId="157"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29" fillId="0" borderId="0"/>
    <xf numFmtId="0" fontId="1" fillId="0" borderId="0"/>
    <xf numFmtId="0" fontId="29" fillId="0" borderId="0"/>
    <xf numFmtId="0" fontId="1" fillId="0" borderId="0"/>
    <xf numFmtId="0" fontId="67" fillId="0" borderId="0"/>
    <xf numFmtId="0" fontId="29" fillId="0" borderId="0"/>
    <xf numFmtId="0" fontId="24" fillId="0" borderId="0"/>
    <xf numFmtId="0" fontId="24" fillId="0" borderId="0"/>
    <xf numFmtId="0" fontId="27" fillId="0" borderId="0">
      <alignment vertical="top"/>
    </xf>
  </cellStyleXfs>
  <cellXfs count="177">
    <xf numFmtId="0" fontId="0" fillId="0" borderId="0" xfId="0"/>
    <xf numFmtId="0" fontId="18" fillId="0" borderId="0" xfId="0" applyFont="1"/>
    <xf numFmtId="0" fontId="19" fillId="0" borderId="0" xfId="0" applyFont="1"/>
    <xf numFmtId="0" fontId="20" fillId="0" borderId="0" xfId="0" applyFont="1"/>
    <xf numFmtId="0" fontId="19" fillId="0" borderId="0" xfId="0" applyFont="1" applyAlignment="1"/>
    <xf numFmtId="0" fontId="21" fillId="0" borderId="0" xfId="0" applyFont="1" applyFill="1"/>
    <xf numFmtId="0" fontId="21" fillId="0" borderId="0" xfId="0" applyFont="1" applyFill="1" applyAlignment="1"/>
    <xf numFmtId="0" fontId="22" fillId="0" borderId="0" xfId="0" applyFont="1" applyFill="1"/>
    <xf numFmtId="164" fontId="23" fillId="0" borderId="0" xfId="0" applyNumberFormat="1" applyFont="1" applyFill="1"/>
    <xf numFmtId="9" fontId="23" fillId="0" borderId="0" xfId="2" applyFont="1" applyFill="1"/>
    <xf numFmtId="9" fontId="23" fillId="0" borderId="0" xfId="2" applyNumberFormat="1" applyFont="1" applyFill="1"/>
    <xf numFmtId="165" fontId="23" fillId="0" borderId="0" xfId="2" applyNumberFormat="1" applyFont="1" applyFill="1"/>
    <xf numFmtId="0" fontId="23" fillId="0" borderId="0" xfId="0" applyFont="1" applyFill="1"/>
    <xf numFmtId="0" fontId="19" fillId="0" borderId="0" xfId="0" applyFont="1" applyFill="1"/>
    <xf numFmtId="0" fontId="22" fillId="0" borderId="10" xfId="0" applyFont="1" applyFill="1" applyBorder="1"/>
    <xf numFmtId="0" fontId="23" fillId="0" borderId="11" xfId="0" applyNumberFormat="1" applyFont="1" applyFill="1" applyBorder="1"/>
    <xf numFmtId="0" fontId="19" fillId="0" borderId="0" xfId="0" applyFont="1" applyAlignment="1">
      <alignment horizontal="center" vertical="center" wrapText="1"/>
    </xf>
    <xf numFmtId="0" fontId="22" fillId="0" borderId="12" xfId="0" applyFont="1" applyFill="1" applyBorder="1"/>
    <xf numFmtId="166" fontId="23" fillId="0" borderId="13" xfId="1" applyNumberFormat="1" applyFont="1" applyFill="1" applyBorder="1"/>
    <xf numFmtId="167" fontId="23" fillId="0" borderId="0" xfId="1" applyNumberFormat="1" applyFont="1" applyFill="1"/>
    <xf numFmtId="0" fontId="20" fillId="0" borderId="0" xfId="0" applyFont="1" applyAlignment="1">
      <alignment horizontal="center" vertical="center" wrapText="1"/>
    </xf>
    <xf numFmtId="0" fontId="23" fillId="0" borderId="12" xfId="0" applyFont="1" applyFill="1" applyBorder="1"/>
    <xf numFmtId="0" fontId="24" fillId="0" borderId="12" xfId="0" applyFont="1" applyFill="1" applyBorder="1"/>
    <xf numFmtId="166" fontId="24" fillId="0" borderId="13" xfId="1" applyNumberFormat="1" applyFont="1" applyFill="1" applyBorder="1"/>
    <xf numFmtId="0" fontId="25" fillId="0" borderId="0" xfId="0" applyFont="1" applyFill="1"/>
    <xf numFmtId="10" fontId="23" fillId="0" borderId="0" xfId="2" applyNumberFormat="1" applyFont="1" applyFill="1"/>
    <xf numFmtId="165" fontId="20" fillId="0" borderId="0" xfId="2" applyNumberFormat="1" applyFont="1"/>
    <xf numFmtId="0" fontId="23" fillId="0" borderId="14" xfId="0" applyFont="1" applyFill="1" applyBorder="1"/>
    <xf numFmtId="166" fontId="23" fillId="0" borderId="15" xfId="1" applyNumberFormat="1" applyFont="1" applyFill="1" applyBorder="1"/>
    <xf numFmtId="9" fontId="19" fillId="0" borderId="0" xfId="2" applyFont="1" applyFill="1"/>
    <xf numFmtId="165" fontId="23" fillId="0" borderId="0" xfId="0" applyNumberFormat="1" applyFont="1" applyFill="1"/>
    <xf numFmtId="10" fontId="23" fillId="0" borderId="0" xfId="0" applyNumberFormat="1" applyFont="1" applyFill="1"/>
    <xf numFmtId="9" fontId="23" fillId="0" borderId="0" xfId="0" applyNumberFormat="1" applyFont="1" applyFill="1"/>
    <xf numFmtId="0" fontId="0" fillId="0" borderId="0" xfId="0" applyFill="1"/>
    <xf numFmtId="0" fontId="20" fillId="0" borderId="0" xfId="0" applyFont="1" applyFill="1"/>
    <xf numFmtId="0" fontId="26" fillId="0" borderId="0" xfId="0" applyFont="1"/>
    <xf numFmtId="9" fontId="26" fillId="0" borderId="0" xfId="2" applyFont="1"/>
    <xf numFmtId="0" fontId="154" fillId="0" borderId="0" xfId="0" applyFont="1" applyFill="1" applyAlignment="1">
      <alignment horizontal="center" vertical="center" wrapText="1"/>
    </xf>
    <xf numFmtId="0" fontId="0" fillId="0" borderId="0" xfId="0" applyFont="1"/>
    <xf numFmtId="10" fontId="20" fillId="0" borderId="0" xfId="2" applyNumberFormat="1" applyFont="1"/>
    <xf numFmtId="9" fontId="20" fillId="0" borderId="0" xfId="0" applyNumberFormat="1" applyFont="1"/>
    <xf numFmtId="0" fontId="18" fillId="0" borderId="0" xfId="0" applyFont="1" applyAlignment="1">
      <alignment horizontal="left" vertical="center"/>
    </xf>
    <xf numFmtId="0" fontId="154" fillId="0" borderId="0" xfId="0" applyFont="1" applyFill="1" applyAlignment="1">
      <alignment horizontal="left" vertical="center"/>
    </xf>
    <xf numFmtId="0" fontId="19" fillId="0" borderId="0" xfId="0" applyFont="1" applyFill="1" applyAlignment="1">
      <alignment horizontal="center" vertical="center" wrapText="1"/>
    </xf>
    <xf numFmtId="0" fontId="18" fillId="0" borderId="52" xfId="0" applyFont="1" applyFill="1" applyBorder="1"/>
    <xf numFmtId="0" fontId="18" fillId="0" borderId="53" xfId="0" applyNumberFormat="1" applyFont="1" applyFill="1" applyBorder="1"/>
    <xf numFmtId="0" fontId="18" fillId="0" borderId="53" xfId="2" applyNumberFormat="1" applyFont="1" applyFill="1" applyBorder="1"/>
    <xf numFmtId="0" fontId="18" fillId="0" borderId="11" xfId="2" applyNumberFormat="1" applyFont="1" applyFill="1" applyBorder="1"/>
    <xf numFmtId="165" fontId="19" fillId="0" borderId="0" xfId="2" applyNumberFormat="1" applyFont="1" applyFill="1"/>
    <xf numFmtId="0" fontId="19" fillId="0" borderId="54" xfId="0" applyFont="1" applyFill="1" applyBorder="1"/>
    <xf numFmtId="164" fontId="19" fillId="0" borderId="0" xfId="0" applyNumberFormat="1" applyFont="1" applyFill="1" applyBorder="1"/>
    <xf numFmtId="164" fontId="19" fillId="0" borderId="13" xfId="0" applyNumberFormat="1" applyFont="1" applyFill="1" applyBorder="1"/>
    <xf numFmtId="0" fontId="19" fillId="0" borderId="55" xfId="0" applyFont="1" applyFill="1" applyBorder="1"/>
    <xf numFmtId="164" fontId="19" fillId="0" borderId="56" xfId="0" applyNumberFormat="1" applyFont="1" applyFill="1" applyBorder="1"/>
    <xf numFmtId="164" fontId="19" fillId="0" borderId="15" xfId="0" applyNumberFormat="1" applyFont="1" applyFill="1" applyBorder="1"/>
    <xf numFmtId="0" fontId="19" fillId="0" borderId="0" xfId="2" applyNumberFormat="1" applyFont="1" applyFill="1"/>
    <xf numFmtId="43" fontId="23" fillId="0" borderId="0" xfId="0" applyNumberFormat="1" applyFont="1"/>
    <xf numFmtId="0" fontId="23" fillId="0" borderId="0" xfId="0" applyFont="1"/>
    <xf numFmtId="43" fontId="19" fillId="0" borderId="0" xfId="2" applyNumberFormat="1" applyFont="1" applyFill="1"/>
    <xf numFmtId="10" fontId="19" fillId="0" borderId="0" xfId="2" applyNumberFormat="1" applyFont="1"/>
    <xf numFmtId="165" fontId="19" fillId="0" borderId="0" xfId="2" applyNumberFormat="1" applyFont="1"/>
    <xf numFmtId="9" fontId="19" fillId="0" borderId="0" xfId="2" applyFont="1"/>
    <xf numFmtId="9" fontId="19" fillId="0" borderId="0" xfId="0" applyNumberFormat="1" applyFont="1"/>
    <xf numFmtId="0" fontId="23" fillId="0" borderId="0" xfId="0" applyFont="1" applyAlignment="1"/>
    <xf numFmtId="0" fontId="155" fillId="0" borderId="0" xfId="0" applyFont="1" applyFill="1"/>
    <xf numFmtId="164" fontId="20" fillId="0" borderId="0" xfId="0" applyNumberFormat="1" applyFont="1"/>
    <xf numFmtId="0" fontId="19" fillId="0" borderId="0" xfId="0" applyNumberFormat="1" applyFont="1" applyAlignment="1"/>
    <xf numFmtId="0" fontId="155" fillId="0" borderId="0" xfId="0" applyFont="1" applyFill="1" applyAlignment="1"/>
    <xf numFmtId="0" fontId="19" fillId="0" borderId="52" xfId="0" applyFont="1" applyBorder="1"/>
    <xf numFmtId="0" fontId="19" fillId="0" borderId="53" xfId="0" applyFont="1" applyBorder="1"/>
    <xf numFmtId="0" fontId="19" fillId="0" borderId="11" xfId="0" applyFont="1" applyBorder="1"/>
    <xf numFmtId="0" fontId="19" fillId="0" borderId="54" xfId="0" applyFont="1" applyBorder="1"/>
    <xf numFmtId="164" fontId="19" fillId="0" borderId="0" xfId="0" applyNumberFormat="1" applyFont="1" applyBorder="1"/>
    <xf numFmtId="164" fontId="19" fillId="0" borderId="13" xfId="0" applyNumberFormat="1" applyFont="1" applyBorder="1"/>
    <xf numFmtId="0" fontId="19" fillId="0" borderId="55" xfId="0" applyFont="1" applyBorder="1"/>
    <xf numFmtId="164" fontId="19" fillId="0" borderId="56" xfId="0" applyNumberFormat="1" applyFont="1" applyBorder="1"/>
    <xf numFmtId="164" fontId="19" fillId="0" borderId="15" xfId="0" applyNumberFormat="1" applyFont="1" applyBorder="1"/>
    <xf numFmtId="0" fontId="156" fillId="0" borderId="0" xfId="0" applyFont="1" applyFill="1" applyAlignment="1">
      <alignment horizontal="center" vertical="center" wrapText="1"/>
    </xf>
    <xf numFmtId="0" fontId="21" fillId="0" borderId="0" xfId="0" applyFont="1"/>
    <xf numFmtId="0" fontId="19" fillId="0" borderId="10" xfId="0" applyFont="1" applyFill="1" applyBorder="1"/>
    <xf numFmtId="0" fontId="19" fillId="0" borderId="11" xfId="0" applyFont="1" applyFill="1" applyBorder="1" applyAlignment="1">
      <alignment horizontal="center"/>
    </xf>
    <xf numFmtId="0" fontId="154" fillId="0" borderId="12" xfId="0" applyFont="1" applyFill="1" applyBorder="1" applyAlignment="1">
      <alignment horizontal="center" vertical="center" wrapText="1"/>
    </xf>
    <xf numFmtId="167" fontId="22" fillId="0" borderId="13" xfId="0" applyNumberFormat="1" applyFont="1" applyFill="1" applyBorder="1" applyAlignment="1">
      <alignment horizontal="center" vertical="center" wrapText="1"/>
    </xf>
    <xf numFmtId="0" fontId="19" fillId="0" borderId="12" xfId="0" applyFont="1" applyFill="1" applyBorder="1" applyAlignment="1">
      <alignment horizontal="center"/>
    </xf>
    <xf numFmtId="0" fontId="19" fillId="0" borderId="14" xfId="0" applyFont="1" applyFill="1" applyBorder="1" applyAlignment="1">
      <alignment horizontal="center"/>
    </xf>
    <xf numFmtId="167" fontId="22" fillId="0" borderId="15" xfId="0" applyNumberFormat="1" applyFont="1" applyFill="1" applyBorder="1" applyAlignment="1">
      <alignment horizontal="center" vertical="center" wrapText="1"/>
    </xf>
    <xf numFmtId="164" fontId="19" fillId="0" borderId="0" xfId="0" applyNumberFormat="1" applyFont="1" applyFill="1"/>
    <xf numFmtId="0" fontId="18" fillId="0" borderId="0" xfId="0" applyFont="1" applyFill="1"/>
    <xf numFmtId="164" fontId="18" fillId="0" borderId="0" xfId="0" applyNumberFormat="1" applyFont="1" applyFill="1"/>
    <xf numFmtId="164" fontId="18" fillId="0" borderId="0" xfId="0" applyNumberFormat="1" applyFont="1" applyFill="1" applyBorder="1"/>
    <xf numFmtId="9" fontId="18" fillId="0" borderId="0" xfId="2" applyFont="1" applyFill="1"/>
    <xf numFmtId="165" fontId="19" fillId="0" borderId="0" xfId="0" applyNumberFormat="1" applyFont="1" applyFill="1"/>
    <xf numFmtId="0" fontId="153" fillId="0" borderId="0" xfId="1221" applyFont="1"/>
    <xf numFmtId="0" fontId="158" fillId="0" borderId="0" xfId="1221" applyFont="1"/>
    <xf numFmtId="1" fontId="153" fillId="0" borderId="0" xfId="1221" applyNumberFormat="1" applyFont="1"/>
    <xf numFmtId="9" fontId="153" fillId="0" borderId="0" xfId="1222" applyFont="1"/>
    <xf numFmtId="0" fontId="18" fillId="0" borderId="52" xfId="0" applyFont="1" applyBorder="1"/>
    <xf numFmtId="0" fontId="19" fillId="0" borderId="54" xfId="0" applyFont="1" applyBorder="1" applyAlignment="1">
      <alignment horizontal="right"/>
    </xf>
    <xf numFmtId="43" fontId="19" fillId="0" borderId="0" xfId="1" applyFont="1" applyBorder="1" applyAlignment="1">
      <alignment horizontal="right"/>
    </xf>
    <xf numFmtId="43" fontId="19" fillId="0" borderId="13" xfId="1" applyFont="1" applyBorder="1" applyAlignment="1">
      <alignment horizontal="right"/>
    </xf>
    <xf numFmtId="0" fontId="19" fillId="0" borderId="55" xfId="0" applyFont="1" applyBorder="1" applyAlignment="1">
      <alignment horizontal="right"/>
    </xf>
    <xf numFmtId="43" fontId="19" fillId="0" borderId="56" xfId="1" applyFont="1" applyBorder="1" applyAlignment="1">
      <alignment horizontal="right"/>
    </xf>
    <xf numFmtId="43" fontId="19" fillId="0" borderId="15" xfId="1" applyFont="1" applyBorder="1" applyAlignment="1">
      <alignment horizontal="right"/>
    </xf>
    <xf numFmtId="0" fontId="18" fillId="0" borderId="53" xfId="0" applyNumberFormat="1" applyFont="1" applyBorder="1" applyAlignment="1">
      <alignment horizontal="right"/>
    </xf>
    <xf numFmtId="0" fontId="18" fillId="0" borderId="11" xfId="0" applyNumberFormat="1" applyFont="1" applyBorder="1" applyAlignment="1">
      <alignment horizontal="right"/>
    </xf>
    <xf numFmtId="0" fontId="20" fillId="0" borderId="0" xfId="0" applyFont="1" applyAlignment="1"/>
    <xf numFmtId="0" fontId="19" fillId="85" borderId="0" xfId="0" applyFont="1" applyFill="1"/>
    <xf numFmtId="0" fontId="19" fillId="0" borderId="0" xfId="0" applyNumberFormat="1" applyFont="1" applyAlignment="1">
      <alignment wrapText="1"/>
    </xf>
    <xf numFmtId="0" fontId="18" fillId="0" borderId="57" xfId="0" applyFont="1" applyBorder="1"/>
    <xf numFmtId="0" fontId="18" fillId="0" borderId="58" xfId="0" applyFont="1" applyBorder="1"/>
    <xf numFmtId="0" fontId="18" fillId="0" borderId="11" xfId="0" applyFont="1" applyBorder="1"/>
    <xf numFmtId="0" fontId="19" fillId="0" borderId="59" xfId="0" applyFont="1" applyBorder="1"/>
    <xf numFmtId="166" fontId="19" fillId="0" borderId="60" xfId="1" applyNumberFormat="1" applyFont="1" applyBorder="1"/>
    <xf numFmtId="166" fontId="19" fillId="0" borderId="61" xfId="1" applyNumberFormat="1" applyFont="1" applyBorder="1"/>
    <xf numFmtId="9" fontId="19" fillId="0" borderId="60" xfId="2" applyFont="1" applyBorder="1"/>
    <xf numFmtId="9" fontId="19" fillId="0" borderId="61" xfId="2" applyFont="1" applyBorder="1"/>
    <xf numFmtId="166" fontId="19" fillId="0" borderId="62" xfId="1" applyNumberFormat="1" applyFont="1" applyBorder="1"/>
    <xf numFmtId="166" fontId="19" fillId="0" borderId="13" xfId="1" applyNumberFormat="1" applyFont="1" applyBorder="1"/>
    <xf numFmtId="9" fontId="19" fillId="0" borderId="62" xfId="2" applyFont="1" applyBorder="1"/>
    <xf numFmtId="9" fontId="19" fillId="0" borderId="13" xfId="2" applyFont="1" applyBorder="1"/>
    <xf numFmtId="166" fontId="19" fillId="0" borderId="63" xfId="1" applyNumberFormat="1" applyFont="1" applyBorder="1"/>
    <xf numFmtId="166" fontId="19" fillId="0" borderId="15" xfId="1" applyNumberFormat="1" applyFont="1" applyBorder="1"/>
    <xf numFmtId="9" fontId="19" fillId="0" borderId="63" xfId="2" applyFont="1" applyBorder="1"/>
    <xf numFmtId="9" fontId="19" fillId="0" borderId="15" xfId="2" applyFont="1" applyBorder="1"/>
    <xf numFmtId="166" fontId="19" fillId="0" borderId="14" xfId="1" applyNumberFormat="1" applyFont="1" applyBorder="1"/>
    <xf numFmtId="166" fontId="19" fillId="0" borderId="64" xfId="1" applyNumberFormat="1" applyFont="1" applyBorder="1"/>
    <xf numFmtId="0" fontId="19" fillId="0" borderId="0" xfId="0" applyFont="1" applyBorder="1"/>
    <xf numFmtId="0" fontId="19" fillId="0" borderId="0" xfId="0" applyFont="1" applyFill="1" applyBorder="1"/>
    <xf numFmtId="9" fontId="0" fillId="0" borderId="0" xfId="2" applyFont="1"/>
    <xf numFmtId="9" fontId="0" fillId="0" borderId="0" xfId="2" applyFont="1" applyFill="1"/>
    <xf numFmtId="211" fontId="0" fillId="0" borderId="0" xfId="2" applyNumberFormat="1" applyFont="1" applyFill="1"/>
    <xf numFmtId="0" fontId="16" fillId="0" borderId="0" xfId="0" applyFont="1" applyFill="1" applyAlignment="1">
      <alignment horizontal="center" wrapText="1"/>
    </xf>
    <xf numFmtId="166" fontId="0" fillId="0" borderId="0" xfId="1" applyNumberFormat="1" applyFont="1" applyFill="1"/>
    <xf numFmtId="166" fontId="0" fillId="0" borderId="0" xfId="0" applyNumberFormat="1" applyFill="1"/>
    <xf numFmtId="212" fontId="0" fillId="0" borderId="0" xfId="2" applyNumberFormat="1" applyFont="1" applyFill="1"/>
    <xf numFmtId="210" fontId="0" fillId="0" borderId="0" xfId="0" applyNumberFormat="1" applyFill="1"/>
    <xf numFmtId="0" fontId="161" fillId="0" borderId="0" xfId="0" applyFont="1" applyFill="1" applyAlignment="1">
      <alignment wrapText="1"/>
    </xf>
    <xf numFmtId="167" fontId="23" fillId="0" borderId="0" xfId="1" applyNumberFormat="1" applyFont="1"/>
    <xf numFmtId="167" fontId="23" fillId="0" borderId="0" xfId="0" applyNumberFormat="1" applyFont="1"/>
    <xf numFmtId="164" fontId="23" fillId="0" borderId="0" xfId="0" applyNumberFormat="1" applyFont="1"/>
    <xf numFmtId="0" fontId="160" fillId="0" borderId="52" xfId="0" applyFont="1" applyFill="1" applyBorder="1" applyAlignment="1">
      <alignment horizontal="center" wrapText="1"/>
    </xf>
    <xf numFmtId="0" fontId="160" fillId="0" borderId="53" xfId="0" applyFont="1" applyFill="1" applyBorder="1" applyAlignment="1">
      <alignment horizontal="center" wrapText="1"/>
    </xf>
    <xf numFmtId="0" fontId="160" fillId="0" borderId="11" xfId="0" applyFont="1" applyFill="1" applyBorder="1" applyAlignment="1">
      <alignment horizontal="center" wrapText="1"/>
    </xf>
    <xf numFmtId="9" fontId="23" fillId="0" borderId="0" xfId="2" applyFont="1"/>
    <xf numFmtId="0" fontId="23" fillId="0" borderId="54" xfId="0" applyFont="1" applyBorder="1"/>
    <xf numFmtId="9" fontId="23" fillId="0" borderId="0" xfId="2" applyFont="1" applyBorder="1"/>
    <xf numFmtId="164" fontId="23" fillId="0" borderId="13" xfId="0" applyNumberFormat="1" applyFont="1" applyFill="1" applyBorder="1"/>
    <xf numFmtId="0" fontId="162" fillId="0" borderId="55" xfId="0" applyFont="1" applyFill="1" applyBorder="1" applyAlignment="1">
      <alignment horizontal="right"/>
    </xf>
    <xf numFmtId="9" fontId="162" fillId="0" borderId="56" xfId="2" applyFont="1" applyFill="1" applyBorder="1"/>
    <xf numFmtId="167" fontId="162" fillId="0" borderId="15" xfId="1" applyNumberFormat="1" applyFont="1" applyFill="1" applyBorder="1"/>
    <xf numFmtId="210" fontId="23" fillId="0" borderId="0" xfId="0" applyNumberFormat="1" applyFont="1"/>
    <xf numFmtId="166" fontId="23" fillId="0" borderId="0" xfId="1" applyNumberFormat="1" applyFont="1"/>
    <xf numFmtId="0" fontId="163" fillId="0" borderId="0" xfId="0" applyFont="1" applyAlignment="1">
      <alignment horizontal="left"/>
    </xf>
    <xf numFmtId="0" fontId="22" fillId="0" borderId="0" xfId="0" applyFont="1"/>
    <xf numFmtId="0" fontId="164" fillId="0" borderId="0" xfId="0" applyFont="1"/>
    <xf numFmtId="0" fontId="160" fillId="0" borderId="0" xfId="0" applyFont="1"/>
    <xf numFmtId="0" fontId="165" fillId="0" borderId="0" xfId="0" applyFont="1"/>
    <xf numFmtId="0" fontId="23" fillId="0" borderId="20" xfId="0" applyFont="1" applyBorder="1"/>
    <xf numFmtId="0" fontId="23" fillId="0" borderId="65" xfId="0" applyFont="1" applyBorder="1"/>
    <xf numFmtId="0" fontId="23" fillId="0" borderId="66" xfId="0" applyFont="1" applyBorder="1"/>
    <xf numFmtId="0" fontId="23" fillId="0" borderId="67" xfId="0" applyFont="1" applyBorder="1"/>
    <xf numFmtId="0" fontId="23" fillId="0" borderId="12" xfId="0" applyFont="1" applyBorder="1"/>
    <xf numFmtId="0" fontId="23" fillId="0" borderId="68" xfId="0" applyFont="1" applyBorder="1"/>
    <xf numFmtId="0" fontId="23" fillId="0" borderId="14" xfId="0" applyFont="1" applyBorder="1"/>
    <xf numFmtId="0" fontId="23" fillId="0" borderId="69" xfId="0" applyFont="1" applyBorder="1"/>
    <xf numFmtId="2" fontId="23" fillId="0" borderId="69" xfId="0" applyNumberFormat="1" applyFont="1" applyBorder="1"/>
    <xf numFmtId="2" fontId="23" fillId="0" borderId="70" xfId="0" applyNumberFormat="1" applyFont="1" applyBorder="1"/>
    <xf numFmtId="0" fontId="23" fillId="0" borderId="10" xfId="0" applyFont="1" applyBorder="1"/>
    <xf numFmtId="0" fontId="23" fillId="0" borderId="53" xfId="0" applyFont="1" applyBorder="1"/>
    <xf numFmtId="0" fontId="23" fillId="0" borderId="11" xfId="0" applyFont="1" applyBorder="1"/>
    <xf numFmtId="0" fontId="19" fillId="0" borderId="0" xfId="0" quotePrefix="1" applyFont="1"/>
    <xf numFmtId="0" fontId="166" fillId="0" borderId="53" xfId="0" applyFont="1" applyBorder="1"/>
    <xf numFmtId="0" fontId="166" fillId="0" borderId="11" xfId="0" applyFont="1" applyBorder="1"/>
    <xf numFmtId="9" fontId="19" fillId="0" borderId="53" xfId="0" applyNumberFormat="1" applyFont="1" applyBorder="1"/>
    <xf numFmtId="9" fontId="19" fillId="0" borderId="11" xfId="0" applyNumberFormat="1" applyFont="1" applyBorder="1"/>
    <xf numFmtId="0" fontId="19" fillId="0" borderId="0" xfId="0" applyNumberFormat="1" applyFont="1" applyAlignment="1">
      <alignment horizontal="left" wrapText="1"/>
    </xf>
    <xf numFmtId="0" fontId="152" fillId="0" borderId="0" xfId="1221" applyFont="1" applyFill="1" applyAlignment="1">
      <alignment horizontal="center"/>
    </xf>
  </cellXfs>
  <cellStyles count="1239">
    <cellStyle name="_x000d__x000a_JournalTemplate=C:\COMFO\CTALK\JOURSTD.TPL_x000d__x000a_LbStateAddress=3 3 0 251 1 89 2 311_x000d__x000a_LbStateJou" xfId="3"/>
    <cellStyle name="_KF08 DL 080909 raw data Part III Ch1" xfId="4"/>
    <cellStyle name="_KF08 DL 080909 raw data Part III Ch1_KF2010 Figure 1 1 1 World GERD 100310 (2)" xfId="5"/>
    <cellStyle name="20% - Accent1 2" xfId="6"/>
    <cellStyle name="20% - Accent1 2 2" xfId="7"/>
    <cellStyle name="20% - Accent1 2 3" xfId="8"/>
    <cellStyle name="20% - Accent1 2 4" xfId="9"/>
    <cellStyle name="20% - Accent1 2 5" xfId="10"/>
    <cellStyle name="20% - Accent1 3" xfId="11"/>
    <cellStyle name="20% - Accent1 3 2" xfId="12"/>
    <cellStyle name="20% - Accent1 3 3" xfId="13"/>
    <cellStyle name="20% - Accent1 4" xfId="14"/>
    <cellStyle name="20% - Accent1 5" xfId="15"/>
    <cellStyle name="20% - Accent1 6" xfId="16"/>
    <cellStyle name="20% - Accent1 7" xfId="17"/>
    <cellStyle name="20% - Accent1 8" xfId="18"/>
    <cellStyle name="20% - Accent2 2" xfId="19"/>
    <cellStyle name="20% - Accent2 2 2" xfId="20"/>
    <cellStyle name="20% - Accent2 2 3" xfId="21"/>
    <cellStyle name="20% - Accent2 2 4" xfId="22"/>
    <cellStyle name="20% - Accent2 2 5" xfId="23"/>
    <cellStyle name="20% - Accent2 3" xfId="24"/>
    <cellStyle name="20% - Accent2 3 2" xfId="25"/>
    <cellStyle name="20% - Accent2 3 3" xfId="26"/>
    <cellStyle name="20% - Accent2 4" xfId="27"/>
    <cellStyle name="20% - Accent2 5" xfId="28"/>
    <cellStyle name="20% - Accent2 6" xfId="29"/>
    <cellStyle name="20% - Accent2 7" xfId="30"/>
    <cellStyle name="20% - Accent2 8" xfId="31"/>
    <cellStyle name="20% - Accent3 2" xfId="32"/>
    <cellStyle name="20% - Accent3 2 2" xfId="33"/>
    <cellStyle name="20% - Accent3 2 3" xfId="34"/>
    <cellStyle name="20% - Accent3 2 4" xfId="35"/>
    <cellStyle name="20% - Accent3 2 5" xfId="36"/>
    <cellStyle name="20% - Accent3 3" xfId="37"/>
    <cellStyle name="20% - Accent3 3 2" xfId="38"/>
    <cellStyle name="20% - Accent3 3 3" xfId="39"/>
    <cellStyle name="20% - Accent3 4" xfId="40"/>
    <cellStyle name="20% - Accent3 5" xfId="41"/>
    <cellStyle name="20% - Accent3 6" xfId="42"/>
    <cellStyle name="20% - Accent3 7" xfId="43"/>
    <cellStyle name="20% - Accent3 8" xfId="44"/>
    <cellStyle name="20% - Accent4 2" xfId="45"/>
    <cellStyle name="20% - Accent4 2 2" xfId="46"/>
    <cellStyle name="20% - Accent4 2 3" xfId="47"/>
    <cellStyle name="20% - Accent4 2 4" xfId="48"/>
    <cellStyle name="20% - Accent4 2 5" xfId="49"/>
    <cellStyle name="20% - Accent4 3" xfId="50"/>
    <cellStyle name="20% - Accent4 3 2" xfId="51"/>
    <cellStyle name="20% - Accent4 3 3" xfId="52"/>
    <cellStyle name="20% - Accent4 4" xfId="53"/>
    <cellStyle name="20% - Accent4 5" xfId="54"/>
    <cellStyle name="20% - Accent4 6" xfId="55"/>
    <cellStyle name="20% - Accent4 7" xfId="56"/>
    <cellStyle name="20% - Accent4 8" xfId="57"/>
    <cellStyle name="20% - Accent5 2" xfId="58"/>
    <cellStyle name="20% - Accent5 2 2" xfId="59"/>
    <cellStyle name="20% - Accent5 2 3" xfId="60"/>
    <cellStyle name="20% - Accent5 2 4" xfId="61"/>
    <cellStyle name="20% - Accent5 2 5" xfId="62"/>
    <cellStyle name="20% - Accent5 3" xfId="63"/>
    <cellStyle name="20% - Accent5 3 2" xfId="64"/>
    <cellStyle name="20% - Accent5 3 3" xfId="65"/>
    <cellStyle name="20% - Accent5 4" xfId="66"/>
    <cellStyle name="20% - Accent5 5" xfId="67"/>
    <cellStyle name="20% - Accent5 6" xfId="68"/>
    <cellStyle name="20% - Accent5 7" xfId="69"/>
    <cellStyle name="20% - Accent5 8"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4" xfId="79"/>
    <cellStyle name="20% - Accent6 5" xfId="80"/>
    <cellStyle name="20% - Accent6 6" xfId="81"/>
    <cellStyle name="20% - Accent6 7" xfId="82"/>
    <cellStyle name="20% - Accent6 8" xfId="83"/>
    <cellStyle name="20% - Colore 1" xfId="84"/>
    <cellStyle name="20% - Colore 2" xfId="85"/>
    <cellStyle name="20% - Colore 3" xfId="86"/>
    <cellStyle name="20% - Colore 4" xfId="87"/>
    <cellStyle name="20% - Colore 5" xfId="88"/>
    <cellStyle name="20% - Colore 6" xfId="89"/>
    <cellStyle name="40% - Accent1 2" xfId="90"/>
    <cellStyle name="40% - Accent1 2 2" xfId="91"/>
    <cellStyle name="40% - Accent1 2 3" xfId="92"/>
    <cellStyle name="40% - Accent1 2 4" xfId="93"/>
    <cellStyle name="40% - Accent1 2 5" xfId="94"/>
    <cellStyle name="40% - Accent1 3" xfId="95"/>
    <cellStyle name="40% - Accent1 3 2" xfId="96"/>
    <cellStyle name="40% - Accent1 3 3" xfId="97"/>
    <cellStyle name="40% - Accent1 4" xfId="98"/>
    <cellStyle name="40% - Accent1 5" xfId="99"/>
    <cellStyle name="40% - Accent1 6" xfId="100"/>
    <cellStyle name="40% - Accent1 7" xfId="101"/>
    <cellStyle name="40% - Accent1 8" xfId="102"/>
    <cellStyle name="40% - Accent2 2" xfId="103"/>
    <cellStyle name="40% - Accent2 2 2" xfId="104"/>
    <cellStyle name="40% - Accent2 2 3" xfId="105"/>
    <cellStyle name="40% - Accent2 2 4" xfId="106"/>
    <cellStyle name="40% - Accent2 2 5" xfId="107"/>
    <cellStyle name="40% - Accent2 3" xfId="108"/>
    <cellStyle name="40% - Accent2 3 2" xfId="109"/>
    <cellStyle name="40% - Accent2 3 3" xfId="110"/>
    <cellStyle name="40% - Accent2 4" xfId="111"/>
    <cellStyle name="40% - Accent2 5" xfId="112"/>
    <cellStyle name="40% - Accent2 6" xfId="113"/>
    <cellStyle name="40% - Accent2 7" xfId="114"/>
    <cellStyle name="40% - Accent2 8" xfId="115"/>
    <cellStyle name="40% - Accent3 2" xfId="116"/>
    <cellStyle name="40% - Accent3 2 2" xfId="117"/>
    <cellStyle name="40% - Accent3 2 3" xfId="118"/>
    <cellStyle name="40% - Accent3 2 4" xfId="119"/>
    <cellStyle name="40% - Accent3 2 5" xfId="120"/>
    <cellStyle name="40% - Accent3 3" xfId="121"/>
    <cellStyle name="40% - Accent3 3 2" xfId="122"/>
    <cellStyle name="40% - Accent3 3 3" xfId="123"/>
    <cellStyle name="40% - Accent3 4" xfId="124"/>
    <cellStyle name="40% - Accent3 5" xfId="125"/>
    <cellStyle name="40% - Accent3 6" xfId="126"/>
    <cellStyle name="40% - Accent3 7" xfId="127"/>
    <cellStyle name="40% - Accent3 8" xfId="128"/>
    <cellStyle name="40% - Accent4 2" xfId="129"/>
    <cellStyle name="40% - Accent4 2 2" xfId="130"/>
    <cellStyle name="40% - Accent4 2 3" xfId="131"/>
    <cellStyle name="40% - Accent4 2 4" xfId="132"/>
    <cellStyle name="40% - Accent4 2 5" xfId="133"/>
    <cellStyle name="40% - Accent4 3" xfId="134"/>
    <cellStyle name="40% - Accent4 3 2" xfId="135"/>
    <cellStyle name="40% - Accent4 3 3" xfId="136"/>
    <cellStyle name="40% - Accent4 4" xfId="137"/>
    <cellStyle name="40% - Accent4 5" xfId="138"/>
    <cellStyle name="40% - Accent4 6" xfId="139"/>
    <cellStyle name="40% - Accent4 7" xfId="140"/>
    <cellStyle name="40% - Accent4 8" xfId="141"/>
    <cellStyle name="40% - Accent5 2" xfId="142"/>
    <cellStyle name="40% - Accent5 2 2" xfId="143"/>
    <cellStyle name="40% - Accent5 2 3" xfId="144"/>
    <cellStyle name="40% - Accent5 2 4" xfId="145"/>
    <cellStyle name="40% - Accent5 2 5" xfId="146"/>
    <cellStyle name="40% - Accent5 3" xfId="147"/>
    <cellStyle name="40% - Accent5 3 2" xfId="148"/>
    <cellStyle name="40% - Accent5 3 3" xfId="149"/>
    <cellStyle name="40% - Accent5 4" xfId="150"/>
    <cellStyle name="40% - Accent5 5" xfId="151"/>
    <cellStyle name="40% - Accent5 6" xfId="152"/>
    <cellStyle name="40% - Accent5 7" xfId="153"/>
    <cellStyle name="40% - Accent5 8"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4" xfId="163"/>
    <cellStyle name="40% - Accent6 5" xfId="164"/>
    <cellStyle name="40% - Accent6 6" xfId="165"/>
    <cellStyle name="40% - Accent6 7" xfId="166"/>
    <cellStyle name="40% - Accent6 8" xfId="167"/>
    <cellStyle name="40% - Colore 1" xfId="168"/>
    <cellStyle name="40% - Colore 2" xfId="169"/>
    <cellStyle name="40% - Colore 3" xfId="170"/>
    <cellStyle name="40% - Colore 4" xfId="171"/>
    <cellStyle name="40% - Colore 5" xfId="172"/>
    <cellStyle name="40% - Colore 6" xfId="173"/>
    <cellStyle name="60% - Accent1 2" xfId="174"/>
    <cellStyle name="60% - Accent1 2 2" xfId="175"/>
    <cellStyle name="60% - Accent1 2 3" xfId="176"/>
    <cellStyle name="60% - Accent1 2 4" xfId="177"/>
    <cellStyle name="60% - Accent1 2 5" xfId="178"/>
    <cellStyle name="60% - Accent1 3" xfId="179"/>
    <cellStyle name="60% - Accent1 3 2" xfId="180"/>
    <cellStyle name="60% - Accent1 4" xfId="181"/>
    <cellStyle name="60% - Accent1 5" xfId="182"/>
    <cellStyle name="60% - Accent1 6" xfId="183"/>
    <cellStyle name="60% - Accent1 7" xfId="184"/>
    <cellStyle name="60% - Accent1 8" xfId="185"/>
    <cellStyle name="60% - Accent2 2" xfId="186"/>
    <cellStyle name="60% - Accent2 2 2" xfId="187"/>
    <cellStyle name="60% - Accent2 2 3" xfId="188"/>
    <cellStyle name="60% - Accent2 2 4" xfId="189"/>
    <cellStyle name="60% - Accent2 2 5" xfId="190"/>
    <cellStyle name="60% - Accent2 3" xfId="191"/>
    <cellStyle name="60% - Accent2 3 2" xfId="192"/>
    <cellStyle name="60% - Accent2 4" xfId="193"/>
    <cellStyle name="60% - Accent2 5" xfId="194"/>
    <cellStyle name="60% - Accent2 6" xfId="195"/>
    <cellStyle name="60% - Accent2 7" xfId="196"/>
    <cellStyle name="60% - Accent2 8" xfId="197"/>
    <cellStyle name="60% - Accent3 2" xfId="198"/>
    <cellStyle name="60% - Accent3 2 2" xfId="199"/>
    <cellStyle name="60% - Accent3 2 3" xfId="200"/>
    <cellStyle name="60% - Accent3 2 4" xfId="201"/>
    <cellStyle name="60% - Accent3 2 5" xfId="202"/>
    <cellStyle name="60% - Accent3 3" xfId="203"/>
    <cellStyle name="60% - Accent3 3 2" xfId="204"/>
    <cellStyle name="60% - Accent3 4" xfId="205"/>
    <cellStyle name="60% - Accent3 5" xfId="206"/>
    <cellStyle name="60% - Accent3 6" xfId="207"/>
    <cellStyle name="60% - Accent3 7" xfId="208"/>
    <cellStyle name="60% - Accent3 8" xfId="209"/>
    <cellStyle name="60% - Accent4 2" xfId="210"/>
    <cellStyle name="60% - Accent4 2 2" xfId="211"/>
    <cellStyle name="60% - Accent4 2 3" xfId="212"/>
    <cellStyle name="60% - Accent4 2 4" xfId="213"/>
    <cellStyle name="60% - Accent4 2 5" xfId="214"/>
    <cellStyle name="60% - Accent4 3" xfId="215"/>
    <cellStyle name="60% - Accent4 3 2" xfId="216"/>
    <cellStyle name="60% - Accent4 4" xfId="217"/>
    <cellStyle name="60% - Accent4 5" xfId="218"/>
    <cellStyle name="60% - Accent4 6" xfId="219"/>
    <cellStyle name="60% - Accent4 7" xfId="220"/>
    <cellStyle name="60% - Accent4 8" xfId="221"/>
    <cellStyle name="60% - Accent5 2" xfId="222"/>
    <cellStyle name="60% - Accent5 2 2" xfId="223"/>
    <cellStyle name="60% - Accent5 2 3" xfId="224"/>
    <cellStyle name="60% - Accent5 2 4" xfId="225"/>
    <cellStyle name="60% - Accent5 2 5" xfId="226"/>
    <cellStyle name="60% - Accent5 3" xfId="227"/>
    <cellStyle name="60% - Accent5 3 2" xfId="228"/>
    <cellStyle name="60% - Accent5 4" xfId="229"/>
    <cellStyle name="60% - Accent5 5" xfId="230"/>
    <cellStyle name="60% - Accent5 6" xfId="231"/>
    <cellStyle name="60% - Accent5 7" xfId="232"/>
    <cellStyle name="60% - Accent5 8" xfId="233"/>
    <cellStyle name="60% - Accent6 2" xfId="234"/>
    <cellStyle name="60% - Accent6 2 2" xfId="235"/>
    <cellStyle name="60% - Accent6 2 3" xfId="236"/>
    <cellStyle name="60% - Accent6 2 4" xfId="237"/>
    <cellStyle name="60% - Accent6 2 5" xfId="238"/>
    <cellStyle name="60% - Accent6 3" xfId="239"/>
    <cellStyle name="60% - Accent6 3 2" xfId="240"/>
    <cellStyle name="60% - Accent6 4" xfId="241"/>
    <cellStyle name="60% - Accent6 5" xfId="242"/>
    <cellStyle name="60% - Accent6 6" xfId="243"/>
    <cellStyle name="60% - Accent6 7" xfId="244"/>
    <cellStyle name="60% - Accent6 8" xfId="245"/>
    <cellStyle name="60% - Colore 1" xfId="246"/>
    <cellStyle name="60% - Colore 2" xfId="247"/>
    <cellStyle name="60% - Colore 3" xfId="248"/>
    <cellStyle name="60% - Colore 4" xfId="249"/>
    <cellStyle name="60% - Colore 5" xfId="250"/>
    <cellStyle name="60% - Colore 6" xfId="251"/>
    <cellStyle name="Accent1 2" xfId="252"/>
    <cellStyle name="Accent1 2 2" xfId="253"/>
    <cellStyle name="Accent1 2 3" xfId="254"/>
    <cellStyle name="Accent1 2 4" xfId="255"/>
    <cellStyle name="Accent1 2 5" xfId="256"/>
    <cellStyle name="Accent1 3" xfId="257"/>
    <cellStyle name="Accent1 3 2" xfId="258"/>
    <cellStyle name="Accent1 4" xfId="259"/>
    <cellStyle name="Accent1 5" xfId="260"/>
    <cellStyle name="Accent1 6" xfId="261"/>
    <cellStyle name="Accent1 7" xfId="262"/>
    <cellStyle name="Accent1 8" xfId="263"/>
    <cellStyle name="Accent2 2" xfId="264"/>
    <cellStyle name="Accent2 2 2" xfId="265"/>
    <cellStyle name="Accent2 2 3" xfId="266"/>
    <cellStyle name="Accent2 2 4" xfId="267"/>
    <cellStyle name="Accent2 2 5" xfId="268"/>
    <cellStyle name="Accent2 3" xfId="269"/>
    <cellStyle name="Accent2 3 2" xfId="270"/>
    <cellStyle name="Accent2 4" xfId="271"/>
    <cellStyle name="Accent2 5" xfId="272"/>
    <cellStyle name="Accent2 6" xfId="273"/>
    <cellStyle name="Accent2 7" xfId="274"/>
    <cellStyle name="Accent2 8" xfId="275"/>
    <cellStyle name="Accent3 2" xfId="276"/>
    <cellStyle name="Accent3 2 2" xfId="277"/>
    <cellStyle name="Accent3 2 3" xfId="278"/>
    <cellStyle name="Accent3 2 4" xfId="279"/>
    <cellStyle name="Accent3 2 5" xfId="280"/>
    <cellStyle name="Accent3 3" xfId="281"/>
    <cellStyle name="Accent3 3 2" xfId="282"/>
    <cellStyle name="Accent3 4" xfId="283"/>
    <cellStyle name="Accent3 5" xfId="284"/>
    <cellStyle name="Accent3 6" xfId="285"/>
    <cellStyle name="Accent3 7" xfId="286"/>
    <cellStyle name="Accent3 8" xfId="287"/>
    <cellStyle name="Accent4 2" xfId="288"/>
    <cellStyle name="Accent4 2 2" xfId="289"/>
    <cellStyle name="Accent4 2 3" xfId="290"/>
    <cellStyle name="Accent4 2 4" xfId="291"/>
    <cellStyle name="Accent4 2 5" xfId="292"/>
    <cellStyle name="Accent4 3" xfId="293"/>
    <cellStyle name="Accent4 3 2" xfId="294"/>
    <cellStyle name="Accent4 4" xfId="295"/>
    <cellStyle name="Accent4 5" xfId="296"/>
    <cellStyle name="Accent4 6" xfId="297"/>
    <cellStyle name="Accent4 7" xfId="298"/>
    <cellStyle name="Accent4 8" xfId="299"/>
    <cellStyle name="Accent5 2" xfId="300"/>
    <cellStyle name="Accent5 2 2" xfId="301"/>
    <cellStyle name="Accent5 2 3" xfId="302"/>
    <cellStyle name="Accent5 2 4" xfId="303"/>
    <cellStyle name="Accent5 2 5" xfId="304"/>
    <cellStyle name="Accent5 3" xfId="305"/>
    <cellStyle name="Accent5 3 2" xfId="306"/>
    <cellStyle name="Accent5 4" xfId="307"/>
    <cellStyle name="Accent5 5" xfId="308"/>
    <cellStyle name="Accent5 6" xfId="309"/>
    <cellStyle name="Accent5 7" xfId="310"/>
    <cellStyle name="Accent5 8" xfId="311"/>
    <cellStyle name="Accent6 2" xfId="312"/>
    <cellStyle name="Accent6 2 2" xfId="313"/>
    <cellStyle name="Accent6 2 3" xfId="314"/>
    <cellStyle name="Accent6 2 4" xfId="315"/>
    <cellStyle name="Accent6 2 5" xfId="316"/>
    <cellStyle name="Accent6 3" xfId="317"/>
    <cellStyle name="Accent6 3 2" xfId="318"/>
    <cellStyle name="Accent6 4" xfId="319"/>
    <cellStyle name="Accent6 5" xfId="320"/>
    <cellStyle name="Accent6 6" xfId="321"/>
    <cellStyle name="Accent6 7" xfId="322"/>
    <cellStyle name="Accent6 8" xfId="323"/>
    <cellStyle name="ANCLAS,REZONES Y SUS PARTES,DE FUNDICION,DE HIERRO O DE ACERO" xfId="324"/>
    <cellStyle name="Ani" xfId="325"/>
    <cellStyle name="annee semestre" xfId="326"/>
    <cellStyle name="Bad 2" xfId="327"/>
    <cellStyle name="Bad 2 2" xfId="328"/>
    <cellStyle name="Bad 2 3" xfId="329"/>
    <cellStyle name="Bad 2 4" xfId="330"/>
    <cellStyle name="Bad 2 5" xfId="331"/>
    <cellStyle name="Bad 3" xfId="332"/>
    <cellStyle name="Bad 3 2" xfId="333"/>
    <cellStyle name="Bad 4" xfId="334"/>
    <cellStyle name="Bad 5" xfId="335"/>
    <cellStyle name="Bad 6" xfId="336"/>
    <cellStyle name="Bad 7" xfId="337"/>
    <cellStyle name="Bad 8" xfId="338"/>
    <cellStyle name="Berekening 2" xfId="339"/>
    <cellStyle name="bin" xfId="340"/>
    <cellStyle name="blue" xfId="341"/>
    <cellStyle name="caché" xfId="342"/>
    <cellStyle name="Calcolo" xfId="343"/>
    <cellStyle name="Calculation 2" xfId="344"/>
    <cellStyle name="Calculation 2 2" xfId="345"/>
    <cellStyle name="Calculation 2 2 2" xfId="346"/>
    <cellStyle name="Calculation 2 3" xfId="347"/>
    <cellStyle name="Calculation 2 3 2" xfId="348"/>
    <cellStyle name="Calculation 2 4" xfId="349"/>
    <cellStyle name="Calculation 2 5" xfId="350"/>
    <cellStyle name="Calculation 2_10-WRD_charts_v1" xfId="351"/>
    <cellStyle name="Calculation 3" xfId="352"/>
    <cellStyle name="Calculation 3 2" xfId="353"/>
    <cellStyle name="Calculation 3 3" xfId="354"/>
    <cellStyle name="Calculation 4" xfId="355"/>
    <cellStyle name="Calculation 4 2" xfId="356"/>
    <cellStyle name="Calculation 5" xfId="357"/>
    <cellStyle name="Calculation 5 2" xfId="358"/>
    <cellStyle name="Calculation 6" xfId="359"/>
    <cellStyle name="Calculation 6 2" xfId="360"/>
    <cellStyle name="Calculation 7" xfId="361"/>
    <cellStyle name="Calculation 7 2" xfId="362"/>
    <cellStyle name="Calculation 8" xfId="363"/>
    <cellStyle name="Calculation 8 2" xfId="364"/>
    <cellStyle name="cell" xfId="365"/>
    <cellStyle name="Cella collegata" xfId="366"/>
    <cellStyle name="Cella da controllare" xfId="367"/>
    <cellStyle name="Check Cell 2" xfId="368"/>
    <cellStyle name="Check Cell 2 2" xfId="369"/>
    <cellStyle name="Check Cell 2 3" xfId="370"/>
    <cellStyle name="Check Cell 2 4" xfId="371"/>
    <cellStyle name="Check Cell 2 5" xfId="372"/>
    <cellStyle name="Check Cell 2_10-WRD_charts_v1" xfId="373"/>
    <cellStyle name="Check Cell 3" xfId="374"/>
    <cellStyle name="Check Cell 3 2" xfId="375"/>
    <cellStyle name="Check Cell 4" xfId="376"/>
    <cellStyle name="Check Cell 5" xfId="377"/>
    <cellStyle name="Check Cell 6" xfId="378"/>
    <cellStyle name="Check Cell 7" xfId="379"/>
    <cellStyle name="Check Cell 8" xfId="380"/>
    <cellStyle name="Checksum" xfId="381"/>
    <cellStyle name="clsAltData" xfId="382"/>
    <cellStyle name="clsAltData 2" xfId="383"/>
    <cellStyle name="clsAltData 2 2" xfId="384"/>
    <cellStyle name="clsAltMRVData" xfId="385"/>
    <cellStyle name="clsAltMRVData 2" xfId="386"/>
    <cellStyle name="clsAltMRVData 2 2" xfId="387"/>
    <cellStyle name="clsAltRowHeader" xfId="388"/>
    <cellStyle name="clsAltRowHeader 2" xfId="389"/>
    <cellStyle name="clsBlank" xfId="390"/>
    <cellStyle name="clsBlank 2" xfId="391"/>
    <cellStyle name="clsBlank 2 2" xfId="392"/>
    <cellStyle name="clsBlank 2 3" xfId="393"/>
    <cellStyle name="clsColumnHeader" xfId="394"/>
    <cellStyle name="clsColumnHeader 2" xfId="395"/>
    <cellStyle name="clsColumnHeader 2 2" xfId="396"/>
    <cellStyle name="clsColumnHeader 2 3" xfId="397"/>
    <cellStyle name="clsColumnHeader1" xfId="398"/>
    <cellStyle name="clsColumnHeader1 2" xfId="399"/>
    <cellStyle name="clsColumnHeader1 3" xfId="400"/>
    <cellStyle name="clsColumnHeader2" xfId="401"/>
    <cellStyle name="clsColumnHeader2 2" xfId="402"/>
    <cellStyle name="clsColumnHeader2 3" xfId="403"/>
    <cellStyle name="clsData" xfId="404"/>
    <cellStyle name="clsData 2" xfId="405"/>
    <cellStyle name="clsData 2 2" xfId="406"/>
    <cellStyle name="clsDefault" xfId="407"/>
    <cellStyle name="clsDefault 2" xfId="408"/>
    <cellStyle name="clsDefault 2 2" xfId="409"/>
    <cellStyle name="clsDefault 2 3" xfId="410"/>
    <cellStyle name="clsFooter" xfId="411"/>
    <cellStyle name="clsIndexTableData" xfId="412"/>
    <cellStyle name="clsIndexTableData 2" xfId="413"/>
    <cellStyle name="clsIndexTableData 2 2" xfId="414"/>
    <cellStyle name="clsIndexTableData 2 3" xfId="415"/>
    <cellStyle name="clsIndexTableHdr" xfId="416"/>
    <cellStyle name="clsIndexTableHdr 2" xfId="417"/>
    <cellStyle name="clsIndexTableHdr 2 2" xfId="418"/>
    <cellStyle name="clsIndexTableHdr 2 3" xfId="419"/>
    <cellStyle name="clsIndexTableTitle" xfId="420"/>
    <cellStyle name="clsIndexTableTitle 2" xfId="421"/>
    <cellStyle name="clsIndexTableTitle 2 2" xfId="422"/>
    <cellStyle name="clsIndexTableTitle 2 3" xfId="423"/>
    <cellStyle name="clsMRVData" xfId="424"/>
    <cellStyle name="clsMRVData 2" xfId="425"/>
    <cellStyle name="clsMRVData 2 2" xfId="426"/>
    <cellStyle name="clsMRVRow" xfId="427"/>
    <cellStyle name="clsMRVRow 2" xfId="428"/>
    <cellStyle name="clsMRVRow 3" xfId="429"/>
    <cellStyle name="clsReportFooter" xfId="430"/>
    <cellStyle name="clsReportFooter 2" xfId="431"/>
    <cellStyle name="clsReportFooter 2 2" xfId="432"/>
    <cellStyle name="clsReportHeader" xfId="433"/>
    <cellStyle name="clsReportHeader 2" xfId="434"/>
    <cellStyle name="clsReportHeader 2 2" xfId="435"/>
    <cellStyle name="clsRowHeader" xfId="436"/>
    <cellStyle name="clsRowHeader 2" xfId="437"/>
    <cellStyle name="clsRowHeader 2 2" xfId="438"/>
    <cellStyle name="clsRptComment" xfId="439"/>
    <cellStyle name="clsRptComment 2" xfId="440"/>
    <cellStyle name="clsScale" xfId="441"/>
    <cellStyle name="clsScale 2" xfId="442"/>
    <cellStyle name="clsScale 2 2" xfId="443"/>
    <cellStyle name="clsScale 2 3" xfId="444"/>
    <cellStyle name="clsSection" xfId="445"/>
    <cellStyle name="clsSection 2" xfId="446"/>
    <cellStyle name="clsSection 2 2" xfId="447"/>
    <cellStyle name="clsSection 2 3" xfId="448"/>
    <cellStyle name="Col&amp;RowHeadings" xfId="449"/>
    <cellStyle name="ColCodes" xfId="450"/>
    <cellStyle name="Colore 1" xfId="451"/>
    <cellStyle name="Colore 2" xfId="452"/>
    <cellStyle name="Colore 3" xfId="453"/>
    <cellStyle name="Colore 4" xfId="454"/>
    <cellStyle name="Colore 5" xfId="455"/>
    <cellStyle name="Colore 6" xfId="456"/>
    <cellStyle name="ColTitles" xfId="457"/>
    <cellStyle name="column" xfId="458"/>
    <cellStyle name="Column label" xfId="459"/>
    <cellStyle name="Column label (left aligned)" xfId="460"/>
    <cellStyle name="Column label (no wrap)" xfId="461"/>
    <cellStyle name="Column label (not bold)" xfId="462"/>
    <cellStyle name="Comma" xfId="1" builtinId="3"/>
    <cellStyle name="Comma 10" xfId="463"/>
    <cellStyle name="Comma 10 2" xfId="464"/>
    <cellStyle name="Comma 11" xfId="465"/>
    <cellStyle name="Comma 12" xfId="466"/>
    <cellStyle name="Comma 12 2" xfId="467"/>
    <cellStyle name="Comma 13" xfId="468"/>
    <cellStyle name="Comma 13 2" xfId="469"/>
    <cellStyle name="Comma 13 2 2" xfId="470"/>
    <cellStyle name="Comma 13 2 2 2" xfId="471"/>
    <cellStyle name="Comma 13 2 3" xfId="472"/>
    <cellStyle name="Comma 13 2 4" xfId="473"/>
    <cellStyle name="Comma 13 2 5" xfId="474"/>
    <cellStyle name="Comma 13 2 6" xfId="475"/>
    <cellStyle name="Comma 13 3" xfId="476"/>
    <cellStyle name="Comma 13 3 2" xfId="477"/>
    <cellStyle name="Comma 13 4" xfId="478"/>
    <cellStyle name="Comma 13 5" xfId="479"/>
    <cellStyle name="Comma 13 6" xfId="480"/>
    <cellStyle name="Comma 13 7" xfId="1223"/>
    <cellStyle name="Comma 14" xfId="481"/>
    <cellStyle name="Comma 15" xfId="482"/>
    <cellStyle name="Comma 16" xfId="483"/>
    <cellStyle name="Comma 2" xfId="484"/>
    <cellStyle name="Comma 2 2" xfId="485"/>
    <cellStyle name="Comma 2 2 2" xfId="486"/>
    <cellStyle name="Comma 2 2 3" xfId="487"/>
    <cellStyle name="Comma 2 2 4" xfId="488"/>
    <cellStyle name="Comma 2 3" xfId="489"/>
    <cellStyle name="Comma 2 3 2" xfId="1224"/>
    <cellStyle name="Comma 2 4" xfId="490"/>
    <cellStyle name="Comma 2 5" xfId="491"/>
    <cellStyle name="Comma 2 5 2" xfId="1225"/>
    <cellStyle name="Comma 2 7" xfId="492"/>
    <cellStyle name="Comma 2_GII2013_Mika_June07" xfId="493"/>
    <cellStyle name="Comma 3" xfId="494"/>
    <cellStyle name="Comma 3 2" xfId="495"/>
    <cellStyle name="Comma 3 2 2" xfId="496"/>
    <cellStyle name="Comma 3 3" xfId="497"/>
    <cellStyle name="Comma 3 4" xfId="498"/>
    <cellStyle name="Comma 3 5" xfId="499"/>
    <cellStyle name="Comma 3 6" xfId="500"/>
    <cellStyle name="Comma 3 7" xfId="501"/>
    <cellStyle name="Comma 4" xfId="502"/>
    <cellStyle name="Comma 4 2" xfId="503"/>
    <cellStyle name="Comma 4 3" xfId="504"/>
    <cellStyle name="Comma 5" xfId="505"/>
    <cellStyle name="Comma 5 2" xfId="506"/>
    <cellStyle name="Comma 5 2 2" xfId="507"/>
    <cellStyle name="Comma 5 2 3" xfId="508"/>
    <cellStyle name="Comma 5 3" xfId="509"/>
    <cellStyle name="Comma 5 4" xfId="510"/>
    <cellStyle name="Comma 6" xfId="511"/>
    <cellStyle name="Comma 6 2" xfId="512"/>
    <cellStyle name="Comma 6 3" xfId="513"/>
    <cellStyle name="Comma 7" xfId="514"/>
    <cellStyle name="Comma 7 2" xfId="515"/>
    <cellStyle name="Comma 7 3" xfId="516"/>
    <cellStyle name="Comma 8" xfId="517"/>
    <cellStyle name="Comma 8 2" xfId="518"/>
    <cellStyle name="Comma 8 3" xfId="519"/>
    <cellStyle name="Comma 9" xfId="520"/>
    <cellStyle name="Comma 9 2" xfId="521"/>
    <cellStyle name="Comma 9 3" xfId="522"/>
    <cellStyle name="Comma(0)" xfId="523"/>
    <cellStyle name="comma(1)" xfId="524"/>
    <cellStyle name="Comma(3)" xfId="525"/>
    <cellStyle name="Comma[0]" xfId="526"/>
    <cellStyle name="Comma[1]" xfId="527"/>
    <cellStyle name="Comma0" xfId="528"/>
    <cellStyle name="Comma0 2" xfId="529"/>
    <cellStyle name="Controlecel 2" xfId="530"/>
    <cellStyle name="Currency (2dp)" xfId="531"/>
    <cellStyle name="Currency 2" xfId="532"/>
    <cellStyle name="Currency 3" xfId="533"/>
    <cellStyle name="Currency Dollar" xfId="534"/>
    <cellStyle name="Currency Dollar (2dp)" xfId="535"/>
    <cellStyle name="Currency EUR" xfId="536"/>
    <cellStyle name="Currency EUR (2dp)" xfId="537"/>
    <cellStyle name="Currency Euro" xfId="538"/>
    <cellStyle name="Currency Euro (2dp)" xfId="539"/>
    <cellStyle name="Currency GBP" xfId="540"/>
    <cellStyle name="Currency GBP (2dp)" xfId="541"/>
    <cellStyle name="Currency Pound" xfId="542"/>
    <cellStyle name="Currency Pound (2dp)" xfId="543"/>
    <cellStyle name="Currency USD" xfId="544"/>
    <cellStyle name="Currency USD (2dp)" xfId="545"/>
    <cellStyle name="Currency0" xfId="546"/>
    <cellStyle name="Currency0 2" xfId="547"/>
    <cellStyle name="DataEntryCells" xfId="548"/>
    <cellStyle name="Date" xfId="549"/>
    <cellStyle name="Date (Month)" xfId="550"/>
    <cellStyle name="Date (Year)" xfId="551"/>
    <cellStyle name="Date 2" xfId="552"/>
    <cellStyle name="Dezimal [0]_Germany" xfId="553"/>
    <cellStyle name="Dezimal_Germany" xfId="554"/>
    <cellStyle name="données" xfId="555"/>
    <cellStyle name="donnéesbord" xfId="556"/>
    <cellStyle name="ErrRpt_DataEntryCells" xfId="557"/>
    <cellStyle name="ErrRpt-DataEntryCells" xfId="558"/>
    <cellStyle name="ErrRpt-GreyBackground" xfId="559"/>
    <cellStyle name="Euro" xfId="560"/>
    <cellStyle name="Explanatory Text 2" xfId="561"/>
    <cellStyle name="Explanatory Text 2 2" xfId="562"/>
    <cellStyle name="Explanatory Text 2 3" xfId="563"/>
    <cellStyle name="Explanatory Text 2 4" xfId="564"/>
    <cellStyle name="Explanatory Text 2 5" xfId="565"/>
    <cellStyle name="Explanatory Text 3" xfId="566"/>
    <cellStyle name="Explanatory Text 3 2" xfId="567"/>
    <cellStyle name="Explanatory Text 4" xfId="568"/>
    <cellStyle name="Explanatory Text 5" xfId="569"/>
    <cellStyle name="Explanatory Text 6" xfId="570"/>
    <cellStyle name="Explanatory Text 7" xfId="571"/>
    <cellStyle name="Explanatory Text 8" xfId="572"/>
    <cellStyle name="Ezres [0]_demo" xfId="573"/>
    <cellStyle name="Ezres_demo" xfId="574"/>
    <cellStyle name="Fixed" xfId="575"/>
    <cellStyle name="Fixed 2" xfId="576"/>
    <cellStyle name="Followed Hyperlink 2" xfId="577"/>
    <cellStyle name="Followed Hyperlink 2 2" xfId="578"/>
    <cellStyle name="formula" xfId="579"/>
    <cellStyle name="gap" xfId="580"/>
    <cellStyle name="Gekoppelde cel 2" xfId="581"/>
    <cellStyle name="Goed 2" xfId="582"/>
    <cellStyle name="Good 2" xfId="583"/>
    <cellStyle name="Good 2 2" xfId="584"/>
    <cellStyle name="Good 2 3" xfId="585"/>
    <cellStyle name="Good 2 4" xfId="586"/>
    <cellStyle name="Good 2 5" xfId="587"/>
    <cellStyle name="Good 3" xfId="588"/>
    <cellStyle name="Good 3 2" xfId="589"/>
    <cellStyle name="Good 4" xfId="590"/>
    <cellStyle name="Good 5" xfId="591"/>
    <cellStyle name="Good 6" xfId="592"/>
    <cellStyle name="Good 7" xfId="593"/>
    <cellStyle name="Good 8" xfId="594"/>
    <cellStyle name="GreyBackground" xfId="595"/>
    <cellStyle name="H0" xfId="596"/>
    <cellStyle name="H1" xfId="597"/>
    <cellStyle name="H2" xfId="598"/>
    <cellStyle name="H3" xfId="599"/>
    <cellStyle name="H4" xfId="600"/>
    <cellStyle name="H5" xfId="601"/>
    <cellStyle name="Heading 1 2" xfId="602"/>
    <cellStyle name="Heading 1 2 2" xfId="603"/>
    <cellStyle name="Heading 1 2 3" xfId="604"/>
    <cellStyle name="Heading 1 2 4" xfId="605"/>
    <cellStyle name="Heading 1 2 5" xfId="606"/>
    <cellStyle name="Heading 1 2_10-WRD_charts_v1" xfId="607"/>
    <cellStyle name="Heading 1 3" xfId="608"/>
    <cellStyle name="Heading 1 3 2" xfId="609"/>
    <cellStyle name="Heading 1 4" xfId="610"/>
    <cellStyle name="Heading 1 5" xfId="611"/>
    <cellStyle name="Heading 1 6" xfId="612"/>
    <cellStyle name="Heading 1 7" xfId="613"/>
    <cellStyle name="Heading 1 8" xfId="614"/>
    <cellStyle name="Heading 2 2" xfId="615"/>
    <cellStyle name="Heading 2 2 2" xfId="616"/>
    <cellStyle name="Heading 2 2 3" xfId="617"/>
    <cellStyle name="Heading 2 2 4" xfId="618"/>
    <cellStyle name="Heading 2 2 5" xfId="619"/>
    <cellStyle name="Heading 2 2_10-WRD_charts_v1" xfId="620"/>
    <cellStyle name="Heading 2 3" xfId="621"/>
    <cellStyle name="Heading 2 3 2" xfId="622"/>
    <cellStyle name="Heading 2 4" xfId="623"/>
    <cellStyle name="Heading 2 5" xfId="624"/>
    <cellStyle name="Heading 2 6" xfId="625"/>
    <cellStyle name="Heading 2 7" xfId="626"/>
    <cellStyle name="Heading 2 8" xfId="627"/>
    <cellStyle name="Heading 3 2" xfId="628"/>
    <cellStyle name="Heading 3 2 2" xfId="629"/>
    <cellStyle name="Heading 3 2 2 2" xfId="630"/>
    <cellStyle name="Heading 3 2 3" xfId="631"/>
    <cellStyle name="Heading 3 2 3 2" xfId="632"/>
    <cellStyle name="Heading 3 2 4" xfId="633"/>
    <cellStyle name="Heading 3 2 5" xfId="634"/>
    <cellStyle name="Heading 3 2_10-WRD_charts_v1" xfId="635"/>
    <cellStyle name="Heading 3 3" xfId="636"/>
    <cellStyle name="Heading 3 3 2" xfId="637"/>
    <cellStyle name="Heading 3 3 3" xfId="638"/>
    <cellStyle name="Heading 3 4" xfId="639"/>
    <cellStyle name="Heading 3 4 2" xfId="640"/>
    <cellStyle name="Heading 3 5" xfId="641"/>
    <cellStyle name="Heading 3 5 2" xfId="642"/>
    <cellStyle name="Heading 3 6" xfId="643"/>
    <cellStyle name="Heading 3 6 2" xfId="644"/>
    <cellStyle name="Heading 3 7" xfId="645"/>
    <cellStyle name="Heading 3 7 2" xfId="646"/>
    <cellStyle name="Heading 3 8" xfId="647"/>
    <cellStyle name="Heading 3 8 2" xfId="648"/>
    <cellStyle name="Heading 4 2" xfId="649"/>
    <cellStyle name="Heading 4 2 2" xfId="650"/>
    <cellStyle name="Heading 4 2 3" xfId="651"/>
    <cellStyle name="Heading 4 2 4" xfId="652"/>
    <cellStyle name="Heading 4 2 5" xfId="653"/>
    <cellStyle name="Heading 4 3" xfId="654"/>
    <cellStyle name="Heading 4 3 2" xfId="655"/>
    <cellStyle name="Heading 4 4" xfId="656"/>
    <cellStyle name="Heading 4 5" xfId="657"/>
    <cellStyle name="Heading 4 6" xfId="658"/>
    <cellStyle name="Heading 4 7" xfId="659"/>
    <cellStyle name="Heading 4 8" xfId="660"/>
    <cellStyle name="Highlight" xfId="661"/>
    <cellStyle name="Hyperlink 2" xfId="662"/>
    <cellStyle name="Hyperlink 2 2" xfId="663"/>
    <cellStyle name="Hyperlink 2 3" xfId="664"/>
    <cellStyle name="Hyperlink 2 3 2" xfId="1226"/>
    <cellStyle name="Hyperlink 3" xfId="665"/>
    <cellStyle name="Hyperlink 3 2" xfId="666"/>
    <cellStyle name="Hyperlink 3 3" xfId="667"/>
    <cellStyle name="Hyperlink 3 3 2" xfId="1227"/>
    <cellStyle name="Hyperlink 3 4" xfId="668"/>
    <cellStyle name="Hyperlink 4" xfId="669"/>
    <cellStyle name="Hyperlink 4 2" xfId="670"/>
    <cellStyle name="Hyperlink 5" xfId="671"/>
    <cellStyle name="Hyperlink 5 2" xfId="672"/>
    <cellStyle name="Hyperlink 6" xfId="673"/>
    <cellStyle name="Hyperlink 7" xfId="674"/>
    <cellStyle name="Hyperlink 7 2" xfId="675"/>
    <cellStyle name="Hyperlink 8" xfId="1228"/>
    <cellStyle name="Hyperlink 8 2" xfId="1229"/>
    <cellStyle name="Îáű÷íűé_ÂŰŐÎÄ" xfId="676"/>
    <cellStyle name="Input 2" xfId="677"/>
    <cellStyle name="Input 2 2" xfId="678"/>
    <cellStyle name="Input 2 2 2" xfId="679"/>
    <cellStyle name="Input 2 3" xfId="680"/>
    <cellStyle name="Input 2 3 2" xfId="681"/>
    <cellStyle name="Input 2 4" xfId="682"/>
    <cellStyle name="Input 2 5" xfId="683"/>
    <cellStyle name="Input 2_10-WRD_charts_v1" xfId="684"/>
    <cellStyle name="Input 3" xfId="685"/>
    <cellStyle name="Input 3 2" xfId="686"/>
    <cellStyle name="Input 3 3" xfId="687"/>
    <cellStyle name="Input 4" xfId="688"/>
    <cellStyle name="Input 4 2" xfId="689"/>
    <cellStyle name="Input 5" xfId="690"/>
    <cellStyle name="Input 5 2" xfId="691"/>
    <cellStyle name="Input 6" xfId="692"/>
    <cellStyle name="Input 6 2" xfId="693"/>
    <cellStyle name="Input 7" xfId="694"/>
    <cellStyle name="Input 7 2" xfId="695"/>
    <cellStyle name="Input 8" xfId="696"/>
    <cellStyle name="Input 8 2" xfId="697"/>
    <cellStyle name="Input calculation" xfId="698"/>
    <cellStyle name="Input data" xfId="699"/>
    <cellStyle name="Input estimate" xfId="700"/>
    <cellStyle name="Input link" xfId="701"/>
    <cellStyle name="Input link (different workbook)" xfId="702"/>
    <cellStyle name="Input parameter" xfId="703"/>
    <cellStyle name="Invoer 2" xfId="704"/>
    <cellStyle name="ISC" xfId="705"/>
    <cellStyle name="isced" xfId="706"/>
    <cellStyle name="ISCED Titles" xfId="707"/>
    <cellStyle name="Komma 2" xfId="708"/>
    <cellStyle name="Kop 1 2" xfId="709"/>
    <cellStyle name="Kop 2 2" xfId="710"/>
    <cellStyle name="Kop 3 2" xfId="711"/>
    <cellStyle name="Kop 4 2" xfId="712"/>
    <cellStyle name="level1a" xfId="713"/>
    <cellStyle name="level2" xfId="714"/>
    <cellStyle name="level2a" xfId="715"/>
    <cellStyle name="level3" xfId="716"/>
    <cellStyle name="Linked Cell 2" xfId="717"/>
    <cellStyle name="Linked Cell 2 2" xfId="718"/>
    <cellStyle name="Linked Cell 2 3" xfId="719"/>
    <cellStyle name="Linked Cell 2 4" xfId="720"/>
    <cellStyle name="Linked Cell 2 5" xfId="721"/>
    <cellStyle name="Linked Cell 2_10-WRD_charts_v1" xfId="722"/>
    <cellStyle name="Linked Cell 3" xfId="723"/>
    <cellStyle name="Linked Cell 3 2" xfId="724"/>
    <cellStyle name="Linked Cell 4" xfId="725"/>
    <cellStyle name="Linked Cell 5" xfId="726"/>
    <cellStyle name="Linked Cell 6" xfId="727"/>
    <cellStyle name="Linked Cell 7" xfId="728"/>
    <cellStyle name="Linked Cell 8" xfId="729"/>
    <cellStyle name="Migliaia (0)_conti99" xfId="730"/>
    <cellStyle name="Millares_Hoja1" xfId="731"/>
    <cellStyle name="Milliers [0]_8GRAD" xfId="732"/>
    <cellStyle name="Milliers_8GRAD" xfId="733"/>
    <cellStyle name="Monétaire [0]_8GRAD" xfId="734"/>
    <cellStyle name="Monétaire_8GRAD" xfId="735"/>
    <cellStyle name="Name" xfId="736"/>
    <cellStyle name="Neutraal 2" xfId="737"/>
    <cellStyle name="Neutral 2" xfId="738"/>
    <cellStyle name="Neutral 2 2" xfId="739"/>
    <cellStyle name="Neutral 2 3" xfId="740"/>
    <cellStyle name="Neutral 2 4" xfId="741"/>
    <cellStyle name="Neutral 2 5" xfId="742"/>
    <cellStyle name="Neutral 3" xfId="743"/>
    <cellStyle name="Neutral 3 2" xfId="744"/>
    <cellStyle name="Neutral 4" xfId="745"/>
    <cellStyle name="Neutral 5" xfId="746"/>
    <cellStyle name="Neutral 6" xfId="747"/>
    <cellStyle name="Neutral 7" xfId="748"/>
    <cellStyle name="Neutral 8" xfId="749"/>
    <cellStyle name="Neutrale" xfId="750"/>
    <cellStyle name="Normal" xfId="0" builtinId="0"/>
    <cellStyle name="Normal 10" xfId="751"/>
    <cellStyle name="Normal 10 2" xfId="752"/>
    <cellStyle name="Normal 10 2 2" xfId="753"/>
    <cellStyle name="Normal 10 2 3" xfId="754"/>
    <cellStyle name="Normal 10 3" xfId="755"/>
    <cellStyle name="Normal 10 4" xfId="756"/>
    <cellStyle name="Normal 10 5" xfId="757"/>
    <cellStyle name="Normal 10 6" xfId="758"/>
    <cellStyle name="Normal 11" xfId="759"/>
    <cellStyle name="Normal 11 2" xfId="760"/>
    <cellStyle name="Normal 11 3" xfId="761"/>
    <cellStyle name="Normal 11 4" xfId="762"/>
    <cellStyle name="Normal 12" xfId="763"/>
    <cellStyle name="Normal 12 2" xfId="764"/>
    <cellStyle name="Normal 12 3" xfId="765"/>
    <cellStyle name="Normal 12 4" xfId="766"/>
    <cellStyle name="Normal 12 5" xfId="1230"/>
    <cellStyle name="Normal 13" xfId="767"/>
    <cellStyle name="Normal 13 2" xfId="768"/>
    <cellStyle name="Normal 13 3" xfId="769"/>
    <cellStyle name="Normal 13 4" xfId="770"/>
    <cellStyle name="Normal 14" xfId="771"/>
    <cellStyle name="Normal 14 2" xfId="772"/>
    <cellStyle name="Normal 14 3" xfId="773"/>
    <cellStyle name="Normal 15" xfId="774"/>
    <cellStyle name="Normal 15 2" xfId="775"/>
    <cellStyle name="Normal 15 2 2" xfId="776"/>
    <cellStyle name="Normal 15 2 3" xfId="777"/>
    <cellStyle name="Normal 15 3" xfId="778"/>
    <cellStyle name="Normal 15 4" xfId="779"/>
    <cellStyle name="Normal 16" xfId="780"/>
    <cellStyle name="Normal 16 2" xfId="781"/>
    <cellStyle name="Normal 16 2 2" xfId="782"/>
    <cellStyle name="Normal 16 2 3" xfId="783"/>
    <cellStyle name="Normal 16 3" xfId="784"/>
    <cellStyle name="Normal 16 4" xfId="785"/>
    <cellStyle name="Normal 17" xfId="786"/>
    <cellStyle name="Normal 17 2" xfId="787"/>
    <cellStyle name="Normal 17 2 2" xfId="788"/>
    <cellStyle name="Normal 17 2 3" xfId="789"/>
    <cellStyle name="Normal 17 3" xfId="790"/>
    <cellStyle name="Normal 17 4" xfId="791"/>
    <cellStyle name="Normal 18" xfId="792"/>
    <cellStyle name="Normal 18 2" xfId="793"/>
    <cellStyle name="Normal 18 3" xfId="794"/>
    <cellStyle name="Normal 19" xfId="795"/>
    <cellStyle name="Normal 19 2" xfId="796"/>
    <cellStyle name="Normal 19 3" xfId="797"/>
    <cellStyle name="Normal 2" xfId="798"/>
    <cellStyle name="Normal 2 10" xfId="799"/>
    <cellStyle name="Normal 2 11" xfId="800"/>
    <cellStyle name="Normal 2 12" xfId="801"/>
    <cellStyle name="Normal 2 13" xfId="802"/>
    <cellStyle name="Normal 2 2" xfId="803"/>
    <cellStyle name="Normal 2 2 2" xfId="804"/>
    <cellStyle name="Normal 2 2 2 2" xfId="805"/>
    <cellStyle name="Normal 2 2 2 2 2" xfId="806"/>
    <cellStyle name="Normal 2 2 2 2 3" xfId="807"/>
    <cellStyle name="Normal 2 2 2 3" xfId="808"/>
    <cellStyle name="Normal 2 2 2 4" xfId="809"/>
    <cellStyle name="Normal 2 2 2_10-WRD_charts_v1" xfId="810"/>
    <cellStyle name="Normal 2 2 3" xfId="811"/>
    <cellStyle name="Normal 2 2 3 2" xfId="812"/>
    <cellStyle name="Normal 2 2 4" xfId="813"/>
    <cellStyle name="Normal 2 2 5" xfId="814"/>
    <cellStyle name="Normal 2 2 6" xfId="815"/>
    <cellStyle name="Normal 2 2 7" xfId="816"/>
    <cellStyle name="Normal 2 2 8" xfId="817"/>
    <cellStyle name="Normal 2 2 9" xfId="1231"/>
    <cellStyle name="Normal 2 2_GII2013_Mika_June07" xfId="818"/>
    <cellStyle name="Normal 2 3" xfId="819"/>
    <cellStyle name="Normal 2 3 2" xfId="820"/>
    <cellStyle name="Normal 2 3 2 2" xfId="821"/>
    <cellStyle name="Normal 2 3 3" xfId="822"/>
    <cellStyle name="Normal 2 3_GII2013_Mika_June07" xfId="823"/>
    <cellStyle name="Normal 2 4" xfId="824"/>
    <cellStyle name="Normal 2 4 2" xfId="825"/>
    <cellStyle name="Normal 2 4 3" xfId="826"/>
    <cellStyle name="Normal 2 4 4" xfId="1232"/>
    <cellStyle name="Normal 2 5" xfId="827"/>
    <cellStyle name="Normal 2 5 2" xfId="828"/>
    <cellStyle name="Normal 2 5 3" xfId="829"/>
    <cellStyle name="Normal 2 5 4" xfId="830"/>
    <cellStyle name="Normal 2 5_10-WRD_charts_v1" xfId="831"/>
    <cellStyle name="Normal 2 6" xfId="832"/>
    <cellStyle name="Normal 2 6 2" xfId="833"/>
    <cellStyle name="Normal 2 7" xfId="834"/>
    <cellStyle name="Normal 2 7 2" xfId="835"/>
    <cellStyle name="Normal 2 8" xfId="836"/>
    <cellStyle name="Normal 2 8 2" xfId="837"/>
    <cellStyle name="Normal 2 9" xfId="838"/>
    <cellStyle name="Normal 2_962010071P1G001" xfId="839"/>
    <cellStyle name="Normal 20" xfId="840"/>
    <cellStyle name="Normal 20 2" xfId="841"/>
    <cellStyle name="Normal 20 3" xfId="842"/>
    <cellStyle name="Normal 21" xfId="843"/>
    <cellStyle name="Normal 21 2" xfId="844"/>
    <cellStyle name="Normal 21 3" xfId="845"/>
    <cellStyle name="Normal 22" xfId="846"/>
    <cellStyle name="Normal 22 2" xfId="847"/>
    <cellStyle name="Normal 22 3" xfId="848"/>
    <cellStyle name="Normal 23" xfId="849"/>
    <cellStyle name="Normal 23 2" xfId="850"/>
    <cellStyle name="Normal 23 3" xfId="851"/>
    <cellStyle name="Normal 24" xfId="852"/>
    <cellStyle name="Normal 24 2" xfId="853"/>
    <cellStyle name="Normal 25" xfId="854"/>
    <cellStyle name="Normal 25 2" xfId="855"/>
    <cellStyle name="Normal 25 3" xfId="856"/>
    <cellStyle name="Normal 26" xfId="857"/>
    <cellStyle name="Normal 26 2" xfId="858"/>
    <cellStyle name="Normal 26 3" xfId="859"/>
    <cellStyle name="Normal 27" xfId="860"/>
    <cellStyle name="Normal 27 2" xfId="861"/>
    <cellStyle name="Normal 27 3" xfId="862"/>
    <cellStyle name="Normal 28" xfId="863"/>
    <cellStyle name="Normal 28 2" xfId="864"/>
    <cellStyle name="Normal 28 3" xfId="865"/>
    <cellStyle name="Normal 29" xfId="866"/>
    <cellStyle name="Normal 29 2" xfId="867"/>
    <cellStyle name="Normal 29 3" xfId="868"/>
    <cellStyle name="Normal 3" xfId="869"/>
    <cellStyle name="Normal 3 2" xfId="870"/>
    <cellStyle name="Normal 3 2 2" xfId="871"/>
    <cellStyle name="Normal 3 2 3" xfId="872"/>
    <cellStyle name="Normal 3 2 4" xfId="873"/>
    <cellStyle name="Normal 3 2_SSI2012-Finaldata_JRCresults_2003" xfId="874"/>
    <cellStyle name="Normal 3 3" xfId="875"/>
    <cellStyle name="Normal 3 3 2" xfId="876"/>
    <cellStyle name="Normal 3 3 2 2" xfId="1233"/>
    <cellStyle name="Normal 3 3 3" xfId="877"/>
    <cellStyle name="Normal 3 3 4" xfId="1234"/>
    <cellStyle name="Normal 3 3_SSI2012-Finaldata_JRCresults_2003" xfId="878"/>
    <cellStyle name="Normal 3 4" xfId="879"/>
    <cellStyle name="Normal 3 4 2" xfId="880"/>
    <cellStyle name="Normal 3 5" xfId="881"/>
    <cellStyle name="Normal 3 6" xfId="882"/>
    <cellStyle name="Normal 3 7" xfId="883"/>
    <cellStyle name="Normal 3 8" xfId="884"/>
    <cellStyle name="Normal 3 9" xfId="885"/>
    <cellStyle name="Normal 3_10-WRD_charts_v1" xfId="886"/>
    <cellStyle name="Normal 30" xfId="887"/>
    <cellStyle name="Normal 30 2" xfId="888"/>
    <cellStyle name="Normal 30 3" xfId="889"/>
    <cellStyle name="Normal 31" xfId="890"/>
    <cellStyle name="Normal 31 2" xfId="891"/>
    <cellStyle name="Normal 31 3" xfId="892"/>
    <cellStyle name="Normal 31 4" xfId="893"/>
    <cellStyle name="Normal 32" xfId="894"/>
    <cellStyle name="Normal 32 2" xfId="895"/>
    <cellStyle name="Normal 32 3" xfId="896"/>
    <cellStyle name="Normal 33" xfId="897"/>
    <cellStyle name="Normal 33 2" xfId="898"/>
    <cellStyle name="Normal 34" xfId="899"/>
    <cellStyle name="Normal 35" xfId="900"/>
    <cellStyle name="Normal 35 2" xfId="901"/>
    <cellStyle name="Normal 35 3" xfId="902"/>
    <cellStyle name="Normal 36" xfId="903"/>
    <cellStyle name="Normal 36 2" xfId="904"/>
    <cellStyle name="Normal 36 3" xfId="905"/>
    <cellStyle name="Normal 36 4" xfId="906"/>
    <cellStyle name="Normal 37" xfId="907"/>
    <cellStyle name="Normal 37 2" xfId="908"/>
    <cellStyle name="Normal 37 3" xfId="909"/>
    <cellStyle name="Normal 38" xfId="910"/>
    <cellStyle name="Normal 39" xfId="911"/>
    <cellStyle name="Normal 39 2" xfId="912"/>
    <cellStyle name="Normal 4" xfId="913"/>
    <cellStyle name="Normal 4 2" xfId="914"/>
    <cellStyle name="Normal 4 2 2" xfId="915"/>
    <cellStyle name="Normal 4 2 3" xfId="916"/>
    <cellStyle name="Normal 4 2 4" xfId="917"/>
    <cellStyle name="Normal 4 3" xfId="918"/>
    <cellStyle name="Normal 4 4" xfId="919"/>
    <cellStyle name="Normal 4 5" xfId="920"/>
    <cellStyle name="Normal 4 6" xfId="921"/>
    <cellStyle name="Normal 4 7" xfId="1235"/>
    <cellStyle name="Normal 40" xfId="922"/>
    <cellStyle name="Normal 40 2" xfId="923"/>
    <cellStyle name="Normal 40 3" xfId="924"/>
    <cellStyle name="Normal 41" xfId="925"/>
    <cellStyle name="Normal 41 2" xfId="926"/>
    <cellStyle name="Normal 42" xfId="927"/>
    <cellStyle name="Normal 43" xfId="928"/>
    <cellStyle name="Normal 44" xfId="929"/>
    <cellStyle name="Normal 45" xfId="930"/>
    <cellStyle name="Normal 46" xfId="931"/>
    <cellStyle name="Normal 47" xfId="932"/>
    <cellStyle name="Normal 48" xfId="933"/>
    <cellStyle name="Normal 49" xfId="934"/>
    <cellStyle name="Normal 5" xfId="935"/>
    <cellStyle name="Normal 5 2" xfId="936"/>
    <cellStyle name="Normal 5 3" xfId="937"/>
    <cellStyle name="Normal 5 3 2" xfId="938"/>
    <cellStyle name="Normal 5 4" xfId="939"/>
    <cellStyle name="Normal 5 5" xfId="940"/>
    <cellStyle name="Normal 50" xfId="941"/>
    <cellStyle name="Normal 51" xfId="942"/>
    <cellStyle name="Normal 51 2" xfId="943"/>
    <cellStyle name="Normal 51 3" xfId="944"/>
    <cellStyle name="Normal 52" xfId="945"/>
    <cellStyle name="Normal 52 2" xfId="946"/>
    <cellStyle name="Normal 52 2 2" xfId="947"/>
    <cellStyle name="Normal 53" xfId="948"/>
    <cellStyle name="Normal 54" xfId="949"/>
    <cellStyle name="Normal 54 2" xfId="950"/>
    <cellStyle name="Normal 55" xfId="1221"/>
    <cellStyle name="Normal 56" xfId="1236"/>
    <cellStyle name="Normal 57" xfId="1237"/>
    <cellStyle name="Normal 6" xfId="951"/>
    <cellStyle name="Normal 6 2" xfId="952"/>
    <cellStyle name="Normal 6 2 2" xfId="953"/>
    <cellStyle name="Normal 6 2 3" xfId="954"/>
    <cellStyle name="Normal 6 3" xfId="955"/>
    <cellStyle name="Normal 6 3 2" xfId="956"/>
    <cellStyle name="Normal 6 3 3" xfId="957"/>
    <cellStyle name="Normal 6 4" xfId="958"/>
    <cellStyle name="Normal 6 5" xfId="959"/>
    <cellStyle name="Normal 6 6" xfId="960"/>
    <cellStyle name="Normal 6 7" xfId="961"/>
    <cellStyle name="Normal 7" xfId="962"/>
    <cellStyle name="Normal 7 2" xfId="963"/>
    <cellStyle name="Normal 7 2 2" xfId="964"/>
    <cellStyle name="Normal 7 2 3" xfId="965"/>
    <cellStyle name="Normal 7 3" xfId="966"/>
    <cellStyle name="Normal 7 4" xfId="967"/>
    <cellStyle name="Normal 7 5" xfId="968"/>
    <cellStyle name="Normal 7 6" xfId="969"/>
    <cellStyle name="Normal 8" xfId="970"/>
    <cellStyle name="Normal 8 2" xfId="971"/>
    <cellStyle name="Normal 8 3" xfId="972"/>
    <cellStyle name="Normal 8 4" xfId="973"/>
    <cellStyle name="Normal 8 5" xfId="974"/>
    <cellStyle name="Normal 9" xfId="975"/>
    <cellStyle name="Normal 9 2" xfId="976"/>
    <cellStyle name="Normal 9 3" xfId="977"/>
    <cellStyle name="Normal 9 4" xfId="978"/>
    <cellStyle name="Normál_B17" xfId="979"/>
    <cellStyle name="Normal-droit" xfId="980"/>
    <cellStyle name="Normale_Foglio1" xfId="981"/>
    <cellStyle name="normální 2" xfId="982"/>
    <cellStyle name="normální 2 2" xfId="983"/>
    <cellStyle name="normální_povolenikpopbytudlezemipuvodu942000" xfId="984"/>
    <cellStyle name="Nota" xfId="985"/>
    <cellStyle name="Note 2" xfId="986"/>
    <cellStyle name="Note 2 2" xfId="987"/>
    <cellStyle name="Note 2 2 2" xfId="988"/>
    <cellStyle name="Note 2 3" xfId="989"/>
    <cellStyle name="Note 2 3 2" xfId="990"/>
    <cellStyle name="Note 2 4" xfId="991"/>
    <cellStyle name="Note 2 5" xfId="992"/>
    <cellStyle name="Note 2_10-WRD_charts_v1" xfId="993"/>
    <cellStyle name="Note 3" xfId="994"/>
    <cellStyle name="Note 3 2" xfId="995"/>
    <cellStyle name="Note 3 3" xfId="996"/>
    <cellStyle name="Note 3 4" xfId="997"/>
    <cellStyle name="Note 4" xfId="998"/>
    <cellStyle name="Note 4 2" xfId="999"/>
    <cellStyle name="Note 5" xfId="1000"/>
    <cellStyle name="Note 5 2" xfId="1001"/>
    <cellStyle name="Note 6" xfId="1002"/>
    <cellStyle name="Note 6 2" xfId="1003"/>
    <cellStyle name="Note 7" xfId="1004"/>
    <cellStyle name="Note 7 2" xfId="1005"/>
    <cellStyle name="Note 8" xfId="1006"/>
    <cellStyle name="Note 8 2" xfId="1007"/>
    <cellStyle name="notes" xfId="1008"/>
    <cellStyle name="Notitie 2" xfId="1009"/>
    <cellStyle name="Number" xfId="1010"/>
    <cellStyle name="Number (2dp)" xfId="1011"/>
    <cellStyle name="Ongeldig 2" xfId="1012"/>
    <cellStyle name="Output 2" xfId="1013"/>
    <cellStyle name="Output 2 2" xfId="1014"/>
    <cellStyle name="Output 2 2 2" xfId="1015"/>
    <cellStyle name="Output 2 3" xfId="1016"/>
    <cellStyle name="Output 2 3 2" xfId="1017"/>
    <cellStyle name="Output 2 4" xfId="1018"/>
    <cellStyle name="Output 2 5" xfId="1019"/>
    <cellStyle name="Output 2_10-WRD_charts_v1" xfId="1020"/>
    <cellStyle name="Output 3" xfId="1021"/>
    <cellStyle name="Output 3 2" xfId="1022"/>
    <cellStyle name="Output 3 3" xfId="1023"/>
    <cellStyle name="Output 4" xfId="1024"/>
    <cellStyle name="Output 4 2" xfId="1025"/>
    <cellStyle name="Output 5" xfId="1026"/>
    <cellStyle name="Output 5 2" xfId="1027"/>
    <cellStyle name="Output 6" xfId="1028"/>
    <cellStyle name="Output 6 2" xfId="1029"/>
    <cellStyle name="Output 7" xfId="1030"/>
    <cellStyle name="Output 7 2" xfId="1031"/>
    <cellStyle name="Output 8" xfId="1032"/>
    <cellStyle name="Output 8 2" xfId="1033"/>
    <cellStyle name="Pénznem [0]_demo" xfId="1034"/>
    <cellStyle name="Pénznem_demo" xfId="1035"/>
    <cellStyle name="Percent" xfId="2" builtinId="5"/>
    <cellStyle name="Percent 10" xfId="1036"/>
    <cellStyle name="Percent 10 2" xfId="1037"/>
    <cellStyle name="Percent 10 2 2" xfId="1038"/>
    <cellStyle name="Percent 10 2 3" xfId="1039"/>
    <cellStyle name="Percent 10 3" xfId="1040"/>
    <cellStyle name="Percent 10 4" xfId="1041"/>
    <cellStyle name="Percent 11" xfId="1042"/>
    <cellStyle name="Percent 11 2" xfId="1043"/>
    <cellStyle name="Percent 11 3" xfId="1044"/>
    <cellStyle name="Percent 12" xfId="1045"/>
    <cellStyle name="Percent 12 2" xfId="1046"/>
    <cellStyle name="Percent 12 3" xfId="1047"/>
    <cellStyle name="Percent 13" xfId="1048"/>
    <cellStyle name="Percent 13 2" xfId="1049"/>
    <cellStyle name="Percent 13 3" xfId="1050"/>
    <cellStyle name="Percent 14" xfId="1051"/>
    <cellStyle name="Percent 14 2" xfId="1052"/>
    <cellStyle name="Percent 14 3" xfId="1053"/>
    <cellStyle name="Percent 15" xfId="1054"/>
    <cellStyle name="Percent 15 2" xfId="1055"/>
    <cellStyle name="Percent 15 3" xfId="1056"/>
    <cellStyle name="Percent 16" xfId="1057"/>
    <cellStyle name="Percent 16 2" xfId="1058"/>
    <cellStyle name="Percent 16 3" xfId="1059"/>
    <cellStyle name="Percent 16 4" xfId="1060"/>
    <cellStyle name="Percent 17" xfId="1061"/>
    <cellStyle name="Percent 17 2" xfId="1062"/>
    <cellStyle name="Percent 17 3" xfId="1063"/>
    <cellStyle name="Percent 18" xfId="1064"/>
    <cellStyle name="Percent 18 2" xfId="1065"/>
    <cellStyle name="Percent 18 3" xfId="1066"/>
    <cellStyle name="Percent 19" xfId="1067"/>
    <cellStyle name="Percent 2" xfId="1068"/>
    <cellStyle name="Percent 2 2" xfId="1069"/>
    <cellStyle name="Percent 2 3" xfId="1070"/>
    <cellStyle name="Percent 20" xfId="1071"/>
    <cellStyle name="Percent 21" xfId="1072"/>
    <cellStyle name="Percent 21 2" xfId="1073"/>
    <cellStyle name="Percent 21 2 2" xfId="1074"/>
    <cellStyle name="Percent 22" xfId="1222"/>
    <cellStyle name="Percent 3" xfId="1075"/>
    <cellStyle name="Percent 3 2" xfId="1076"/>
    <cellStyle name="Percent 4" xfId="1077"/>
    <cellStyle name="Percent 4 2" xfId="1078"/>
    <cellStyle name="Percent 5" xfId="1079"/>
    <cellStyle name="Percent 5 2" xfId="1080"/>
    <cellStyle name="Percent 5 2 2" xfId="1081"/>
    <cellStyle name="Percent 5 3" xfId="1082"/>
    <cellStyle name="Percent 5 3 2" xfId="1083"/>
    <cellStyle name="Percent 5 3 3" xfId="1084"/>
    <cellStyle name="Percent 5 4" xfId="1085"/>
    <cellStyle name="Percent 5 5" xfId="1086"/>
    <cellStyle name="Percent 6" xfId="1087"/>
    <cellStyle name="Percent 6 2" xfId="1088"/>
    <cellStyle name="Percent 6 3" xfId="1089"/>
    <cellStyle name="Percent 7" xfId="1090"/>
    <cellStyle name="Percent 7 2" xfId="1091"/>
    <cellStyle name="Percent 7 3" xfId="1092"/>
    <cellStyle name="Percent 8" xfId="1093"/>
    <cellStyle name="Percent 8 2" xfId="1094"/>
    <cellStyle name="Percent 9" xfId="1095"/>
    <cellStyle name="Percent 9 2" xfId="1096"/>
    <cellStyle name="Percent 9 3" xfId="1097"/>
    <cellStyle name="Percentage" xfId="1098"/>
    <cellStyle name="Percentage (2dp)" xfId="1099"/>
    <cellStyle name="Prozent_SubCatperStud" xfId="1100"/>
    <cellStyle name="row" xfId="1101"/>
    <cellStyle name="Row label" xfId="1102"/>
    <cellStyle name="Row label (indent)" xfId="1103"/>
    <cellStyle name="RowCodes" xfId="1104"/>
    <cellStyle name="Row-Col Headings" xfId="1105"/>
    <cellStyle name="RowTitles" xfId="1106"/>
    <cellStyle name="RowTitles1-Detail" xfId="1107"/>
    <cellStyle name="RowTitles-Col2" xfId="1108"/>
    <cellStyle name="RowTitles-Detail" xfId="1109"/>
    <cellStyle name="semestre" xfId="1110"/>
    <cellStyle name="ss1" xfId="1111"/>
    <cellStyle name="ss10" xfId="1112"/>
    <cellStyle name="ss11" xfId="1113"/>
    <cellStyle name="ss12" xfId="1114"/>
    <cellStyle name="ss13" xfId="1115"/>
    <cellStyle name="ss14" xfId="1116"/>
    <cellStyle name="ss15" xfId="1117"/>
    <cellStyle name="ss16" xfId="1118"/>
    <cellStyle name="ss17" xfId="1119"/>
    <cellStyle name="ss18" xfId="1120"/>
    <cellStyle name="ss19" xfId="1121"/>
    <cellStyle name="ss2" xfId="1122"/>
    <cellStyle name="ss20" xfId="1123"/>
    <cellStyle name="ss21" xfId="1124"/>
    <cellStyle name="ss22" xfId="1125"/>
    <cellStyle name="ss3" xfId="1126"/>
    <cellStyle name="ss4" xfId="1127"/>
    <cellStyle name="ss5" xfId="1128"/>
    <cellStyle name="ss6" xfId="1129"/>
    <cellStyle name="ss7" xfId="1130"/>
    <cellStyle name="ss8" xfId="1131"/>
    <cellStyle name="ss9" xfId="1132"/>
    <cellStyle name="Standaard 2" xfId="1133"/>
    <cellStyle name="Standaard 3" xfId="1134"/>
    <cellStyle name="Standard_cpi-mp-be-stats" xfId="1135"/>
    <cellStyle name="Style 1" xfId="1136"/>
    <cellStyle name="Style 1 2" xfId="1238"/>
    <cellStyle name="Style 2" xfId="1137"/>
    <cellStyle name="Style 27" xfId="1138"/>
    <cellStyle name="Style 35" xfId="1139"/>
    <cellStyle name="Style 36" xfId="1140"/>
    <cellStyle name="Sub-total row" xfId="1141"/>
    <cellStyle name="Table finish row" xfId="1142"/>
    <cellStyle name="Table No." xfId="1143"/>
    <cellStyle name="Table shading" xfId="1144"/>
    <cellStyle name="Table Title" xfId="1145"/>
    <cellStyle name="Table unfinish row" xfId="1146"/>
    <cellStyle name="Table unshading" xfId="1147"/>
    <cellStyle name="Tagline" xfId="1148"/>
    <cellStyle name="temp" xfId="1149"/>
    <cellStyle name="test" xfId="1150"/>
    <cellStyle name="Testo avviso" xfId="1151"/>
    <cellStyle name="Testo descrittivo" xfId="1152"/>
    <cellStyle name="tête chapitre" xfId="1153"/>
    <cellStyle name="Text" xfId="1154"/>
    <cellStyle name="Title 1" xfId="1155"/>
    <cellStyle name="Title 2" xfId="1156"/>
    <cellStyle name="Title 2 2" xfId="1157"/>
    <cellStyle name="Title 2 3" xfId="1158"/>
    <cellStyle name="Title 2 4" xfId="1159"/>
    <cellStyle name="Title 2 5" xfId="1160"/>
    <cellStyle name="Title 3" xfId="1161"/>
    <cellStyle name="Title 4" xfId="1162"/>
    <cellStyle name="Title 5" xfId="1163"/>
    <cellStyle name="Title 6" xfId="1164"/>
    <cellStyle name="Title 7" xfId="1165"/>
    <cellStyle name="Title 8" xfId="1166"/>
    <cellStyle name="title1" xfId="1167"/>
    <cellStyle name="Titolo" xfId="1168"/>
    <cellStyle name="Titolo 1" xfId="1169"/>
    <cellStyle name="Titolo 2" xfId="1170"/>
    <cellStyle name="Titolo 3" xfId="1171"/>
    <cellStyle name="Titolo 4" xfId="1172"/>
    <cellStyle name="Titolo_SSI2012-Finaldata_JRCresults_2003" xfId="1173"/>
    <cellStyle name="titre" xfId="1174"/>
    <cellStyle name="Totaal 2" xfId="1175"/>
    <cellStyle name="Total 2" xfId="1176"/>
    <cellStyle name="Total 2 2" xfId="1177"/>
    <cellStyle name="Total 2 2 2" xfId="1178"/>
    <cellStyle name="Total 2 3" xfId="1179"/>
    <cellStyle name="Total 2 3 2" xfId="1180"/>
    <cellStyle name="Total 2 4" xfId="1181"/>
    <cellStyle name="Total 2 5" xfId="1182"/>
    <cellStyle name="Total 2_10-WRD_charts_v1" xfId="1183"/>
    <cellStyle name="Total 3" xfId="1184"/>
    <cellStyle name="Total 3 2" xfId="1185"/>
    <cellStyle name="Total 3 3" xfId="1186"/>
    <cellStyle name="Total 4" xfId="1187"/>
    <cellStyle name="Total 4 2" xfId="1188"/>
    <cellStyle name="Total 5" xfId="1189"/>
    <cellStyle name="Total 5 2" xfId="1190"/>
    <cellStyle name="Total 6" xfId="1191"/>
    <cellStyle name="Total 6 2" xfId="1192"/>
    <cellStyle name="Total 7" xfId="1193"/>
    <cellStyle name="Total 7 2" xfId="1194"/>
    <cellStyle name="Total 8" xfId="1195"/>
    <cellStyle name="Total 8 2" xfId="1196"/>
    <cellStyle name="Total row" xfId="1197"/>
    <cellStyle name="Totale" xfId="1198"/>
    <cellStyle name="Uitvoer 2" xfId="1199"/>
    <cellStyle name="Unhighlight" xfId="1200"/>
    <cellStyle name="Untotal row" xfId="1201"/>
    <cellStyle name="Valore non valido" xfId="1202"/>
    <cellStyle name="Valore valido" xfId="1203"/>
    <cellStyle name="Verklarende tekst 2" xfId="1204"/>
    <cellStyle name="Waarschuwingstekst 2" xfId="1205"/>
    <cellStyle name="Währung [0]_Germany" xfId="1206"/>
    <cellStyle name="Währung_Germany" xfId="1207"/>
    <cellStyle name="Warning Text 2" xfId="1208"/>
    <cellStyle name="Warning Text 2 2" xfId="1209"/>
    <cellStyle name="Warning Text 2 3" xfId="1210"/>
    <cellStyle name="Warning Text 2 4" xfId="1211"/>
    <cellStyle name="Warning Text 2 5" xfId="1212"/>
    <cellStyle name="Warning Text 3" xfId="1213"/>
    <cellStyle name="Warning Text 3 2" xfId="1214"/>
    <cellStyle name="Warning Text 4" xfId="1215"/>
    <cellStyle name="Warning Text 5" xfId="1216"/>
    <cellStyle name="Warning Text 6" xfId="1217"/>
    <cellStyle name="Warning Text 7" xfId="1218"/>
    <cellStyle name="Warning Text 8" xfId="1219"/>
    <cellStyle name="Wrapped" xfId="12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 3.1'!$C$7</c:f>
              <c:strCache>
                <c:ptCount val="1"/>
                <c:pt idx="0">
                  <c:v>2016</c:v>
                </c:pt>
              </c:strCache>
            </c:strRef>
          </c:tx>
          <c:dPt>
            <c:idx val="1"/>
            <c:spPr>
              <a:solidFill>
                <a:schemeClr val="accent3"/>
              </a:solidFill>
            </c:spPr>
            <c:extLst xmlns:c16r2="http://schemas.microsoft.com/office/drawing/2015/06/chart">
              <c:ext xmlns:c16="http://schemas.microsoft.com/office/drawing/2014/chart" uri="{C3380CC4-5D6E-409C-BE32-E72D297353CC}">
                <c16:uniqueId val="{00000000-76B9-4AB7-B229-6A90D9D481EE}"/>
              </c:ext>
            </c:extLst>
          </c:dPt>
          <c:dPt>
            <c:idx val="4"/>
            <c:spPr>
              <a:solidFill>
                <a:schemeClr val="accent6"/>
              </a:solidFill>
            </c:spPr>
            <c:extLst xmlns:c16r2="http://schemas.microsoft.com/office/drawing/2015/06/chart">
              <c:ext xmlns:c16="http://schemas.microsoft.com/office/drawing/2014/chart" uri="{C3380CC4-5D6E-409C-BE32-E72D297353CC}">
                <c16:uniqueId val="{00000001-76B9-4AB7-B229-6A90D9D481EE}"/>
              </c:ext>
            </c:extLst>
          </c:dPt>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'Fig 3.1'!$B$8:$B$27</c:f>
              <c:strCache>
                <c:ptCount val="20"/>
                <c:pt idx="0">
                  <c:v>US</c:v>
                </c:pt>
                <c:pt idx="1">
                  <c:v>Turkey</c:v>
                </c:pt>
                <c:pt idx="2">
                  <c:v>UK</c:v>
                </c:pt>
                <c:pt idx="3">
                  <c:v>Germany</c:v>
                </c:pt>
                <c:pt idx="4">
                  <c:v>EU Institutions</c:v>
                </c:pt>
                <c:pt idx="5">
                  <c:v>Sweden</c:v>
                </c:pt>
                <c:pt idx="6">
                  <c:v>Japan</c:v>
                </c:pt>
                <c:pt idx="7">
                  <c:v>UAE</c:v>
                </c:pt>
                <c:pt idx="8">
                  <c:v>Norway</c:v>
                </c:pt>
                <c:pt idx="9">
                  <c:v>Netherlands</c:v>
                </c:pt>
                <c:pt idx="10">
                  <c:v>Canada</c:v>
                </c:pt>
                <c:pt idx="11">
                  <c:v>France</c:v>
                </c:pt>
                <c:pt idx="12">
                  <c:v>Denmark</c:v>
                </c:pt>
                <c:pt idx="13">
                  <c:v>Switzerland</c:v>
                </c:pt>
                <c:pt idx="14">
                  <c:v>Italy</c:v>
                </c:pt>
                <c:pt idx="15">
                  <c:v>Saudi Arabia</c:v>
                </c:pt>
                <c:pt idx="16">
                  <c:v>Belgium</c:v>
                </c:pt>
                <c:pt idx="17">
                  <c:v>Australia</c:v>
                </c:pt>
                <c:pt idx="18">
                  <c:v>Spain</c:v>
                </c:pt>
                <c:pt idx="19">
                  <c:v>Ireland</c:v>
                </c:pt>
              </c:strCache>
            </c:strRef>
          </c:cat>
          <c:val>
            <c:numRef>
              <c:f>'Fig 3.1'!$C$8:$C$27</c:f>
              <c:numCache>
                <c:formatCode>_-* #,##0_-;\-* #,##0_-;_-* "-"??_-;_-@_-</c:formatCode>
                <c:ptCount val="20"/>
                <c:pt idx="0">
                  <c:v>6314.2557270919478</c:v>
                </c:pt>
                <c:pt idx="1">
                  <c:v>6000.3458191698483</c:v>
                </c:pt>
                <c:pt idx="2">
                  <c:v>2740.7376523358657</c:v>
                </c:pt>
                <c:pt idx="3">
                  <c:v>2628.3597918044388</c:v>
                </c:pt>
                <c:pt idx="4">
                  <c:v>2342.9338431945962</c:v>
                </c:pt>
                <c:pt idx="5">
                  <c:v>820.47942924156825</c:v>
                </c:pt>
                <c:pt idx="6">
                  <c:v>742.75582014357906</c:v>
                </c:pt>
                <c:pt idx="7">
                  <c:v>717.33741479299954</c:v>
                </c:pt>
                <c:pt idx="8">
                  <c:v>631.68474270039349</c:v>
                </c:pt>
                <c:pt idx="9">
                  <c:v>625.67954099170458</c:v>
                </c:pt>
                <c:pt idx="10">
                  <c:v>590.88984025053605</c:v>
                </c:pt>
                <c:pt idx="11">
                  <c:v>584.60332606053032</c:v>
                </c:pt>
                <c:pt idx="12">
                  <c:v>475.55754033720666</c:v>
                </c:pt>
                <c:pt idx="13">
                  <c:v>455.3728787051266</c:v>
                </c:pt>
                <c:pt idx="14">
                  <c:v>419.91813149062972</c:v>
                </c:pt>
                <c:pt idx="15">
                  <c:v>395.18447885600028</c:v>
                </c:pt>
                <c:pt idx="16">
                  <c:v>389.15234599561404</c:v>
                </c:pt>
                <c:pt idx="17">
                  <c:v>292.80537705767415</c:v>
                </c:pt>
                <c:pt idx="18">
                  <c:v>244.94014194711497</c:v>
                </c:pt>
                <c:pt idx="19">
                  <c:v>216.44691846007009</c:v>
                </c:pt>
              </c:numCache>
            </c:numRef>
          </c:val>
          <c:extLst xmlns:c16r2="http://schemas.microsoft.com/office/drawing/2015/06/chart">
            <c:ext xmlns:c16="http://schemas.microsoft.com/office/drawing/2014/chart" uri="{C3380CC4-5D6E-409C-BE32-E72D297353CC}">
              <c16:uniqueId val="{00000002-76B9-4AB7-B229-6A90D9D481EE}"/>
            </c:ext>
          </c:extLst>
        </c:ser>
        <c:dLbls>
          <c:showVal val="1"/>
        </c:dLbls>
        <c:gapWidth val="50"/>
        <c:axId val="88930176"/>
        <c:axId val="88931712"/>
      </c:barChart>
      <c:catAx>
        <c:axId val="88930176"/>
        <c:scaling>
          <c:orientation val="maxMin"/>
        </c:scaling>
        <c:axPos val="l"/>
        <c:numFmt formatCode="General" sourceLinked="0"/>
        <c:tickLblPos val="nextTo"/>
        <c:crossAx val="88931712"/>
        <c:crosses val="autoZero"/>
        <c:auto val="1"/>
        <c:lblAlgn val="ctr"/>
        <c:lblOffset val="100"/>
      </c:catAx>
      <c:valAx>
        <c:axId val="88931712"/>
        <c:scaling>
          <c:orientation val="minMax"/>
        </c:scaling>
        <c:axPos val="t"/>
        <c:majorGridlines>
          <c:spPr>
            <a:ln>
              <a:prstDash val="sysDot"/>
            </a:ln>
          </c:spPr>
        </c:majorGridlines>
        <c:title>
          <c:tx>
            <c:rich>
              <a:bodyPr/>
              <a:lstStyle/>
              <a:p>
                <a:pPr>
                  <a:defRPr/>
                </a:pPr>
                <a:r>
                  <a:rPr lang="en-US"/>
                  <a:t>US$ millions</a:t>
                </a:r>
              </a:p>
            </c:rich>
          </c:tx>
          <c:layout/>
        </c:title>
        <c:numFmt formatCode="#,##0" sourceLinked="0"/>
        <c:tickLblPos val="nextTo"/>
        <c:crossAx val="88930176"/>
        <c:crosses val="autoZero"/>
        <c:crossBetween val="between"/>
      </c:valAx>
    </c:plotArea>
    <c:plotVisOnly val="1"/>
    <c:dispBlanksAs val="gap"/>
  </c:chart>
  <c:spPr>
    <a:ln>
      <a:noFill/>
    </a:ln>
  </c:spPr>
  <c:printSettings>
    <c:headerFooter/>
    <c:pageMargins b="0.75000000000000278" l="0.70000000000000062" r="0.70000000000000062" t="0.750000000000002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9.5321699652408318E-2"/>
          <c:y val="0.24865059806455467"/>
          <c:w val="0.90402181663708747"/>
          <c:h val="0.66306538856556063"/>
        </c:manualLayout>
      </c:layout>
      <c:bubbleChart>
        <c:varyColors val="1"/>
        <c:ser>
          <c:idx val="0"/>
          <c:order val="0"/>
          <c:spPr>
            <a:solidFill>
              <a:schemeClr val="accent1"/>
            </a:solidFill>
            <a:effectLst/>
          </c:spPr>
          <c:dPt>
            <c:idx val="0"/>
            <c:spPr>
              <a:solidFill>
                <a:schemeClr val="accent1"/>
              </a:solidFill>
              <a:ln>
                <a:noFill/>
              </a:ln>
              <a:effectLst/>
              <a:scene3d>
                <a:camera prst="orthographicFront"/>
                <a:lightRig rig="threePt" dir="t"/>
              </a:scene3d>
              <a:sp3d prstMaterial="flat">
                <a:bevelT w="95250" h="101600"/>
                <a:contourClr>
                  <a:srgbClr val="000000"/>
                </a:contourClr>
              </a:sp3d>
            </c:spPr>
            <c:extLst xmlns:c16r2="http://schemas.microsoft.com/office/drawing/2015/06/chart">
              <c:ext xmlns:c16="http://schemas.microsoft.com/office/drawing/2014/chart" uri="{C3380CC4-5D6E-409C-BE32-E72D297353CC}">
                <c16:uniqueId val="{00000000-B8E2-408F-8423-22C6E12AE861}"/>
              </c:ext>
            </c:extLst>
          </c:dPt>
          <c:dPt>
            <c:idx val="1"/>
            <c:spPr>
              <a:solidFill>
                <a:schemeClr val="accent5"/>
              </a:solidFill>
              <a:ln>
                <a:noFill/>
              </a:ln>
              <a:effectLst/>
              <a:scene3d>
                <a:camera prst="orthographicFront"/>
                <a:lightRig rig="threePt" dir="t"/>
              </a:scene3d>
              <a:sp3d prstMaterial="flat">
                <a:bevelT w="95250" h="101600"/>
                <a:contourClr>
                  <a:srgbClr val="000000"/>
                </a:contourClr>
              </a:sp3d>
            </c:spPr>
            <c:extLst xmlns:c16r2="http://schemas.microsoft.com/office/drawing/2015/06/chart">
              <c:ext xmlns:c16="http://schemas.microsoft.com/office/drawing/2014/chart" uri="{C3380CC4-5D6E-409C-BE32-E72D297353CC}">
                <c16:uniqueId val="{00000001-B8E2-408F-8423-22C6E12AE861}"/>
              </c:ext>
            </c:extLst>
          </c:dPt>
          <c:dPt>
            <c:idx val="2"/>
            <c:spPr>
              <a:solidFill>
                <a:schemeClr val="accent2"/>
              </a:solidFill>
              <a:ln>
                <a:noFill/>
              </a:ln>
              <a:effectLst/>
              <a:scene3d>
                <a:camera prst="orthographicFront"/>
                <a:lightRig rig="threePt" dir="t"/>
              </a:scene3d>
              <a:sp3d prstMaterial="flat">
                <a:bevelT w="95250" h="101600"/>
                <a:contourClr>
                  <a:srgbClr val="000000"/>
                </a:contourClr>
              </a:sp3d>
            </c:spPr>
            <c:extLst xmlns:c16r2="http://schemas.microsoft.com/office/drawing/2015/06/chart">
              <c:ext xmlns:c16="http://schemas.microsoft.com/office/drawing/2014/chart" uri="{C3380CC4-5D6E-409C-BE32-E72D297353CC}">
                <c16:uniqueId val="{00000002-B8E2-408F-8423-22C6E12AE861}"/>
              </c:ext>
            </c:extLst>
          </c:dPt>
          <c:dPt>
            <c:idx val="3"/>
            <c:spPr>
              <a:solidFill>
                <a:schemeClr val="accent1"/>
              </a:solidFill>
              <a:ln>
                <a:noFill/>
              </a:ln>
              <a:effectLst/>
              <a:scene3d>
                <a:camera prst="orthographicFront" fov="0">
                  <a:rot lat="0" lon="0" rev="0"/>
                </a:camera>
                <a:lightRig rig="glow" dir="t">
                  <a:rot lat="0" lon="0" rev="6360000"/>
                </a:lightRig>
              </a:scene3d>
              <a:sp3d contourW="1000" prstMaterial="flat">
                <a:bevelT w="95250" h="101600"/>
                <a:contourClr>
                  <a:scrgbClr r="0" g="0" b="0">
                    <a:satMod val="300000"/>
                  </a:scrgbClr>
                </a:contourClr>
              </a:sp3d>
            </c:spPr>
            <c:extLst xmlns:c16r2="http://schemas.microsoft.com/office/drawing/2015/06/chart">
              <c:ext xmlns:c16="http://schemas.microsoft.com/office/drawing/2014/chart" uri="{C3380CC4-5D6E-409C-BE32-E72D297353CC}">
                <c16:uniqueId val="{00000003-B8E2-408F-8423-22C6E12AE861}"/>
              </c:ext>
            </c:extLst>
          </c:dPt>
          <c:dPt>
            <c:idx val="4"/>
            <c:spPr>
              <a:solidFill>
                <a:schemeClr val="accent6"/>
              </a:solidFill>
              <a:ln>
                <a:noFill/>
              </a:ln>
              <a:effectLst/>
              <a:scene3d>
                <a:camera prst="orthographicFront" fov="0">
                  <a:rot lat="0" lon="0" rev="0"/>
                </a:camera>
                <a:lightRig rig="glow" dir="t">
                  <a:rot lat="0" lon="0" rev="6360000"/>
                </a:lightRig>
              </a:scene3d>
              <a:sp3d contourW="1000" prstMaterial="flat">
                <a:bevelT w="95250" h="101600"/>
                <a:contourClr>
                  <a:scrgbClr r="0" g="0" b="0">
                    <a:satMod val="300000"/>
                  </a:scrgbClr>
                </a:contourClr>
              </a:sp3d>
            </c:spPr>
            <c:extLst xmlns:c16r2="http://schemas.microsoft.com/office/drawing/2015/06/chart">
              <c:ext xmlns:c16="http://schemas.microsoft.com/office/drawing/2014/chart" uri="{C3380CC4-5D6E-409C-BE32-E72D297353CC}">
                <c16:uniqueId val="{00000004-B8E2-408F-8423-22C6E12AE861}"/>
              </c:ext>
            </c:extLst>
          </c:dPt>
          <c:dLbls>
            <c:dLbl>
              <c:idx val="0"/>
              <c:layout>
                <c:manualLayout>
                  <c:x val="-0.47874281762077037"/>
                  <c:y val="-0.19540622307707781"/>
                </c:manualLayout>
              </c:layout>
              <c:tx>
                <c:rich>
                  <a:bodyPr/>
                  <a:lstStyle/>
                  <a:p>
                    <a:r>
                      <a:rPr lang="en-US"/>
                      <a:t>Total cost of disaster</a:t>
                    </a:r>
                    <a:r>
                      <a:rPr lang="en-US" baseline="0"/>
                      <a:t>-related damage</a:t>
                    </a:r>
                  </a:p>
                </c:rich>
              </c:tx>
              <c:dLblPos val="r"/>
              <c:showLegendKey val="1"/>
              <c:showBubbleSiz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8E2-408F-8423-22C6E12AE861}"/>
                </c:ext>
              </c:extLst>
            </c:dLbl>
            <c:dLbl>
              <c:idx val="1"/>
              <c:layout>
                <c:manualLayout>
                  <c:x val="-0.43394149080803734"/>
                  <c:y val="-1.3265374568489094E-2"/>
                </c:manualLayout>
              </c:layout>
              <c:tx>
                <c:rich>
                  <a:bodyPr/>
                  <a:lstStyle/>
                  <a:p>
                    <a:r>
                      <a:rPr lang="en-US"/>
                      <a:t>Funds</a:t>
                    </a:r>
                    <a:r>
                      <a:rPr lang="en-US" baseline="0"/>
                      <a:t> available to meet d</a:t>
                    </a:r>
                    <a:r>
                      <a:rPr lang="en-US"/>
                      <a:t>isaster</a:t>
                    </a:r>
                    <a:r>
                      <a:rPr lang="en-US" baseline="0"/>
                      <a:t>-related costs</a:t>
                    </a:r>
                    <a:endParaRPr lang="en-US"/>
                  </a:p>
                </c:rich>
              </c:tx>
              <c:dLblPos val="r"/>
              <c:showLegendKey val="1"/>
              <c:showBubbleSiz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8E2-408F-8423-22C6E12AE861}"/>
                </c:ext>
              </c:extLst>
            </c:dLbl>
            <c:dLbl>
              <c:idx val="2"/>
              <c:layout>
                <c:manualLayout>
                  <c:x val="-0.40861619707175273"/>
                  <c:y val="0.19817640158324271"/>
                </c:manualLayout>
              </c:layout>
              <c:tx>
                <c:rich>
                  <a:bodyPr/>
                  <a:lstStyle/>
                  <a:p>
                    <a:r>
                      <a:rPr lang="en-US"/>
                      <a:t>Domestically sourced funds to meet </a:t>
                    </a:r>
                    <a:r>
                      <a:rPr lang="en-US" sz="900" b="0" i="0" u="none" strike="noStrike" baseline="0"/>
                      <a:t>disaster-related costs</a:t>
                    </a:r>
                    <a:endParaRPr lang="en-US"/>
                  </a:p>
                </c:rich>
              </c:tx>
              <c:dLblPos val="r"/>
              <c:showLegendKey val="1"/>
              <c:showBubbleSiz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8E2-408F-8423-22C6E12AE861}"/>
                </c:ext>
              </c:extLst>
            </c:dLbl>
            <c:dLbl>
              <c:idx val="3"/>
              <c:layout>
                <c:manualLayout>
                  <c:x val="2.0077791480884295E-2"/>
                  <c:y val="-5.3375868209399664E-2"/>
                </c:manualLayout>
              </c:layout>
              <c:tx>
                <c:rich>
                  <a:bodyPr/>
                  <a:lstStyle/>
                  <a:p>
                    <a:r>
                      <a:rPr lang="en-US"/>
                      <a:t>Total humanitarian assistance</a:t>
                    </a:r>
                  </a:p>
                </c:rich>
              </c:tx>
              <c:dLblPos val="r"/>
              <c:showLegendKey val="1"/>
              <c:showBubbleSiz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8E2-408F-8423-22C6E12AE861}"/>
                </c:ext>
              </c:extLst>
            </c:dLbl>
            <c:dLbl>
              <c:idx val="4"/>
              <c:layout>
                <c:manualLayout>
                  <c:x val="3.4452613604022402E-2"/>
                  <c:y val="5.7954106219037731E-2"/>
                </c:manualLayout>
              </c:layout>
              <c:tx>
                <c:rich>
                  <a:bodyPr/>
                  <a:lstStyle/>
                  <a:p>
                    <a:r>
                      <a:rPr lang="en-US"/>
                      <a:t>Total humanitarian assistance to disaster</a:t>
                    </a:r>
                    <a:r>
                      <a:rPr lang="en-US" baseline="0"/>
                      <a:t> prevention and preparedness</a:t>
                    </a:r>
                    <a:r>
                      <a:rPr lang="en-US"/>
                      <a:t> </a:t>
                    </a:r>
                  </a:p>
                </c:rich>
              </c:tx>
              <c:dLblPos val="r"/>
              <c:showLegendKey val="1"/>
              <c:showBubbleSize val="1"/>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1"/>
            <c:showBubbleSize val="1"/>
            <c:extLst xmlns:c16r2="http://schemas.microsoft.com/office/drawing/2015/06/chart">
              <c:ext xmlns:c15="http://schemas.microsoft.com/office/drawing/2012/chart" uri="{CE6537A1-D6FC-4f65-9D91-7224C49458BB}">
                <c15:showLeaderLines val="0"/>
              </c:ext>
            </c:extLst>
          </c:dLbls>
          <c:xVal>
            <c:numRef>
              <c:f>'Fig 3.10'!$C$19:$G$19</c:f>
              <c:numCache>
                <c:formatCode>General</c:formatCode>
                <c:ptCount val="5"/>
                <c:pt idx="0">
                  <c:v>1</c:v>
                </c:pt>
                <c:pt idx="1">
                  <c:v>1</c:v>
                </c:pt>
                <c:pt idx="2">
                  <c:v>1</c:v>
                </c:pt>
                <c:pt idx="3">
                  <c:v>2</c:v>
                </c:pt>
                <c:pt idx="4">
                  <c:v>2</c:v>
                </c:pt>
              </c:numCache>
            </c:numRef>
          </c:xVal>
          <c:yVal>
            <c:numRef>
              <c:f>'Fig 3.10'!$C$20:$G$20</c:f>
              <c:numCache>
                <c:formatCode>General</c:formatCode>
                <c:ptCount val="5"/>
                <c:pt idx="0">
                  <c:v>1</c:v>
                </c:pt>
                <c:pt idx="1">
                  <c:v>1</c:v>
                </c:pt>
                <c:pt idx="2">
                  <c:v>1</c:v>
                </c:pt>
                <c:pt idx="3">
                  <c:v>1</c:v>
                </c:pt>
                <c:pt idx="4">
                  <c:v>1</c:v>
                </c:pt>
              </c:numCache>
            </c:numRef>
          </c:yVal>
          <c:bubbleSize>
            <c:numRef>
              <c:f>'Fig 3.10'!$C$21:$G$21</c:f>
              <c:numCache>
                <c:formatCode>General</c:formatCode>
                <c:ptCount val="5"/>
                <c:pt idx="0">
                  <c:v>10.8</c:v>
                </c:pt>
                <c:pt idx="1">
                  <c:v>2.7</c:v>
                </c:pt>
                <c:pt idx="2">
                  <c:v>0.35</c:v>
                </c:pt>
                <c:pt idx="3" formatCode="0.00">
                  <c:v>0.87822</c:v>
                </c:pt>
                <c:pt idx="4" formatCode="0.00">
                  <c:v>0.25744438400000003</c:v>
                </c:pt>
              </c:numCache>
            </c:numRef>
          </c:bubbleSize>
          <c:extLst xmlns:c16r2="http://schemas.microsoft.com/office/drawing/2015/06/chart">
            <c:ext xmlns:c16="http://schemas.microsoft.com/office/drawing/2014/chart" uri="{C3380CC4-5D6E-409C-BE32-E72D297353CC}">
              <c16:uniqueId val="{00000005-B8E2-408F-8423-22C6E12AE861}"/>
            </c:ext>
          </c:extLst>
        </c:ser>
        <c:dLbls>
          <c:showVal val="1"/>
        </c:dLbls>
        <c:bubbleScale val="300"/>
        <c:axId val="109472384"/>
        <c:axId val="109478272"/>
      </c:bubbleChart>
      <c:valAx>
        <c:axId val="109472384"/>
        <c:scaling>
          <c:orientation val="minMax"/>
        </c:scaling>
        <c:delete val="1"/>
        <c:axPos val="b"/>
        <c:numFmt formatCode="General" sourceLinked="1"/>
        <c:majorTickMark val="none"/>
        <c:tickLblPos val="none"/>
        <c:crossAx val="109478272"/>
        <c:crosses val="autoZero"/>
        <c:crossBetween val="midCat"/>
      </c:valAx>
      <c:valAx>
        <c:axId val="109478272"/>
        <c:scaling>
          <c:orientation val="minMax"/>
        </c:scaling>
        <c:delete val="1"/>
        <c:axPos val="l"/>
        <c:numFmt formatCode="General" sourceLinked="1"/>
        <c:majorTickMark val="none"/>
        <c:tickLblPos val="none"/>
        <c:crossAx val="109472384"/>
        <c:crosses val="autoZero"/>
        <c:crossBetween val="midCat"/>
      </c:valAx>
      <c:spPr>
        <a:noFill/>
        <a:ln w="25400">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1989434864945296E-2"/>
          <c:y val="2.8358926398567963E-2"/>
          <c:w val="0.89121351392257397"/>
          <c:h val="0.72977996863965489"/>
        </c:manualLayout>
      </c:layout>
      <c:barChart>
        <c:barDir val="col"/>
        <c:grouping val="clustered"/>
        <c:ser>
          <c:idx val="0"/>
          <c:order val="0"/>
          <c:tx>
            <c:strRef>
              <c:f>'Fig 3.11'!$C$7</c:f>
              <c:strCache>
                <c:ptCount val="1"/>
                <c:pt idx="0">
                  <c:v>2014</c:v>
                </c:pt>
              </c:strCache>
            </c:strRef>
          </c:tx>
          <c:cat>
            <c:strRef>
              <c:f>'Fig 3.11'!$B$8:$B$23</c:f>
              <c:strCache>
                <c:ptCount val="16"/>
                <c:pt idx="0">
                  <c:v>    Germany</c:v>
                </c:pt>
                <c:pt idx="1">
                  <c:v>US</c:v>
                </c:pt>
                <c:pt idx="2">
                  <c:v>    Italy</c:v>
                </c:pt>
                <c:pt idx="3">
                  <c:v>    Norway</c:v>
                </c:pt>
                <c:pt idx="4">
                  <c:v>    Sweden</c:v>
                </c:pt>
                <c:pt idx="5">
                  <c:v>    Switzerland</c:v>
                </c:pt>
                <c:pt idx="6">
                  <c:v>UK</c:v>
                </c:pt>
                <c:pt idx="7">
                  <c:v>    Austria</c:v>
                </c:pt>
                <c:pt idx="8">
                  <c:v>    Netherlands</c:v>
                </c:pt>
                <c:pt idx="9">
                  <c:v>    France</c:v>
                </c:pt>
                <c:pt idx="10">
                  <c:v>    Denmark</c:v>
                </c:pt>
                <c:pt idx="11">
                  <c:v>    Canada</c:v>
                </c:pt>
                <c:pt idx="12">
                  <c:v>    Belgium</c:v>
                </c:pt>
                <c:pt idx="13">
                  <c:v>    Finland</c:v>
                </c:pt>
                <c:pt idx="14">
                  <c:v>    Turkey</c:v>
                </c:pt>
                <c:pt idx="15">
                  <c:v>18 other donors</c:v>
                </c:pt>
              </c:strCache>
            </c:strRef>
          </c:cat>
          <c:val>
            <c:numRef>
              <c:f>'Fig 3.11'!$C$8:$C$23</c:f>
              <c:numCache>
                <c:formatCode>_-* #,##0.00_-;\-* #,##0.00_-;_-* "-"??_-;_-@_-</c:formatCode>
                <c:ptCount val="16"/>
                <c:pt idx="0">
                  <c:v>0.14607562200000002</c:v>
                </c:pt>
                <c:pt idx="1">
                  <c:v>1.2590403699999999</c:v>
                </c:pt>
                <c:pt idx="2">
                  <c:v>0.70662121099999997</c:v>
                </c:pt>
                <c:pt idx="3">
                  <c:v>0.212796288</c:v>
                </c:pt>
                <c:pt idx="4">
                  <c:v>0.90971602499999993</c:v>
                </c:pt>
                <c:pt idx="5">
                  <c:v>0.45723453599999997</c:v>
                </c:pt>
                <c:pt idx="6">
                  <c:v>0.20680406600000001</c:v>
                </c:pt>
                <c:pt idx="7">
                  <c:v>9.3259651999999998E-2</c:v>
                </c:pt>
                <c:pt idx="8">
                  <c:v>0.78269138999999999</c:v>
                </c:pt>
                <c:pt idx="9">
                  <c:v>0.40816212200000002</c:v>
                </c:pt>
                <c:pt idx="10">
                  <c:v>0.21601785000000001</c:v>
                </c:pt>
                <c:pt idx="11">
                  <c:v>0.186003167</c:v>
                </c:pt>
                <c:pt idx="12">
                  <c:v>0.15746237800000001</c:v>
                </c:pt>
                <c:pt idx="13">
                  <c:v>1.3662746E-2</c:v>
                </c:pt>
                <c:pt idx="14">
                  <c:v>9.9868548000000001E-2</c:v>
                </c:pt>
                <c:pt idx="15">
                  <c:v>0.11034667999999999</c:v>
                </c:pt>
              </c:numCache>
            </c:numRef>
          </c:val>
        </c:ser>
        <c:ser>
          <c:idx val="1"/>
          <c:order val="1"/>
          <c:tx>
            <c:strRef>
              <c:f>'Fig 3.11'!$D$7</c:f>
              <c:strCache>
                <c:ptCount val="1"/>
                <c:pt idx="0">
                  <c:v>2015</c:v>
                </c:pt>
              </c:strCache>
            </c:strRef>
          </c:tx>
          <c:cat>
            <c:strRef>
              <c:f>'Fig 3.11'!$B$8:$B$23</c:f>
              <c:strCache>
                <c:ptCount val="16"/>
                <c:pt idx="0">
                  <c:v>    Germany</c:v>
                </c:pt>
                <c:pt idx="1">
                  <c:v>US</c:v>
                </c:pt>
                <c:pt idx="2">
                  <c:v>    Italy</c:v>
                </c:pt>
                <c:pt idx="3">
                  <c:v>    Norway</c:v>
                </c:pt>
                <c:pt idx="4">
                  <c:v>    Sweden</c:v>
                </c:pt>
                <c:pt idx="5">
                  <c:v>    Switzerland</c:v>
                </c:pt>
                <c:pt idx="6">
                  <c:v>UK</c:v>
                </c:pt>
                <c:pt idx="7">
                  <c:v>    Austria</c:v>
                </c:pt>
                <c:pt idx="8">
                  <c:v>    Netherlands</c:v>
                </c:pt>
                <c:pt idx="9">
                  <c:v>    France</c:v>
                </c:pt>
                <c:pt idx="10">
                  <c:v>    Denmark</c:v>
                </c:pt>
                <c:pt idx="11">
                  <c:v>    Canada</c:v>
                </c:pt>
                <c:pt idx="12">
                  <c:v>    Belgium</c:v>
                </c:pt>
                <c:pt idx="13">
                  <c:v>    Finland</c:v>
                </c:pt>
                <c:pt idx="14">
                  <c:v>    Turkey</c:v>
                </c:pt>
                <c:pt idx="15">
                  <c:v>18 other donors</c:v>
                </c:pt>
              </c:strCache>
            </c:strRef>
          </c:cat>
          <c:val>
            <c:numRef>
              <c:f>'Fig 3.11'!$D$8:$D$23</c:f>
              <c:numCache>
                <c:formatCode>_-* #,##0.00_-;\-* #,##0.00_-;_-* "-"??_-;_-@_-</c:formatCode>
                <c:ptCount val="16"/>
                <c:pt idx="0">
                  <c:v>3.0185599999999999</c:v>
                </c:pt>
                <c:pt idx="1">
                  <c:v>1.2021199999999999</c:v>
                </c:pt>
                <c:pt idx="2">
                  <c:v>0.98302999999999996</c:v>
                </c:pt>
                <c:pt idx="3">
                  <c:v>0.46288999999999997</c:v>
                </c:pt>
                <c:pt idx="4">
                  <c:v>2.3965799999999997</c:v>
                </c:pt>
                <c:pt idx="5">
                  <c:v>0.49761</c:v>
                </c:pt>
                <c:pt idx="6">
                  <c:v>0.38486999999999999</c:v>
                </c:pt>
                <c:pt idx="7">
                  <c:v>0.43898999999999999</c:v>
                </c:pt>
                <c:pt idx="8">
                  <c:v>1.32572</c:v>
                </c:pt>
                <c:pt idx="9">
                  <c:v>0.36335000000000001</c:v>
                </c:pt>
                <c:pt idx="10">
                  <c:v>0.39697000000000005</c:v>
                </c:pt>
                <c:pt idx="11">
                  <c:v>0.21299000000000001</c:v>
                </c:pt>
                <c:pt idx="12">
                  <c:v>0.22811000000000001</c:v>
                </c:pt>
                <c:pt idx="13">
                  <c:v>3.9039999999999998E-2</c:v>
                </c:pt>
                <c:pt idx="14">
                  <c:v>0</c:v>
                </c:pt>
                <c:pt idx="15">
                  <c:v>0.16437000000000004</c:v>
                </c:pt>
              </c:numCache>
            </c:numRef>
          </c:val>
        </c:ser>
        <c:ser>
          <c:idx val="2"/>
          <c:order val="2"/>
          <c:tx>
            <c:strRef>
              <c:f>'Fig 3.11'!$E$7</c:f>
              <c:strCache>
                <c:ptCount val="1"/>
                <c:pt idx="0">
                  <c:v>2016</c:v>
                </c:pt>
              </c:strCache>
            </c:strRef>
          </c:tx>
          <c:cat>
            <c:strRef>
              <c:f>'Fig 3.11'!$B$8:$B$23</c:f>
              <c:strCache>
                <c:ptCount val="16"/>
                <c:pt idx="0">
                  <c:v>    Germany</c:v>
                </c:pt>
                <c:pt idx="1">
                  <c:v>US</c:v>
                </c:pt>
                <c:pt idx="2">
                  <c:v>    Italy</c:v>
                </c:pt>
                <c:pt idx="3">
                  <c:v>    Norway</c:v>
                </c:pt>
                <c:pt idx="4">
                  <c:v>    Sweden</c:v>
                </c:pt>
                <c:pt idx="5">
                  <c:v>    Switzerland</c:v>
                </c:pt>
                <c:pt idx="6">
                  <c:v>UK</c:v>
                </c:pt>
                <c:pt idx="7">
                  <c:v>    Austria</c:v>
                </c:pt>
                <c:pt idx="8">
                  <c:v>    Netherlands</c:v>
                </c:pt>
                <c:pt idx="9">
                  <c:v>    France</c:v>
                </c:pt>
                <c:pt idx="10">
                  <c:v>    Denmark</c:v>
                </c:pt>
                <c:pt idx="11">
                  <c:v>    Canada</c:v>
                </c:pt>
                <c:pt idx="12">
                  <c:v>    Belgium</c:v>
                </c:pt>
                <c:pt idx="13">
                  <c:v>    Finland</c:v>
                </c:pt>
                <c:pt idx="14">
                  <c:v>    Turkey</c:v>
                </c:pt>
                <c:pt idx="15">
                  <c:v>18 other donors</c:v>
                </c:pt>
              </c:strCache>
            </c:strRef>
          </c:cat>
          <c:val>
            <c:numRef>
              <c:f>'Fig 3.11'!$E$8:$E$23</c:f>
              <c:numCache>
                <c:formatCode>_-* #,##0.00_-;\-* #,##0.00_-;_-* "-"??_-;_-@_-</c:formatCode>
                <c:ptCount val="16"/>
                <c:pt idx="0">
                  <c:v>6.1516570799999997</c:v>
                </c:pt>
                <c:pt idx="1">
                  <c:v>1.664770039</c:v>
                </c:pt>
                <c:pt idx="2">
                  <c:v>1.6504000969999999</c:v>
                </c:pt>
                <c:pt idx="3">
                  <c:v>0.84728728399999997</c:v>
                </c:pt>
                <c:pt idx="4">
                  <c:v>0.82380057899999992</c:v>
                </c:pt>
                <c:pt idx="5">
                  <c:v>0.7139914690000001</c:v>
                </c:pt>
                <c:pt idx="6">
                  <c:v>0.612700837</c:v>
                </c:pt>
                <c:pt idx="7">
                  <c:v>0.58970042300000003</c:v>
                </c:pt>
                <c:pt idx="8">
                  <c:v>0.46034235299999998</c:v>
                </c:pt>
                <c:pt idx="9">
                  <c:v>0.42594546599999999</c:v>
                </c:pt>
                <c:pt idx="10">
                  <c:v>0.42024262499999998</c:v>
                </c:pt>
                <c:pt idx="11">
                  <c:v>0.40292309799999998</c:v>
                </c:pt>
                <c:pt idx="12">
                  <c:v>0.381611912</c:v>
                </c:pt>
                <c:pt idx="13">
                  <c:v>0.129017783</c:v>
                </c:pt>
                <c:pt idx="14">
                  <c:v>9.9651966999999994E-2</c:v>
                </c:pt>
                <c:pt idx="15">
                  <c:v>0.17106215600000008</c:v>
                </c:pt>
              </c:numCache>
            </c:numRef>
          </c:val>
        </c:ser>
        <c:axId val="109646592"/>
        <c:axId val="109648128"/>
      </c:barChart>
      <c:catAx>
        <c:axId val="109646592"/>
        <c:scaling>
          <c:orientation val="minMax"/>
        </c:scaling>
        <c:axPos val="b"/>
        <c:numFmt formatCode="General" sourceLinked="1"/>
        <c:tickLblPos val="nextTo"/>
        <c:crossAx val="109648128"/>
        <c:crosses val="autoZero"/>
        <c:auto val="1"/>
        <c:lblAlgn val="ctr"/>
        <c:lblOffset val="100"/>
      </c:catAx>
      <c:valAx>
        <c:axId val="109648128"/>
        <c:scaling>
          <c:orientation val="minMax"/>
        </c:scaling>
        <c:axPos val="l"/>
        <c:majorGridlines>
          <c:spPr>
            <a:ln>
              <a:prstDash val="sysDot"/>
            </a:ln>
          </c:spPr>
        </c:majorGridlines>
        <c:title>
          <c:tx>
            <c:rich>
              <a:bodyPr rot="-5400000" vert="horz"/>
              <a:lstStyle/>
              <a:p>
                <a:pPr>
                  <a:defRPr/>
                </a:pPr>
                <a:r>
                  <a:rPr lang="en-GB"/>
                  <a:t>US$ billions</a:t>
                </a:r>
              </a:p>
            </c:rich>
          </c:tx>
          <c:layout>
            <c:manualLayout>
              <c:xMode val="edge"/>
              <c:yMode val="edge"/>
              <c:x val="2.1565869667135493E-3"/>
              <c:y val="0.30575552233962888"/>
            </c:manualLayout>
          </c:layout>
        </c:title>
        <c:numFmt formatCode="#,##0" sourceLinked="0"/>
        <c:tickLblPos val="nextTo"/>
        <c:crossAx val="109646592"/>
        <c:crosses val="autoZero"/>
        <c:crossBetween val="between"/>
      </c:valAx>
    </c:plotArea>
    <c:legend>
      <c:legendPos val="b"/>
      <c:layout/>
    </c:legend>
    <c:plotVisOnly val="1"/>
  </c:chart>
  <c:spPr>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 3.2'!$C$7</c:f>
              <c:strCache>
                <c:ptCount val="1"/>
                <c:pt idx="0">
                  <c:v>2016</c:v>
                </c:pt>
              </c:strCache>
            </c:strRef>
          </c:tx>
          <c:dPt>
            <c:idx val="0"/>
            <c:spPr>
              <a:solidFill>
                <a:schemeClr val="accent3"/>
              </a:solidFill>
            </c:spPr>
            <c:extLst xmlns:c16r2="http://schemas.microsoft.com/office/drawing/2015/06/chart">
              <c:ext xmlns:c16="http://schemas.microsoft.com/office/drawing/2014/chart" uri="{C3380CC4-5D6E-409C-BE32-E72D297353CC}">
                <c16:uniqueId val="{00000000-4002-492C-9F39-C2386DA95CC8}"/>
              </c:ext>
            </c:extLst>
          </c:dPt>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'Fig 3.2'!$B$8:$B$27</c:f>
              <c:strCache>
                <c:ptCount val="20"/>
                <c:pt idx="0">
                  <c:v>Turkey</c:v>
                </c:pt>
                <c:pt idx="1">
                  <c:v>UAE</c:v>
                </c:pt>
                <c:pt idx="2">
                  <c:v>Luxembourg</c:v>
                </c:pt>
                <c:pt idx="3">
                  <c:v>Sweden</c:v>
                </c:pt>
                <c:pt idx="4">
                  <c:v>Denmark</c:v>
                </c:pt>
                <c:pt idx="5">
                  <c:v>Norway</c:v>
                </c:pt>
                <c:pt idx="6">
                  <c:v>Kuwait</c:v>
                </c:pt>
                <c:pt idx="7">
                  <c:v>UK</c:v>
                </c:pt>
                <c:pt idx="8">
                  <c:v>Ireland</c:v>
                </c:pt>
                <c:pt idx="9">
                  <c:v>Belgium</c:v>
                </c:pt>
                <c:pt idx="10">
                  <c:v>Netherlands</c:v>
                </c:pt>
                <c:pt idx="11">
                  <c:v>Germany</c:v>
                </c:pt>
                <c:pt idx="12">
                  <c:v>Switzerland</c:v>
                </c:pt>
                <c:pt idx="13">
                  <c:v>Finland</c:v>
                </c:pt>
                <c:pt idx="14">
                  <c:v>Saudi Arabia</c:v>
                </c:pt>
                <c:pt idx="15">
                  <c:v>Nauru</c:v>
                </c:pt>
                <c:pt idx="16">
                  <c:v>Iceland</c:v>
                </c:pt>
                <c:pt idx="17">
                  <c:v>United States</c:v>
                </c:pt>
                <c:pt idx="18">
                  <c:v>Canada</c:v>
                </c:pt>
                <c:pt idx="19">
                  <c:v>Qatar</c:v>
                </c:pt>
              </c:strCache>
            </c:strRef>
          </c:cat>
          <c:val>
            <c:numRef>
              <c:f>'Fig 3.2'!$C$8:$C$27</c:f>
              <c:numCache>
                <c:formatCode>0.00%</c:formatCode>
                <c:ptCount val="20"/>
                <c:pt idx="0">
                  <c:v>7.4509838166170106E-3</c:v>
                </c:pt>
                <c:pt idx="1">
                  <c:v>1.7695058127061001E-3</c:v>
                </c:pt>
                <c:pt idx="2">
                  <c:v>1.5232821538253508E-3</c:v>
                </c:pt>
                <c:pt idx="3">
                  <c:v>1.3998316996577487E-3</c:v>
                </c:pt>
                <c:pt idx="4">
                  <c:v>1.372623748794142E-3</c:v>
                </c:pt>
                <c:pt idx="5">
                  <c:v>1.2880338818907168E-3</c:v>
                </c:pt>
                <c:pt idx="6">
                  <c:v>1.2770403225451756E-3</c:v>
                </c:pt>
                <c:pt idx="7">
                  <c:v>9.458370880556854E-4</c:v>
                </c:pt>
                <c:pt idx="8">
                  <c:v>8.4296981058972571E-4</c:v>
                </c:pt>
                <c:pt idx="9">
                  <c:v>7.6772151074393539E-4</c:v>
                </c:pt>
                <c:pt idx="10">
                  <c:v>7.4054029386201169E-4</c:v>
                </c:pt>
                <c:pt idx="11">
                  <c:v>6.9055852082239983E-4</c:v>
                </c:pt>
                <c:pt idx="12">
                  <c:v>6.4196723452876448E-4</c:v>
                </c:pt>
                <c:pt idx="13">
                  <c:v>5.637794057896453E-4</c:v>
                </c:pt>
                <c:pt idx="14">
                  <c:v>5.2475095438584416E-4</c:v>
                </c:pt>
                <c:pt idx="15">
                  <c:v>4.3681452773575288E-4</c:v>
                </c:pt>
                <c:pt idx="16">
                  <c:v>3.8893759352803874E-4</c:v>
                </c:pt>
                <c:pt idx="17">
                  <c:v>3.4532564407795834E-4</c:v>
                </c:pt>
                <c:pt idx="18">
                  <c:v>3.4393259161369453E-4</c:v>
                </c:pt>
                <c:pt idx="19">
                  <c:v>2.3478905784427272E-4</c:v>
                </c:pt>
              </c:numCache>
            </c:numRef>
          </c:val>
          <c:extLst xmlns:c16r2="http://schemas.microsoft.com/office/drawing/2015/06/chart">
            <c:ext xmlns:c16="http://schemas.microsoft.com/office/drawing/2014/chart" uri="{C3380CC4-5D6E-409C-BE32-E72D297353CC}">
              <c16:uniqueId val="{00000001-4002-492C-9F39-C2386DA95CC8}"/>
            </c:ext>
          </c:extLst>
        </c:ser>
        <c:dLbls>
          <c:showVal val="1"/>
        </c:dLbls>
        <c:gapWidth val="50"/>
        <c:axId val="84992768"/>
        <c:axId val="84994304"/>
      </c:barChart>
      <c:catAx>
        <c:axId val="84992768"/>
        <c:scaling>
          <c:orientation val="minMax"/>
        </c:scaling>
        <c:axPos val="b"/>
        <c:numFmt formatCode="General" sourceLinked="0"/>
        <c:tickLblPos val="nextTo"/>
        <c:crossAx val="84994304"/>
        <c:crosses val="autoZero"/>
        <c:auto val="1"/>
        <c:lblAlgn val="ctr"/>
        <c:lblOffset val="100"/>
      </c:catAx>
      <c:valAx>
        <c:axId val="84994304"/>
        <c:scaling>
          <c:orientation val="minMax"/>
        </c:scaling>
        <c:axPos val="l"/>
        <c:majorGridlines>
          <c:spPr>
            <a:ln>
              <a:prstDash val="sysDot"/>
            </a:ln>
          </c:spPr>
        </c:majorGridlines>
        <c:numFmt formatCode="0.00%" sourceLinked="1"/>
        <c:tickLblPos val="nextTo"/>
        <c:crossAx val="84992768"/>
        <c:crosses val="autoZero"/>
        <c:crossBetween val="between"/>
      </c:valAx>
    </c:plotArea>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'Fig 3.3'!$B$9</c:f>
              <c:strCache>
                <c:ptCount val="1"/>
                <c:pt idx="0">
                  <c:v>Oceania</c:v>
                </c:pt>
              </c:strCache>
            </c:strRef>
          </c:tx>
          <c:marker>
            <c:symbol val="none"/>
          </c:marker>
          <c:cat>
            <c:numRef>
              <c:f>'Fig 3.3'!$C$8:$G$8</c:f>
              <c:numCache>
                <c:formatCode>General</c:formatCode>
                <c:ptCount val="5"/>
                <c:pt idx="0">
                  <c:v>2012</c:v>
                </c:pt>
                <c:pt idx="1">
                  <c:v>2013</c:v>
                </c:pt>
                <c:pt idx="2">
                  <c:v>2014</c:v>
                </c:pt>
                <c:pt idx="3">
                  <c:v>2015</c:v>
                </c:pt>
                <c:pt idx="4">
                  <c:v>2016</c:v>
                </c:pt>
              </c:numCache>
            </c:numRef>
          </c:cat>
          <c:val>
            <c:numRef>
              <c:f>'Fig 3.3'!$C$9:$G$9</c:f>
              <c:numCache>
                <c:formatCode>0.0</c:formatCode>
                <c:ptCount val="5"/>
                <c:pt idx="0">
                  <c:v>0.40097796833248378</c:v>
                </c:pt>
                <c:pt idx="1">
                  <c:v>0.31856359739622619</c:v>
                </c:pt>
                <c:pt idx="2">
                  <c:v>0.36604509784781775</c:v>
                </c:pt>
                <c:pt idx="3">
                  <c:v>0.34719595241165491</c:v>
                </c:pt>
                <c:pt idx="4">
                  <c:v>0.33576259477286541</c:v>
                </c:pt>
              </c:numCache>
            </c:numRef>
          </c:val>
          <c:extLst xmlns:c16r2="http://schemas.microsoft.com/office/drawing/2015/06/chart">
            <c:ext xmlns:c16="http://schemas.microsoft.com/office/drawing/2014/chart" uri="{C3380CC4-5D6E-409C-BE32-E72D297353CC}">
              <c16:uniqueId val="{00000000-C348-496C-9F9C-5C41B40FAE00}"/>
            </c:ext>
          </c:extLst>
        </c:ser>
        <c:ser>
          <c:idx val="1"/>
          <c:order val="1"/>
          <c:tx>
            <c:strRef>
              <c:f>'Fig 3.3'!$B$10</c:f>
              <c:strCache>
                <c:ptCount val="1"/>
                <c:pt idx="0">
                  <c:v>Europe</c:v>
                </c:pt>
              </c:strCache>
            </c:strRef>
          </c:tx>
          <c:marker>
            <c:symbol val="none"/>
          </c:marker>
          <c:cat>
            <c:numRef>
              <c:f>'Fig 3.3'!$C$8:$G$8</c:f>
              <c:numCache>
                <c:formatCode>General</c:formatCode>
                <c:ptCount val="5"/>
                <c:pt idx="0">
                  <c:v>2012</c:v>
                </c:pt>
                <c:pt idx="1">
                  <c:v>2013</c:v>
                </c:pt>
                <c:pt idx="2">
                  <c:v>2014</c:v>
                </c:pt>
                <c:pt idx="3">
                  <c:v>2015</c:v>
                </c:pt>
                <c:pt idx="4">
                  <c:v>2016</c:v>
                </c:pt>
              </c:numCache>
            </c:numRef>
          </c:cat>
          <c:val>
            <c:numRef>
              <c:f>'Fig 3.3'!$C$10:$G$10</c:f>
              <c:numCache>
                <c:formatCode>0.0</c:formatCode>
                <c:ptCount val="5"/>
                <c:pt idx="0">
                  <c:v>5.6825939297444705</c:v>
                </c:pt>
                <c:pt idx="1">
                  <c:v>6.7361484963689326</c:v>
                </c:pt>
                <c:pt idx="2">
                  <c:v>8.1382681856919064</c:v>
                </c:pt>
                <c:pt idx="3">
                  <c:v>8.6643048012787212</c:v>
                </c:pt>
                <c:pt idx="4">
                  <c:v>10.865751013066792</c:v>
                </c:pt>
              </c:numCache>
            </c:numRef>
          </c:val>
          <c:extLst xmlns:c16r2="http://schemas.microsoft.com/office/drawing/2015/06/chart">
            <c:ext xmlns:c16="http://schemas.microsoft.com/office/drawing/2014/chart" uri="{C3380CC4-5D6E-409C-BE32-E72D297353CC}">
              <c16:uniqueId val="{00000001-C348-496C-9F9C-5C41B40FAE00}"/>
            </c:ext>
          </c:extLst>
        </c:ser>
        <c:ser>
          <c:idx val="2"/>
          <c:order val="2"/>
          <c:tx>
            <c:strRef>
              <c:f>'Fig 3.3'!$B$11</c:f>
              <c:strCache>
                <c:ptCount val="1"/>
                <c:pt idx="0">
                  <c:v>Middle East and North of Sahara</c:v>
                </c:pt>
              </c:strCache>
            </c:strRef>
          </c:tx>
          <c:marker>
            <c:symbol val="none"/>
          </c:marker>
          <c:cat>
            <c:numRef>
              <c:f>'Fig 3.3'!$C$8:$G$8</c:f>
              <c:numCache>
                <c:formatCode>General</c:formatCode>
                <c:ptCount val="5"/>
                <c:pt idx="0">
                  <c:v>2012</c:v>
                </c:pt>
                <c:pt idx="1">
                  <c:v>2013</c:v>
                </c:pt>
                <c:pt idx="2">
                  <c:v>2014</c:v>
                </c:pt>
                <c:pt idx="3">
                  <c:v>2015</c:v>
                </c:pt>
                <c:pt idx="4">
                  <c:v>2016</c:v>
                </c:pt>
              </c:numCache>
            </c:numRef>
          </c:cat>
          <c:val>
            <c:numRef>
              <c:f>'Fig 3.3'!$C$11:$G$11</c:f>
              <c:numCache>
                <c:formatCode>0.0</c:formatCode>
                <c:ptCount val="5"/>
                <c:pt idx="0">
                  <c:v>0.40295717227200006</c:v>
                </c:pt>
                <c:pt idx="1">
                  <c:v>0.68047894424000011</c:v>
                </c:pt>
                <c:pt idx="2">
                  <c:v>1.4573656554369998</c:v>
                </c:pt>
                <c:pt idx="3">
                  <c:v>1.8013563760000004</c:v>
                </c:pt>
                <c:pt idx="4">
                  <c:v>1.3743040988289994</c:v>
                </c:pt>
              </c:numCache>
            </c:numRef>
          </c:val>
          <c:extLst xmlns:c16r2="http://schemas.microsoft.com/office/drawing/2015/06/chart">
            <c:ext xmlns:c16="http://schemas.microsoft.com/office/drawing/2014/chart" uri="{C3380CC4-5D6E-409C-BE32-E72D297353CC}">
              <c16:uniqueId val="{00000002-C348-496C-9F9C-5C41B40FAE00}"/>
            </c:ext>
          </c:extLst>
        </c:ser>
        <c:ser>
          <c:idx val="3"/>
          <c:order val="3"/>
          <c:tx>
            <c:strRef>
              <c:f>'Fig 3.3'!$B$12</c:f>
              <c:strCache>
                <c:ptCount val="1"/>
                <c:pt idx="0">
                  <c:v>North and Central America</c:v>
                </c:pt>
              </c:strCache>
            </c:strRef>
          </c:tx>
          <c:marker>
            <c:symbol val="none"/>
          </c:marker>
          <c:cat>
            <c:numRef>
              <c:f>'Fig 3.3'!$C$8:$G$8</c:f>
              <c:numCache>
                <c:formatCode>General</c:formatCode>
                <c:ptCount val="5"/>
                <c:pt idx="0">
                  <c:v>2012</c:v>
                </c:pt>
                <c:pt idx="1">
                  <c:v>2013</c:v>
                </c:pt>
                <c:pt idx="2">
                  <c:v>2014</c:v>
                </c:pt>
                <c:pt idx="3">
                  <c:v>2015</c:v>
                </c:pt>
                <c:pt idx="4">
                  <c:v>2016</c:v>
                </c:pt>
              </c:numCache>
            </c:numRef>
          </c:cat>
          <c:val>
            <c:numRef>
              <c:f>'Fig 3.3'!$C$12:$G$12</c:f>
              <c:numCache>
                <c:formatCode>0.0</c:formatCode>
                <c:ptCount val="5"/>
                <c:pt idx="0">
                  <c:v>4.6494198397600854</c:v>
                </c:pt>
                <c:pt idx="1">
                  <c:v>5.5115586344203367</c:v>
                </c:pt>
                <c:pt idx="2">
                  <c:v>6.8069604883645924</c:v>
                </c:pt>
                <c:pt idx="3">
                  <c:v>7.0322176381532771</c:v>
                </c:pt>
                <c:pt idx="4">
                  <c:v>6.9097196237174838</c:v>
                </c:pt>
              </c:numCache>
            </c:numRef>
          </c:val>
          <c:extLst xmlns:c16r2="http://schemas.microsoft.com/office/drawing/2015/06/chart">
            <c:ext xmlns:c16="http://schemas.microsoft.com/office/drawing/2014/chart" uri="{C3380CC4-5D6E-409C-BE32-E72D297353CC}">
              <c16:uniqueId val="{00000003-C348-496C-9F9C-5C41B40FAE00}"/>
            </c:ext>
          </c:extLst>
        </c:ser>
        <c:ser>
          <c:idx val="4"/>
          <c:order val="4"/>
          <c:tx>
            <c:strRef>
              <c:f>'Fig 3.3'!$B$13</c:f>
              <c:strCache>
                <c:ptCount val="1"/>
                <c:pt idx="0">
                  <c:v>Far East Asia</c:v>
                </c:pt>
              </c:strCache>
            </c:strRef>
          </c:tx>
          <c:marker>
            <c:symbol val="none"/>
          </c:marker>
          <c:cat>
            <c:numRef>
              <c:f>'Fig 3.3'!$C$8:$G$8</c:f>
              <c:numCache>
                <c:formatCode>General</c:formatCode>
                <c:ptCount val="5"/>
                <c:pt idx="0">
                  <c:v>2012</c:v>
                </c:pt>
                <c:pt idx="1">
                  <c:v>2013</c:v>
                </c:pt>
                <c:pt idx="2">
                  <c:v>2014</c:v>
                </c:pt>
                <c:pt idx="3">
                  <c:v>2015</c:v>
                </c:pt>
                <c:pt idx="4">
                  <c:v>2016</c:v>
                </c:pt>
              </c:numCache>
            </c:numRef>
          </c:cat>
          <c:val>
            <c:numRef>
              <c:f>'Fig 3.3'!$C$13:$G$13</c:f>
              <c:numCache>
                <c:formatCode>0.0</c:formatCode>
                <c:ptCount val="5"/>
                <c:pt idx="0">
                  <c:v>0.56708749482384291</c:v>
                </c:pt>
                <c:pt idx="1">
                  <c:v>0.80921751016109256</c:v>
                </c:pt>
                <c:pt idx="2">
                  <c:v>0.93361959192825894</c:v>
                </c:pt>
                <c:pt idx="3">
                  <c:v>1.3027689394600743</c:v>
                </c:pt>
                <c:pt idx="4">
                  <c:v>0.84294422927284107</c:v>
                </c:pt>
              </c:numCache>
            </c:numRef>
          </c:val>
          <c:extLst xmlns:c16r2="http://schemas.microsoft.com/office/drawing/2015/06/chart">
            <c:ext xmlns:c16="http://schemas.microsoft.com/office/drawing/2014/chart" uri="{C3380CC4-5D6E-409C-BE32-E72D297353CC}">
              <c16:uniqueId val="{00000004-C348-496C-9F9C-5C41B40FAE00}"/>
            </c:ext>
          </c:extLst>
        </c:ser>
        <c:ser>
          <c:idx val="5"/>
          <c:order val="5"/>
          <c:tx>
            <c:strRef>
              <c:f>'Fig 3.3'!$B$14</c:f>
              <c:strCache>
                <c:ptCount val="1"/>
                <c:pt idx="0">
                  <c:v>Other</c:v>
                </c:pt>
              </c:strCache>
            </c:strRef>
          </c:tx>
          <c:marker>
            <c:symbol val="none"/>
          </c:marker>
          <c:cat>
            <c:numRef>
              <c:f>'Fig 3.3'!$C$8:$G$8</c:f>
              <c:numCache>
                <c:formatCode>General</c:formatCode>
                <c:ptCount val="5"/>
                <c:pt idx="0">
                  <c:v>2012</c:v>
                </c:pt>
                <c:pt idx="1">
                  <c:v>2013</c:v>
                </c:pt>
                <c:pt idx="2">
                  <c:v>2014</c:v>
                </c:pt>
                <c:pt idx="3">
                  <c:v>2015</c:v>
                </c:pt>
                <c:pt idx="4">
                  <c:v>2016</c:v>
                </c:pt>
              </c:numCache>
            </c:numRef>
          </c:cat>
          <c:val>
            <c:numRef>
              <c:f>'Fig 3.3'!$C$14:$G$14</c:f>
              <c:numCache>
                <c:formatCode>0.0</c:formatCode>
                <c:ptCount val="5"/>
                <c:pt idx="0">
                  <c:v>5.0056626080000013E-2</c:v>
                </c:pt>
                <c:pt idx="1">
                  <c:v>5.9080465830000008E-3</c:v>
                </c:pt>
                <c:pt idx="2">
                  <c:v>4.4263010322000008E-2</c:v>
                </c:pt>
                <c:pt idx="3">
                  <c:v>2.7542001000000003E-2</c:v>
                </c:pt>
                <c:pt idx="4">
                  <c:v>7.4386366579999993E-3</c:v>
                </c:pt>
              </c:numCache>
            </c:numRef>
          </c:val>
          <c:extLst xmlns:c16r2="http://schemas.microsoft.com/office/drawing/2015/06/chart">
            <c:ext xmlns:c16="http://schemas.microsoft.com/office/drawing/2014/chart" uri="{C3380CC4-5D6E-409C-BE32-E72D297353CC}">
              <c16:uniqueId val="{00000005-C348-496C-9F9C-5C41B40FAE00}"/>
            </c:ext>
          </c:extLst>
        </c:ser>
        <c:marker val="1"/>
        <c:axId val="89022464"/>
        <c:axId val="89024000"/>
      </c:lineChart>
      <c:catAx>
        <c:axId val="89022464"/>
        <c:scaling>
          <c:orientation val="minMax"/>
        </c:scaling>
        <c:axPos val="b"/>
        <c:numFmt formatCode="General" sourceLinked="1"/>
        <c:tickLblPos val="nextTo"/>
        <c:crossAx val="89024000"/>
        <c:crosses val="autoZero"/>
        <c:auto val="1"/>
        <c:lblAlgn val="ctr"/>
        <c:lblOffset val="100"/>
      </c:catAx>
      <c:valAx>
        <c:axId val="89024000"/>
        <c:scaling>
          <c:orientation val="minMax"/>
        </c:scaling>
        <c:axPos val="l"/>
        <c:majorGridlines>
          <c:spPr>
            <a:ln>
              <a:prstDash val="dash"/>
            </a:ln>
          </c:spPr>
        </c:majorGridlines>
        <c:title>
          <c:tx>
            <c:rich>
              <a:bodyPr rot="-5400000" vert="horz"/>
              <a:lstStyle/>
              <a:p>
                <a:pPr>
                  <a:defRPr/>
                </a:pPr>
                <a:r>
                  <a:rPr lang="en-US"/>
                  <a:t>US$ billions</a:t>
                </a:r>
              </a:p>
            </c:rich>
          </c:tx>
          <c:layout/>
        </c:title>
        <c:numFmt formatCode="0" sourceLinked="0"/>
        <c:tickLblPos val="nextTo"/>
        <c:crossAx val="89022464"/>
        <c:crosses val="autoZero"/>
        <c:crossBetween val="between"/>
      </c:valAx>
    </c:plotArea>
    <c:legend>
      <c:legendPos val="b"/>
      <c:layout/>
    </c:legend>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4347462817147871"/>
          <c:y val="5.1400554097404488E-2"/>
          <c:w val="0.81384623797025368"/>
          <c:h val="0.8326195683872849"/>
        </c:manualLayout>
      </c:layout>
      <c:barChart>
        <c:barDir val="col"/>
        <c:grouping val="stacked"/>
        <c:ser>
          <c:idx val="0"/>
          <c:order val="0"/>
          <c:tx>
            <c:strRef>
              <c:f>'Fig 3.4'!$B$8</c:f>
              <c:strCache>
                <c:ptCount val="1"/>
                <c:pt idx="0">
                  <c:v>Humanitarian aid, ODA</c:v>
                </c:pt>
              </c:strCache>
            </c:strRef>
          </c:tx>
          <c:dLbls>
            <c:numFmt formatCode="#,##0" sourceLinked="0"/>
            <c:showVal val="1"/>
          </c:dLbls>
          <c:cat>
            <c:numRef>
              <c:f>'Fig 3.4'!$G$7:$L$7</c:f>
              <c:numCache>
                <c:formatCode>General</c:formatCode>
                <c:ptCount val="6"/>
                <c:pt idx="0">
                  <c:v>2010</c:v>
                </c:pt>
                <c:pt idx="1">
                  <c:v>2011</c:v>
                </c:pt>
                <c:pt idx="2">
                  <c:v>2012</c:v>
                </c:pt>
                <c:pt idx="3">
                  <c:v>2013</c:v>
                </c:pt>
                <c:pt idx="4">
                  <c:v>2014</c:v>
                </c:pt>
                <c:pt idx="5">
                  <c:v>2015</c:v>
                </c:pt>
              </c:numCache>
            </c:numRef>
          </c:cat>
          <c:val>
            <c:numRef>
              <c:f>'Fig 3.4'!$G$8:$L$8</c:f>
              <c:numCache>
                <c:formatCode>0.0</c:formatCode>
                <c:ptCount val="6"/>
                <c:pt idx="0">
                  <c:v>196.76136099999999</c:v>
                </c:pt>
                <c:pt idx="1">
                  <c:v>656.65792199999999</c:v>
                </c:pt>
                <c:pt idx="2">
                  <c:v>284.25039499999997</c:v>
                </c:pt>
                <c:pt idx="3">
                  <c:v>345.28671000000003</c:v>
                </c:pt>
                <c:pt idx="4">
                  <c:v>384.15770299999991</c:v>
                </c:pt>
                <c:pt idx="5">
                  <c:v>622.88559699999996</c:v>
                </c:pt>
              </c:numCache>
            </c:numRef>
          </c:val>
        </c:ser>
        <c:ser>
          <c:idx val="1"/>
          <c:order val="1"/>
          <c:tx>
            <c:strRef>
              <c:f>'Fig 3.4'!$B$9</c:f>
              <c:strCache>
                <c:ptCount val="1"/>
                <c:pt idx="0">
                  <c:v>Humanitarian aid, OOFs</c:v>
                </c:pt>
              </c:strCache>
            </c:strRef>
          </c:tx>
          <c:dLbls>
            <c:numFmt formatCode="#,##0" sourceLinked="0"/>
            <c:showVal val="1"/>
          </c:dLbls>
          <c:cat>
            <c:numRef>
              <c:f>'Fig 3.4'!$G$7:$L$7</c:f>
              <c:numCache>
                <c:formatCode>General</c:formatCode>
                <c:ptCount val="6"/>
                <c:pt idx="0">
                  <c:v>2010</c:v>
                </c:pt>
                <c:pt idx="1">
                  <c:v>2011</c:v>
                </c:pt>
                <c:pt idx="2">
                  <c:v>2012</c:v>
                </c:pt>
                <c:pt idx="3">
                  <c:v>2013</c:v>
                </c:pt>
                <c:pt idx="4">
                  <c:v>2014</c:v>
                </c:pt>
                <c:pt idx="5">
                  <c:v>2015</c:v>
                </c:pt>
              </c:numCache>
            </c:numRef>
          </c:cat>
          <c:val>
            <c:numRef>
              <c:f>'Fig 3.4'!$G$9:$L$9</c:f>
              <c:numCache>
                <c:formatCode>0.0</c:formatCode>
                <c:ptCount val="6"/>
                <c:pt idx="0">
                  <c:v>464.24163099999998</c:v>
                </c:pt>
                <c:pt idx="1">
                  <c:v>509.97436700000003</c:v>
                </c:pt>
                <c:pt idx="2">
                  <c:v>416.14054499999997</c:v>
                </c:pt>
                <c:pt idx="3">
                  <c:v>147.94478000000001</c:v>
                </c:pt>
                <c:pt idx="4">
                  <c:v>217.16728799999999</c:v>
                </c:pt>
                <c:pt idx="5">
                  <c:v>371.08853699999997</c:v>
                </c:pt>
              </c:numCache>
            </c:numRef>
          </c:val>
        </c:ser>
        <c:gapWidth val="50"/>
        <c:overlap val="100"/>
        <c:axId val="84812160"/>
        <c:axId val="84813696"/>
      </c:barChart>
      <c:catAx>
        <c:axId val="84812160"/>
        <c:scaling>
          <c:orientation val="minMax"/>
        </c:scaling>
        <c:axPos val="b"/>
        <c:numFmt formatCode="General" sourceLinked="1"/>
        <c:majorTickMark val="none"/>
        <c:tickLblPos val="nextTo"/>
        <c:crossAx val="84813696"/>
        <c:crosses val="autoZero"/>
        <c:auto val="1"/>
        <c:lblAlgn val="ctr"/>
        <c:lblOffset val="100"/>
      </c:catAx>
      <c:valAx>
        <c:axId val="84813696"/>
        <c:scaling>
          <c:orientation val="minMax"/>
        </c:scaling>
        <c:axPos val="l"/>
        <c:majorGridlines>
          <c:spPr>
            <a:ln>
              <a:prstDash val="sysDash"/>
            </a:ln>
          </c:spPr>
        </c:majorGridlines>
        <c:title>
          <c:tx>
            <c:rich>
              <a:bodyPr rot="-5400000" vert="horz"/>
              <a:lstStyle/>
              <a:p>
                <a:pPr>
                  <a:defRPr b="0"/>
                </a:pPr>
                <a:r>
                  <a:rPr lang="en-GB" b="0"/>
                  <a:t>US$ millions</a:t>
                </a:r>
              </a:p>
            </c:rich>
          </c:tx>
          <c:layout/>
        </c:title>
        <c:numFmt formatCode="#,##0" sourceLinked="0"/>
        <c:tickLblPos val="nextTo"/>
        <c:spPr>
          <a:ln>
            <a:noFill/>
          </a:ln>
        </c:spPr>
        <c:crossAx val="84812160"/>
        <c:crosses val="autoZero"/>
        <c:crossBetween val="between"/>
      </c:valAx>
    </c:plotArea>
    <c:legend>
      <c:legendPos val="r"/>
      <c:layout>
        <c:manualLayout>
          <c:xMode val="edge"/>
          <c:yMode val="edge"/>
          <c:x val="0.39898753280839938"/>
          <c:y val="5.5171697287839022E-2"/>
          <c:w val="0.44545691163604645"/>
          <c:h val="0.22761956838728492"/>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'Fig 3.5'!$B$7</c:f>
              <c:strCache>
                <c:ptCount val="1"/>
                <c:pt idx="0">
                  <c:v>ODA grants</c:v>
                </c:pt>
              </c:strCache>
            </c:strRef>
          </c:tx>
          <c:spPr>
            <a:solidFill>
              <a:schemeClr val="tx2"/>
            </a:solidFill>
          </c:spPr>
          <c:dLbls>
            <c:showVal val="1"/>
          </c:dLbls>
          <c:cat>
            <c:strRef>
              <c:f>'Fig 3.5'!$C$6:$D$6</c:f>
              <c:strCache>
                <c:ptCount val="2"/>
                <c:pt idx="0">
                  <c:v>20 countries receiving the most humanitarian assistance, 2015</c:v>
                </c:pt>
                <c:pt idx="1">
                  <c:v>All other recipients</c:v>
                </c:pt>
              </c:strCache>
            </c:strRef>
          </c:cat>
          <c:val>
            <c:numRef>
              <c:f>'Fig 3.5'!$E$7:$F$7</c:f>
              <c:numCache>
                <c:formatCode>0%</c:formatCode>
                <c:ptCount val="2"/>
                <c:pt idx="0">
                  <c:v>7.5302156796626454E-2</c:v>
                </c:pt>
                <c:pt idx="1">
                  <c:v>4.3438220434931188E-2</c:v>
                </c:pt>
              </c:numCache>
            </c:numRef>
          </c:val>
        </c:ser>
        <c:ser>
          <c:idx val="1"/>
          <c:order val="1"/>
          <c:tx>
            <c:strRef>
              <c:f>'Fig 3.5'!$B$8</c:f>
              <c:strCache>
                <c:ptCount val="1"/>
                <c:pt idx="0">
                  <c:v>Concessional ODA loans and equity investment</c:v>
                </c:pt>
              </c:strCache>
            </c:strRef>
          </c:tx>
          <c:spPr>
            <a:solidFill>
              <a:srgbClr val="FB8673"/>
            </a:solidFill>
          </c:spPr>
          <c:dLbls>
            <c:showVal val="1"/>
          </c:dLbls>
          <c:cat>
            <c:strRef>
              <c:f>'Fig 3.5'!$C$6:$D$6</c:f>
              <c:strCache>
                <c:ptCount val="2"/>
                <c:pt idx="0">
                  <c:v>20 countries receiving the most humanitarian assistance, 2015</c:v>
                </c:pt>
                <c:pt idx="1">
                  <c:v>All other recipients</c:v>
                </c:pt>
              </c:strCache>
            </c:strRef>
          </c:cat>
          <c:val>
            <c:numRef>
              <c:f>'Fig 3.5'!$E$8:$F$8</c:f>
              <c:numCache>
                <c:formatCode>0%</c:formatCode>
                <c:ptCount val="2"/>
                <c:pt idx="0">
                  <c:v>0.31853984995973289</c:v>
                </c:pt>
                <c:pt idx="1">
                  <c:v>0.25372263837011805</c:v>
                </c:pt>
              </c:numCache>
            </c:numRef>
          </c:val>
        </c:ser>
        <c:ser>
          <c:idx val="2"/>
          <c:order val="2"/>
          <c:tx>
            <c:strRef>
              <c:f>'Fig 3.5'!$B$9</c:f>
              <c:strCache>
                <c:ptCount val="1"/>
                <c:pt idx="0">
                  <c:v>Non-concessional OOFs (non-export credit)</c:v>
                </c:pt>
              </c:strCache>
            </c:strRef>
          </c:tx>
          <c:spPr>
            <a:solidFill>
              <a:schemeClr val="accent4">
                <a:lumMod val="40000"/>
                <a:lumOff val="60000"/>
              </a:schemeClr>
            </a:solidFill>
          </c:spPr>
          <c:dLbls>
            <c:showVal val="1"/>
          </c:dLbls>
          <c:cat>
            <c:strRef>
              <c:f>'Fig 3.5'!$C$6:$D$6</c:f>
              <c:strCache>
                <c:ptCount val="2"/>
                <c:pt idx="0">
                  <c:v>20 countries receiving the most humanitarian assistance, 2015</c:v>
                </c:pt>
                <c:pt idx="1">
                  <c:v>All other recipients</c:v>
                </c:pt>
              </c:strCache>
            </c:strRef>
          </c:cat>
          <c:val>
            <c:numRef>
              <c:f>'Fig 3.5'!$E$9:$F$9</c:f>
              <c:numCache>
                <c:formatCode>0%</c:formatCode>
                <c:ptCount val="2"/>
                <c:pt idx="0">
                  <c:v>0.60615799324364061</c:v>
                </c:pt>
                <c:pt idx="1">
                  <c:v>0.70283914119495083</c:v>
                </c:pt>
              </c:numCache>
            </c:numRef>
          </c:val>
        </c:ser>
        <c:gapWidth val="50"/>
        <c:overlap val="100"/>
        <c:axId val="93416448"/>
        <c:axId val="93442816"/>
      </c:barChart>
      <c:catAx>
        <c:axId val="93416448"/>
        <c:scaling>
          <c:orientation val="minMax"/>
        </c:scaling>
        <c:axPos val="b"/>
        <c:numFmt formatCode="General" sourceLinked="1"/>
        <c:majorTickMark val="none"/>
        <c:tickLblPos val="nextTo"/>
        <c:crossAx val="93442816"/>
        <c:crosses val="autoZero"/>
        <c:auto val="1"/>
        <c:lblAlgn val="ctr"/>
        <c:lblOffset val="100"/>
      </c:catAx>
      <c:valAx>
        <c:axId val="93442816"/>
        <c:scaling>
          <c:orientation val="minMax"/>
        </c:scaling>
        <c:axPos val="l"/>
        <c:majorGridlines>
          <c:spPr>
            <a:ln>
              <a:prstDash val="sysDash"/>
            </a:ln>
          </c:spPr>
        </c:majorGridlines>
        <c:numFmt formatCode="0%" sourceLinked="1"/>
        <c:tickLblPos val="nextTo"/>
        <c:spPr>
          <a:ln>
            <a:noFill/>
          </a:ln>
        </c:spPr>
        <c:crossAx val="93416448"/>
        <c:crosses val="autoZero"/>
        <c:crossBetween val="between"/>
      </c:valAx>
    </c:plotArea>
    <c:legend>
      <c:legendPos val="r"/>
      <c:layout/>
    </c:legend>
    <c:plotVisOnly val="1"/>
  </c:chart>
  <c:spPr>
    <a:ln>
      <a:noFill/>
    </a:ln>
  </c:sp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 3.6'!$C$6</c:f>
              <c:strCache>
                <c:ptCount val="1"/>
                <c:pt idx="0">
                  <c:v>US$ billions</c:v>
                </c:pt>
              </c:strCache>
            </c:strRef>
          </c:tx>
          <c:dPt>
            <c:idx val="5"/>
            <c:spPr>
              <a:solidFill>
                <a:schemeClr val="accent1">
                  <a:lumMod val="60000"/>
                  <a:lumOff val="40000"/>
                </a:schemeClr>
              </a:solidFill>
            </c:spPr>
            <c:extLst xmlns:c16r2="http://schemas.microsoft.com/office/drawing/2015/06/chart">
              <c:ext xmlns:c16="http://schemas.microsoft.com/office/drawing/2014/chart" uri="{C3380CC4-5D6E-409C-BE32-E72D297353CC}">
                <c16:uniqueId val="{00000000-3700-457D-9FF9-7DBC897BB705}"/>
              </c:ext>
            </c:extLst>
          </c:dPt>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'Fig 3.6'!$B$7:$B$12</c:f>
              <c:numCache>
                <c:formatCode>General</c:formatCode>
                <c:ptCount val="6"/>
                <c:pt idx="0">
                  <c:v>2011</c:v>
                </c:pt>
                <c:pt idx="1">
                  <c:v>2012</c:v>
                </c:pt>
                <c:pt idx="2">
                  <c:v>2013</c:v>
                </c:pt>
                <c:pt idx="3">
                  <c:v>2014</c:v>
                </c:pt>
                <c:pt idx="4">
                  <c:v>2015</c:v>
                </c:pt>
                <c:pt idx="5">
                  <c:v>2016</c:v>
                </c:pt>
              </c:numCache>
            </c:numRef>
          </c:cat>
          <c:val>
            <c:numRef>
              <c:f>'Fig 3.6'!$C$7:$C$12</c:f>
              <c:numCache>
                <c:formatCode>_-* #,##0.0_-;\-* #,##0.0_-;_-* "-"??_-;_-@_-</c:formatCode>
                <c:ptCount val="6"/>
                <c:pt idx="0">
                  <c:v>4.8907270292049887</c:v>
                </c:pt>
                <c:pt idx="1">
                  <c:v>4.3495923961185232</c:v>
                </c:pt>
                <c:pt idx="2">
                  <c:v>4.8857463944843644</c:v>
                </c:pt>
                <c:pt idx="3">
                  <c:v>5.1997257199854605</c:v>
                </c:pt>
                <c:pt idx="4">
                  <c:v>6.5560147267321875</c:v>
                </c:pt>
                <c:pt idx="5">
                  <c:v>6.9205482806831435</c:v>
                </c:pt>
              </c:numCache>
            </c:numRef>
          </c:val>
          <c:extLst xmlns:c16r2="http://schemas.microsoft.com/office/drawing/2015/06/chart">
            <c:ext xmlns:c16="http://schemas.microsoft.com/office/drawing/2014/chart" uri="{C3380CC4-5D6E-409C-BE32-E72D297353CC}">
              <c16:uniqueId val="{00000001-3700-457D-9FF9-7DBC897BB705}"/>
            </c:ext>
          </c:extLst>
        </c:ser>
        <c:dLbls>
          <c:showVal val="1"/>
        </c:dLbls>
        <c:gapWidth val="50"/>
        <c:axId val="93472640"/>
        <c:axId val="93474176"/>
      </c:barChart>
      <c:catAx>
        <c:axId val="93472640"/>
        <c:scaling>
          <c:orientation val="minMax"/>
        </c:scaling>
        <c:axPos val="b"/>
        <c:numFmt formatCode="General" sourceLinked="1"/>
        <c:tickLblPos val="nextTo"/>
        <c:crossAx val="93474176"/>
        <c:crosses val="autoZero"/>
        <c:auto val="1"/>
        <c:lblAlgn val="ctr"/>
        <c:lblOffset val="100"/>
      </c:catAx>
      <c:valAx>
        <c:axId val="93474176"/>
        <c:scaling>
          <c:orientation val="minMax"/>
        </c:scaling>
        <c:axPos val="l"/>
        <c:majorGridlines>
          <c:spPr>
            <a:ln cmpd="sng">
              <a:prstDash val="sysDot"/>
            </a:ln>
          </c:spPr>
        </c:majorGridlines>
        <c:title>
          <c:tx>
            <c:rich>
              <a:bodyPr rot="-5400000" vert="horz"/>
              <a:lstStyle/>
              <a:p>
                <a:pPr>
                  <a:defRPr/>
                </a:pPr>
                <a:r>
                  <a:rPr lang="en-US"/>
                  <a:t>US$ billions</a:t>
                </a:r>
              </a:p>
            </c:rich>
          </c:tx>
          <c:layout>
            <c:manualLayout>
              <c:xMode val="edge"/>
              <c:yMode val="edge"/>
              <c:x val="5.2700922266139738E-3"/>
              <c:y val="0.34155293088363958"/>
            </c:manualLayout>
          </c:layout>
        </c:title>
        <c:numFmt formatCode="#,##0" sourceLinked="0"/>
        <c:tickLblPos val="nextTo"/>
        <c:crossAx val="93472640"/>
        <c:crosses val="autoZero"/>
        <c:crossBetween val="between"/>
      </c:valAx>
    </c:plotArea>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'Fig 3.7'!$C$7</c:f>
              <c:strCache>
                <c:ptCount val="1"/>
                <c:pt idx="0">
                  <c:v>Individuals</c:v>
                </c:pt>
              </c:strCache>
            </c:strRef>
          </c:tx>
          <c:dPt>
            <c:idx val="5"/>
            <c:spPr>
              <a:solidFill>
                <a:schemeClr val="accent1">
                  <a:lumMod val="60000"/>
                  <a:lumOff val="40000"/>
                </a:schemeClr>
              </a:solidFill>
            </c:spPr>
            <c:extLst xmlns:c16r2="http://schemas.microsoft.com/office/drawing/2015/06/chart">
              <c:ext xmlns:c16="http://schemas.microsoft.com/office/drawing/2014/chart" uri="{C3380CC4-5D6E-409C-BE32-E72D297353CC}">
                <c16:uniqueId val="{00000001-CE6C-4397-BCA1-6E105FB6A0F5}"/>
              </c:ext>
            </c:extLst>
          </c:dPt>
          <c:dLbls>
            <c:delete val="1"/>
          </c:dLbls>
          <c:cat>
            <c:strRef>
              <c:f>'Fig 3.7'!$B$8:$B$13</c:f>
              <c:strCache>
                <c:ptCount val="6"/>
                <c:pt idx="0">
                  <c:v>2011</c:v>
                </c:pt>
                <c:pt idx="1">
                  <c:v>2012</c:v>
                </c:pt>
                <c:pt idx="2">
                  <c:v>2013</c:v>
                </c:pt>
                <c:pt idx="3">
                  <c:v>2014</c:v>
                </c:pt>
                <c:pt idx="4">
                  <c:v>2015</c:v>
                </c:pt>
                <c:pt idx="5">
                  <c:v>2011–2015</c:v>
                </c:pt>
              </c:strCache>
            </c:strRef>
          </c:cat>
          <c:val>
            <c:numRef>
              <c:f>'Fig 3.7'!$C$8:$C$13</c:f>
              <c:numCache>
                <c:formatCode>0%</c:formatCode>
                <c:ptCount val="6"/>
                <c:pt idx="0">
                  <c:v>0.70657098523173367</c:v>
                </c:pt>
                <c:pt idx="1">
                  <c:v>0.74019333034356205</c:v>
                </c:pt>
                <c:pt idx="2">
                  <c:v>0.70853797534992446</c:v>
                </c:pt>
                <c:pt idx="3">
                  <c:v>0.6712085210338079</c:v>
                </c:pt>
                <c:pt idx="4">
                  <c:v>0.6962696723946189</c:v>
                </c:pt>
                <c:pt idx="5">
                  <c:v>0.70236193681889258</c:v>
                </c:pt>
              </c:numCache>
            </c:numRef>
          </c:val>
          <c:extLst xmlns:c16r2="http://schemas.microsoft.com/office/drawing/2015/06/chart">
            <c:ext xmlns:c16="http://schemas.microsoft.com/office/drawing/2014/chart" uri="{C3380CC4-5D6E-409C-BE32-E72D297353CC}">
              <c16:uniqueId val="{00000002-CE6C-4397-BCA1-6E105FB6A0F5}"/>
            </c:ext>
          </c:extLst>
        </c:ser>
        <c:ser>
          <c:idx val="1"/>
          <c:order val="1"/>
          <c:tx>
            <c:strRef>
              <c:f>'Fig 3.7'!$D$7</c:f>
              <c:strCache>
                <c:ptCount val="1"/>
                <c:pt idx="0">
                  <c:v>Trusts and foundations</c:v>
                </c:pt>
              </c:strCache>
            </c:strRef>
          </c:tx>
          <c:dPt>
            <c:idx val="5"/>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4-CE6C-4397-BCA1-6E105FB6A0F5}"/>
              </c:ext>
            </c:extLst>
          </c:dPt>
          <c:dLbls>
            <c:delete val="1"/>
          </c:dLbls>
          <c:cat>
            <c:strRef>
              <c:f>'Fig 3.7'!$B$8:$B$13</c:f>
              <c:strCache>
                <c:ptCount val="6"/>
                <c:pt idx="0">
                  <c:v>2011</c:v>
                </c:pt>
                <c:pt idx="1">
                  <c:v>2012</c:v>
                </c:pt>
                <c:pt idx="2">
                  <c:v>2013</c:v>
                </c:pt>
                <c:pt idx="3">
                  <c:v>2014</c:v>
                </c:pt>
                <c:pt idx="4">
                  <c:v>2015</c:v>
                </c:pt>
                <c:pt idx="5">
                  <c:v>2011–2015</c:v>
                </c:pt>
              </c:strCache>
            </c:strRef>
          </c:cat>
          <c:val>
            <c:numRef>
              <c:f>'Fig 3.7'!$D$8:$D$13</c:f>
              <c:numCache>
                <c:formatCode>0%</c:formatCode>
                <c:ptCount val="6"/>
                <c:pt idx="0">
                  <c:v>5.0072133088023156E-2</c:v>
                </c:pt>
                <c:pt idx="1">
                  <c:v>6.7305020512704927E-2</c:v>
                </c:pt>
                <c:pt idx="2">
                  <c:v>5.5680812478933334E-2</c:v>
                </c:pt>
                <c:pt idx="3">
                  <c:v>6.6303861287975038E-2</c:v>
                </c:pt>
                <c:pt idx="4">
                  <c:v>6.9147421623899918E-2</c:v>
                </c:pt>
                <c:pt idx="5">
                  <c:v>6.1963616107506655E-2</c:v>
                </c:pt>
              </c:numCache>
            </c:numRef>
          </c:val>
          <c:extLst xmlns:c16r2="http://schemas.microsoft.com/office/drawing/2015/06/chart">
            <c:ext xmlns:c16="http://schemas.microsoft.com/office/drawing/2014/chart" uri="{C3380CC4-5D6E-409C-BE32-E72D297353CC}">
              <c16:uniqueId val="{00000005-CE6C-4397-BCA1-6E105FB6A0F5}"/>
            </c:ext>
          </c:extLst>
        </c:ser>
        <c:ser>
          <c:idx val="2"/>
          <c:order val="2"/>
          <c:tx>
            <c:strRef>
              <c:f>'Fig 3.7'!$E$7</c:f>
              <c:strCache>
                <c:ptCount val="1"/>
                <c:pt idx="0">
                  <c:v>Companies and corporations</c:v>
                </c:pt>
              </c:strCache>
            </c:strRef>
          </c:tx>
          <c:dPt>
            <c:idx val="5"/>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CE6C-4397-BCA1-6E105FB6A0F5}"/>
              </c:ext>
            </c:extLst>
          </c:dPt>
          <c:dLbls>
            <c:delete val="1"/>
          </c:dLbls>
          <c:cat>
            <c:strRef>
              <c:f>'Fig 3.7'!$B$8:$B$13</c:f>
              <c:strCache>
                <c:ptCount val="6"/>
                <c:pt idx="0">
                  <c:v>2011</c:v>
                </c:pt>
                <c:pt idx="1">
                  <c:v>2012</c:v>
                </c:pt>
                <c:pt idx="2">
                  <c:v>2013</c:v>
                </c:pt>
                <c:pt idx="3">
                  <c:v>2014</c:v>
                </c:pt>
                <c:pt idx="4">
                  <c:v>2015</c:v>
                </c:pt>
                <c:pt idx="5">
                  <c:v>2011–2015</c:v>
                </c:pt>
              </c:strCache>
            </c:strRef>
          </c:cat>
          <c:val>
            <c:numRef>
              <c:f>'Fig 3.7'!$E$8:$E$13</c:f>
              <c:numCache>
                <c:formatCode>0%</c:formatCode>
                <c:ptCount val="6"/>
                <c:pt idx="0">
                  <c:v>5.1793942903137824E-2</c:v>
                </c:pt>
                <c:pt idx="1">
                  <c:v>5.3378879496094607E-2</c:v>
                </c:pt>
                <c:pt idx="2">
                  <c:v>6.7789882604792587E-2</c:v>
                </c:pt>
                <c:pt idx="3">
                  <c:v>5.3738448825478458E-2</c:v>
                </c:pt>
                <c:pt idx="4">
                  <c:v>5.9175022994539972E-2</c:v>
                </c:pt>
                <c:pt idx="5">
                  <c:v>5.7634219257552882E-2</c:v>
                </c:pt>
              </c:numCache>
            </c:numRef>
          </c:val>
          <c:extLst xmlns:c16r2="http://schemas.microsoft.com/office/drawing/2015/06/chart">
            <c:ext xmlns:c16="http://schemas.microsoft.com/office/drawing/2014/chart" uri="{C3380CC4-5D6E-409C-BE32-E72D297353CC}">
              <c16:uniqueId val="{00000008-CE6C-4397-BCA1-6E105FB6A0F5}"/>
            </c:ext>
          </c:extLst>
        </c:ser>
        <c:ser>
          <c:idx val="3"/>
          <c:order val="3"/>
          <c:tx>
            <c:strRef>
              <c:f>'Fig 3.7'!$F$7</c:f>
              <c:strCache>
                <c:ptCount val="1"/>
                <c:pt idx="0">
                  <c:v>National societies</c:v>
                </c:pt>
              </c:strCache>
            </c:strRef>
          </c:tx>
          <c:dPt>
            <c:idx val="5"/>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A-CE6C-4397-BCA1-6E105FB6A0F5}"/>
              </c:ext>
            </c:extLst>
          </c:dPt>
          <c:dLbls>
            <c:delete val="1"/>
          </c:dLbls>
          <c:cat>
            <c:strRef>
              <c:f>'Fig 3.7'!$B$8:$B$13</c:f>
              <c:strCache>
                <c:ptCount val="6"/>
                <c:pt idx="0">
                  <c:v>2011</c:v>
                </c:pt>
                <c:pt idx="1">
                  <c:v>2012</c:v>
                </c:pt>
                <c:pt idx="2">
                  <c:v>2013</c:v>
                </c:pt>
                <c:pt idx="3">
                  <c:v>2014</c:v>
                </c:pt>
                <c:pt idx="4">
                  <c:v>2015</c:v>
                </c:pt>
                <c:pt idx="5">
                  <c:v>2011–2015</c:v>
                </c:pt>
              </c:strCache>
            </c:strRef>
          </c:cat>
          <c:val>
            <c:numRef>
              <c:f>'Fig 3.7'!$F$8:$F$13</c:f>
              <c:numCache>
                <c:formatCode>0%</c:formatCode>
                <c:ptCount val="6"/>
                <c:pt idx="0">
                  <c:v>0.13615967048788946</c:v>
                </c:pt>
                <c:pt idx="1">
                  <c:v>0.12043947841458218</c:v>
                </c:pt>
                <c:pt idx="2">
                  <c:v>0.10466035500005778</c:v>
                </c:pt>
                <c:pt idx="3">
                  <c:v>0.10152128012656009</c:v>
                </c:pt>
                <c:pt idx="4">
                  <c:v>0.10307978259765051</c:v>
                </c:pt>
                <c:pt idx="5">
                  <c:v>0.11171014055529309</c:v>
                </c:pt>
              </c:numCache>
            </c:numRef>
          </c:val>
          <c:extLst xmlns:c16r2="http://schemas.microsoft.com/office/drawing/2015/06/chart">
            <c:ext xmlns:c16="http://schemas.microsoft.com/office/drawing/2014/chart" uri="{C3380CC4-5D6E-409C-BE32-E72D297353CC}">
              <c16:uniqueId val="{0000000B-CE6C-4397-BCA1-6E105FB6A0F5}"/>
            </c:ext>
          </c:extLst>
        </c:ser>
        <c:ser>
          <c:idx val="4"/>
          <c:order val="4"/>
          <c:tx>
            <c:strRef>
              <c:f>'Fig 3.7'!$G$7</c:f>
              <c:strCache>
                <c:ptCount val="1"/>
                <c:pt idx="0">
                  <c:v>Other</c:v>
                </c:pt>
              </c:strCache>
            </c:strRef>
          </c:tx>
          <c:dPt>
            <c:idx val="5"/>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D-CE6C-4397-BCA1-6E105FB6A0F5}"/>
              </c:ext>
            </c:extLst>
          </c:dPt>
          <c:dLbls>
            <c:delete val="1"/>
          </c:dLbls>
          <c:cat>
            <c:strRef>
              <c:f>'Fig 3.7'!$B$8:$B$13</c:f>
              <c:strCache>
                <c:ptCount val="6"/>
                <c:pt idx="0">
                  <c:v>2011</c:v>
                </c:pt>
                <c:pt idx="1">
                  <c:v>2012</c:v>
                </c:pt>
                <c:pt idx="2">
                  <c:v>2013</c:v>
                </c:pt>
                <c:pt idx="3">
                  <c:v>2014</c:v>
                </c:pt>
                <c:pt idx="4">
                  <c:v>2015</c:v>
                </c:pt>
                <c:pt idx="5">
                  <c:v>2011–2015</c:v>
                </c:pt>
              </c:strCache>
            </c:strRef>
          </c:cat>
          <c:val>
            <c:numRef>
              <c:f>'Fig 3.7'!$G$8:$G$13</c:f>
              <c:numCache>
                <c:formatCode>0%</c:formatCode>
                <c:ptCount val="6"/>
                <c:pt idx="0">
                  <c:v>5.5403268289215921E-2</c:v>
                </c:pt>
                <c:pt idx="1">
                  <c:v>1.8683291233056266E-2</c:v>
                </c:pt>
                <c:pt idx="2">
                  <c:v>6.3330974566291859E-2</c:v>
                </c:pt>
                <c:pt idx="3">
                  <c:v>0.10722788872617856</c:v>
                </c:pt>
                <c:pt idx="4">
                  <c:v>7.2328100389290842E-2</c:v>
                </c:pt>
                <c:pt idx="5">
                  <c:v>6.6330087260754886E-2</c:v>
                </c:pt>
              </c:numCache>
            </c:numRef>
          </c:val>
          <c:extLst xmlns:c16r2="http://schemas.microsoft.com/office/drawing/2015/06/chart">
            <c:ext xmlns:c16="http://schemas.microsoft.com/office/drawing/2014/chart" uri="{C3380CC4-5D6E-409C-BE32-E72D297353CC}">
              <c16:uniqueId val="{0000000E-CE6C-4397-BCA1-6E105FB6A0F5}"/>
            </c:ext>
          </c:extLst>
        </c:ser>
        <c:dLbls>
          <c:showVal val="1"/>
        </c:dLbls>
        <c:overlap val="100"/>
        <c:axId val="99369344"/>
        <c:axId val="99370880"/>
      </c:barChart>
      <c:catAx>
        <c:axId val="99369344"/>
        <c:scaling>
          <c:orientation val="maxMin"/>
        </c:scaling>
        <c:axPos val="l"/>
        <c:numFmt formatCode="General" sourceLinked="1"/>
        <c:tickLblPos val="nextTo"/>
        <c:crossAx val="99370880"/>
        <c:crosses val="autoZero"/>
        <c:auto val="1"/>
        <c:lblAlgn val="ctr"/>
        <c:lblOffset val="100"/>
      </c:catAx>
      <c:valAx>
        <c:axId val="99370880"/>
        <c:scaling>
          <c:orientation val="minMax"/>
        </c:scaling>
        <c:delete val="1"/>
        <c:axPos val="t"/>
        <c:majorGridlines>
          <c:spPr>
            <a:ln>
              <a:solidFill>
                <a:schemeClr val="bg1">
                  <a:lumMod val="65000"/>
                </a:schemeClr>
              </a:solidFill>
              <a:prstDash val="sysDot"/>
            </a:ln>
          </c:spPr>
        </c:majorGridlines>
        <c:numFmt formatCode="0%" sourceLinked="1"/>
        <c:tickLblPos val="none"/>
        <c:crossAx val="99369344"/>
        <c:crosses val="autoZero"/>
        <c:crossBetween val="between"/>
      </c:valAx>
    </c:plotArea>
    <c:legend>
      <c:legendPos val="b"/>
      <c:layout/>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style val="18"/>
  <c:chart>
    <c:plotArea>
      <c:layout/>
      <c:barChart>
        <c:barDir val="col"/>
        <c:grouping val="clustered"/>
        <c:ser>
          <c:idx val="1"/>
          <c:order val="0"/>
          <c:tx>
            <c:strRef>
              <c:f>'Fig 3.8'!$C$6</c:f>
              <c:strCache>
                <c:ptCount val="1"/>
                <c:pt idx="0">
                  <c:v>Zakat raised</c:v>
                </c:pt>
              </c:strCache>
            </c:strRef>
          </c:tx>
          <c:spPr>
            <a:solidFill>
              <a:schemeClr val="accent2"/>
            </a:solidFill>
          </c:spPr>
          <c:dLbls>
            <c:dLblPos val="outEnd"/>
            <c:showVal val="1"/>
          </c:dLbls>
          <c:cat>
            <c:numRef>
              <c:f>'Fig 3.8'!$B$7:$B$20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3.8'!$C$7:$C$20</c:f>
              <c:numCache>
                <c:formatCode>0</c:formatCode>
                <c:ptCount val="14"/>
                <c:pt idx="0">
                  <c:v>7.3449245215714454</c:v>
                </c:pt>
                <c:pt idx="1">
                  <c:v>9.9427159039128359</c:v>
                </c:pt>
                <c:pt idx="2">
                  <c:v>16.790750488038171</c:v>
                </c:pt>
                <c:pt idx="3">
                  <c:v>30.451093922972323</c:v>
                </c:pt>
                <c:pt idx="4">
                  <c:v>40.742122318413784</c:v>
                </c:pt>
                <c:pt idx="5">
                  <c:v>80.953943769828243</c:v>
                </c:pt>
                <c:pt idx="6">
                  <c:v>94.855506452365404</c:v>
                </c:pt>
                <c:pt idx="7">
                  <c:v>115.4963636691751</c:v>
                </c:pt>
                <c:pt idx="8">
                  <c:v>165.0267029107533</c:v>
                </c:pt>
                <c:pt idx="9">
                  <c:v>197.124166361644</c:v>
                </c:pt>
                <c:pt idx="10">
                  <c:v>235.69685261691134</c:v>
                </c:pt>
                <c:pt idx="11">
                  <c:v>252.32229350717506</c:v>
                </c:pt>
                <c:pt idx="12">
                  <c:v>278.12399776753205</c:v>
                </c:pt>
                <c:pt idx="13">
                  <c:v>272.84790359976336</c:v>
                </c:pt>
              </c:numCache>
            </c:numRef>
          </c:val>
        </c:ser>
        <c:ser>
          <c:idx val="2"/>
          <c:order val="1"/>
          <c:tx>
            <c:strRef>
              <c:f>'Fig 3.8'!$D$6</c:f>
              <c:strCache>
                <c:ptCount val="1"/>
                <c:pt idx="0">
                  <c:v>International humanitarian assistance</c:v>
                </c:pt>
              </c:strCache>
            </c:strRef>
          </c:tx>
          <c:spPr>
            <a:solidFill>
              <a:schemeClr val="accent1"/>
            </a:solidFill>
            <a:effectLst/>
          </c:spPr>
          <c:dLbls>
            <c:dLblPos val="outEnd"/>
            <c:showVal val="1"/>
          </c:dLbls>
          <c:cat>
            <c:numRef>
              <c:f>'Fig 3.8'!$B$7:$B$20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3.8'!$D$7:$D$20</c:f>
              <c:numCache>
                <c:formatCode>0</c:formatCode>
                <c:ptCount val="14"/>
                <c:pt idx="0">
                  <c:v>71.838529747486518</c:v>
                </c:pt>
                <c:pt idx="1">
                  <c:v>68.725796160151845</c:v>
                </c:pt>
                <c:pt idx="2">
                  <c:v>30.024411945624081</c:v>
                </c:pt>
                <c:pt idx="3">
                  <c:v>822.39530465037888</c:v>
                </c:pt>
                <c:pt idx="4">
                  <c:v>499.33558532763647</c:v>
                </c:pt>
                <c:pt idx="5">
                  <c:v>228.08246855348801</c:v>
                </c:pt>
                <c:pt idx="6">
                  <c:v>142.53723876489846</c:v>
                </c:pt>
                <c:pt idx="7">
                  <c:v>251.887569542601</c:v>
                </c:pt>
                <c:pt idx="8">
                  <c:v>126.94893612531536</c:v>
                </c:pt>
                <c:pt idx="9">
                  <c:v>163.44538913462881</c:v>
                </c:pt>
                <c:pt idx="10">
                  <c:v>40.06631871534249</c:v>
                </c:pt>
                <c:pt idx="11">
                  <c:v>53.558432581051235</c:v>
                </c:pt>
                <c:pt idx="12">
                  <c:v>37.390750219452876</c:v>
                </c:pt>
                <c:pt idx="13">
                  <c:v>51.690808669789419</c:v>
                </c:pt>
              </c:numCache>
            </c:numRef>
          </c:val>
        </c:ser>
        <c:axId val="99404800"/>
        <c:axId val="99414784"/>
      </c:barChart>
      <c:catAx>
        <c:axId val="99404800"/>
        <c:scaling>
          <c:orientation val="minMax"/>
        </c:scaling>
        <c:axPos val="b"/>
        <c:numFmt formatCode="General" sourceLinked="1"/>
        <c:tickLblPos val="nextTo"/>
        <c:crossAx val="99414784"/>
        <c:crosses val="autoZero"/>
        <c:auto val="1"/>
        <c:lblAlgn val="ctr"/>
        <c:lblOffset val="100"/>
      </c:catAx>
      <c:valAx>
        <c:axId val="99414784"/>
        <c:scaling>
          <c:orientation val="minMax"/>
        </c:scaling>
        <c:axPos val="l"/>
        <c:majorGridlines>
          <c:spPr>
            <a:ln>
              <a:prstDash val="sysDot"/>
            </a:ln>
          </c:spPr>
        </c:majorGridlines>
        <c:title>
          <c:tx>
            <c:rich>
              <a:bodyPr rot="-5400000" vert="horz"/>
              <a:lstStyle/>
              <a:p>
                <a:pPr>
                  <a:defRPr/>
                </a:pPr>
                <a:r>
                  <a:rPr lang="en-US"/>
                  <a:t>US$ millions</a:t>
                </a:r>
              </a:p>
            </c:rich>
          </c:tx>
          <c:layout>
            <c:manualLayout>
              <c:xMode val="edge"/>
              <c:yMode val="edge"/>
              <c:x val="1.5473887814313376E-3"/>
              <c:y val="0.34484055118110235"/>
            </c:manualLayout>
          </c:layout>
        </c:title>
        <c:numFmt formatCode="0" sourceLinked="1"/>
        <c:tickLblPos val="nextTo"/>
        <c:crossAx val="99404800"/>
        <c:crosses val="autoZero"/>
        <c:crossBetween val="between"/>
      </c:valAx>
    </c:plotArea>
    <c:legend>
      <c:legendPos val="b"/>
      <c:layout/>
    </c:legend>
    <c:plotVisOnly val="1"/>
  </c:chart>
  <c:spPr>
    <a:ln>
      <a:noFill/>
    </a:ln>
  </c:spPr>
  <c:printSettings>
    <c:headerFooter/>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style val="18"/>
  <c:chart>
    <c:plotArea>
      <c:layout/>
      <c:barChart>
        <c:barDir val="col"/>
        <c:grouping val="stacked"/>
        <c:ser>
          <c:idx val="0"/>
          <c:order val="0"/>
          <c:tx>
            <c:strRef>
              <c:f>'Fig 3.9'!$B$6</c:f>
              <c:strCache>
                <c:ptCount val="1"/>
                <c:pt idx="0">
                  <c:v>Humanitarian assistance to ODA-eligible countries</c:v>
                </c:pt>
              </c:strCache>
            </c:strRef>
          </c:tx>
          <c:spPr>
            <a:solidFill>
              <a:schemeClr val="accent6"/>
            </a:solidFill>
          </c:spPr>
          <c:cat>
            <c:numRef>
              <c:f>'Fig 3.9'!$C$5:$P$5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3.9'!$C$6:$P$6</c:f>
              <c:numCache>
                <c:formatCode>0.0</c:formatCode>
                <c:ptCount val="14"/>
                <c:pt idx="0">
                  <c:v>0</c:v>
                </c:pt>
                <c:pt idx="1">
                  <c:v>0</c:v>
                </c:pt>
                <c:pt idx="2">
                  <c:v>4.1347837698955579E-2</c:v>
                </c:pt>
                <c:pt idx="3">
                  <c:v>6.4136990959656279E-3</c:v>
                </c:pt>
                <c:pt idx="4">
                  <c:v>2.2577917043001467E-3</c:v>
                </c:pt>
                <c:pt idx="5">
                  <c:v>0.7806528229836045</c:v>
                </c:pt>
                <c:pt idx="6">
                  <c:v>0.26825695870263627</c:v>
                </c:pt>
                <c:pt idx="7">
                  <c:v>2.4317081759945043</c:v>
                </c:pt>
                <c:pt idx="8">
                  <c:v>0.93888126909770575</c:v>
                </c:pt>
                <c:pt idx="9">
                  <c:v>0.15866919689933623</c:v>
                </c:pt>
                <c:pt idx="10">
                  <c:v>4.1819052918930071</c:v>
                </c:pt>
                <c:pt idx="11">
                  <c:v>3.1581634370396228</c:v>
                </c:pt>
                <c:pt idx="12">
                  <c:v>7.0209419999999971</c:v>
                </c:pt>
                <c:pt idx="13">
                  <c:v>0.4847460021491109</c:v>
                </c:pt>
              </c:numCache>
            </c:numRef>
          </c:val>
        </c:ser>
        <c:ser>
          <c:idx val="1"/>
          <c:order val="1"/>
          <c:tx>
            <c:strRef>
              <c:f>'Fig 3.9'!$B$7</c:f>
              <c:strCache>
                <c:ptCount val="1"/>
                <c:pt idx="0">
                  <c:v>Development assistance to ODA-eligible countries</c:v>
                </c:pt>
              </c:strCache>
            </c:strRef>
          </c:tx>
          <c:spPr>
            <a:solidFill>
              <a:schemeClr val="accent1"/>
            </a:solidFill>
          </c:spPr>
          <c:cat>
            <c:numRef>
              <c:f>'Fig 3.9'!$C$5:$P$5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3.9'!$C$7:$P$7</c:f>
              <c:numCache>
                <c:formatCode>0.0</c:formatCode>
                <c:ptCount val="14"/>
                <c:pt idx="0">
                  <c:v>0.25761885579303512</c:v>
                </c:pt>
                <c:pt idx="1">
                  <c:v>0.98761442970923152</c:v>
                </c:pt>
                <c:pt idx="2">
                  <c:v>1.7596482193516025</c:v>
                </c:pt>
                <c:pt idx="3">
                  <c:v>2.9453603755892117</c:v>
                </c:pt>
                <c:pt idx="4">
                  <c:v>3.8913078618343024</c:v>
                </c:pt>
                <c:pt idx="5">
                  <c:v>6.3600794888541099</c:v>
                </c:pt>
                <c:pt idx="6">
                  <c:v>4.9770239150616762</c:v>
                </c:pt>
                <c:pt idx="7">
                  <c:v>8.1209873628701068</c:v>
                </c:pt>
                <c:pt idx="8">
                  <c:v>7.5692455617182492</c:v>
                </c:pt>
                <c:pt idx="9">
                  <c:v>7.7533076942854917</c:v>
                </c:pt>
                <c:pt idx="10">
                  <c:v>8.1149439153851368</c:v>
                </c:pt>
                <c:pt idx="11">
                  <c:v>6.0055024387541156</c:v>
                </c:pt>
                <c:pt idx="12">
                  <c:v>5.9092950000000055</c:v>
                </c:pt>
                <c:pt idx="13">
                  <c:v>3.2516427693163745</c:v>
                </c:pt>
              </c:numCache>
            </c:numRef>
          </c:val>
        </c:ser>
        <c:ser>
          <c:idx val="2"/>
          <c:order val="2"/>
          <c:tx>
            <c:strRef>
              <c:f>'Fig 3.9'!$B$8</c:f>
              <c:strCache>
                <c:ptCount val="1"/>
                <c:pt idx="0">
                  <c:v>Other assistance to ODA-eligible countries</c:v>
                </c:pt>
              </c:strCache>
            </c:strRef>
          </c:tx>
          <c:cat>
            <c:numRef>
              <c:f>'Fig 3.9'!$C$5:$P$5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3.9'!$C$8:$P$8</c:f>
              <c:numCache>
                <c:formatCode>0.0</c:formatCode>
                <c:ptCount val="14"/>
                <c:pt idx="0">
                  <c:v>0</c:v>
                </c:pt>
                <c:pt idx="1">
                  <c:v>0</c:v>
                </c:pt>
                <c:pt idx="2">
                  <c:v>0</c:v>
                </c:pt>
                <c:pt idx="3">
                  <c:v>2.0673060566289727E-2</c:v>
                </c:pt>
                <c:pt idx="4">
                  <c:v>0</c:v>
                </c:pt>
                <c:pt idx="5">
                  <c:v>5.4664275524192833E-2</c:v>
                </c:pt>
                <c:pt idx="6">
                  <c:v>0.34647115548135576</c:v>
                </c:pt>
                <c:pt idx="7">
                  <c:v>0.2006150550754752</c:v>
                </c:pt>
                <c:pt idx="8">
                  <c:v>8.6846559435766815E-2</c:v>
                </c:pt>
                <c:pt idx="9">
                  <c:v>0.18885364808603239</c:v>
                </c:pt>
                <c:pt idx="10">
                  <c:v>0.24340380961421185</c:v>
                </c:pt>
                <c:pt idx="11">
                  <c:v>0.16860026113949864</c:v>
                </c:pt>
                <c:pt idx="12">
                  <c:v>0.170073</c:v>
                </c:pt>
                <c:pt idx="13">
                  <c:v>4.9591784265892669E-2</c:v>
                </c:pt>
              </c:numCache>
            </c:numRef>
          </c:val>
        </c:ser>
        <c:ser>
          <c:idx val="3"/>
          <c:order val="3"/>
          <c:tx>
            <c:strRef>
              <c:f>'Fig 3.9'!$B$9</c:f>
              <c:strCache>
                <c:ptCount val="1"/>
                <c:pt idx="0">
                  <c:v>Humanitarian assistance to donor countries and mixed recipients</c:v>
                </c:pt>
              </c:strCache>
            </c:strRef>
          </c:tx>
          <c:spPr>
            <a:solidFill>
              <a:schemeClr val="accent2"/>
            </a:solidFill>
          </c:spPr>
          <c:cat>
            <c:numRef>
              <c:f>'Fig 3.9'!$C$5:$P$5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3.9'!$C$9:$P$9</c:f>
              <c:numCache>
                <c:formatCode>0.0</c:formatCode>
                <c:ptCount val="14"/>
                <c:pt idx="0">
                  <c:v>0</c:v>
                </c:pt>
                <c:pt idx="1">
                  <c:v>0</c:v>
                </c:pt>
                <c:pt idx="2">
                  <c:v>1.2481824704403663E-2</c:v>
                </c:pt>
                <c:pt idx="3">
                  <c:v>0</c:v>
                </c:pt>
                <c:pt idx="4">
                  <c:v>2.5834347385742064E-2</c:v>
                </c:pt>
                <c:pt idx="5">
                  <c:v>0</c:v>
                </c:pt>
                <c:pt idx="6">
                  <c:v>0.1312691264621379</c:v>
                </c:pt>
                <c:pt idx="7">
                  <c:v>4.9138159099467241E-2</c:v>
                </c:pt>
                <c:pt idx="8">
                  <c:v>9.2898759815623553</c:v>
                </c:pt>
                <c:pt idx="9">
                  <c:v>1.001067971147436</c:v>
                </c:pt>
                <c:pt idx="10">
                  <c:v>0.24418087358864637</c:v>
                </c:pt>
                <c:pt idx="11">
                  <c:v>0.10142247319760384</c:v>
                </c:pt>
                <c:pt idx="12">
                  <c:v>8.1552999999999987E-2</c:v>
                </c:pt>
                <c:pt idx="13">
                  <c:v>2.9445166224942083</c:v>
                </c:pt>
              </c:numCache>
            </c:numRef>
          </c:val>
        </c:ser>
        <c:ser>
          <c:idx val="4"/>
          <c:order val="4"/>
          <c:tx>
            <c:strRef>
              <c:f>'Fig 3.9'!$B$10</c:f>
              <c:strCache>
                <c:ptCount val="1"/>
                <c:pt idx="0">
                  <c:v>Other assistance to donor countries and mixed recipients</c:v>
                </c:pt>
              </c:strCache>
            </c:strRef>
          </c:tx>
          <c:spPr>
            <a:solidFill>
              <a:schemeClr val="accent5"/>
            </a:solidFill>
          </c:spPr>
          <c:cat>
            <c:numRef>
              <c:f>'Fig 3.9'!$C$5:$P$5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3.9'!$C$10:$P$10</c:f>
              <c:numCache>
                <c:formatCode>0.0</c:formatCode>
                <c:ptCount val="14"/>
                <c:pt idx="0">
                  <c:v>1.4017556255024688E-2</c:v>
                </c:pt>
                <c:pt idx="1">
                  <c:v>1.274145495172363E-2</c:v>
                </c:pt>
                <c:pt idx="2">
                  <c:v>7.1866403900433654E-2</c:v>
                </c:pt>
                <c:pt idx="3">
                  <c:v>0.37710825677716114</c:v>
                </c:pt>
                <c:pt idx="4">
                  <c:v>0.54959474423914045</c:v>
                </c:pt>
                <c:pt idx="5">
                  <c:v>1.5748504346887642</c:v>
                </c:pt>
                <c:pt idx="6">
                  <c:v>1.8453911290444709</c:v>
                </c:pt>
                <c:pt idx="7">
                  <c:v>3.1563583215695221</c:v>
                </c:pt>
                <c:pt idx="8">
                  <c:v>3.9856849225305488</c:v>
                </c:pt>
                <c:pt idx="9">
                  <c:v>2.7427802680722326</c:v>
                </c:pt>
                <c:pt idx="10">
                  <c:v>2.2001463419461293</c:v>
                </c:pt>
                <c:pt idx="11">
                  <c:v>2.0463074411264492</c:v>
                </c:pt>
                <c:pt idx="12">
                  <c:v>1.6379649999999983</c:v>
                </c:pt>
                <c:pt idx="13">
                  <c:v>0.93270982242224143</c:v>
                </c:pt>
              </c:numCache>
            </c:numRef>
          </c:val>
        </c:ser>
        <c:overlap val="100"/>
        <c:axId val="88577920"/>
        <c:axId val="88579456"/>
      </c:barChart>
      <c:lineChart>
        <c:grouping val="standard"/>
        <c:ser>
          <c:idx val="5"/>
          <c:order val="5"/>
          <c:tx>
            <c:strRef>
              <c:f>'Fig 3.9'!$B$11</c:f>
              <c:strCache>
                <c:ptCount val="1"/>
                <c:pt idx="0">
                  <c:v>Humanitarian assistance to ODA-eligible countries as % of total GlobalGiving funding</c:v>
                </c:pt>
              </c:strCache>
            </c:strRef>
          </c:tx>
          <c:spPr>
            <a:ln w="25400"/>
          </c:spPr>
          <c:marker>
            <c:symbol val="none"/>
          </c:marker>
          <c:cat>
            <c:numRef>
              <c:f>'Fig 3.9'!$C$5:$P$5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3.9'!$C$11:$P$11</c:f>
              <c:numCache>
                <c:formatCode>0%</c:formatCode>
                <c:ptCount val="14"/>
                <c:pt idx="0">
                  <c:v>0</c:v>
                </c:pt>
                <c:pt idx="1">
                  <c:v>0</c:v>
                </c:pt>
                <c:pt idx="2">
                  <c:v>2.1931186793600396E-2</c:v>
                </c:pt>
                <c:pt idx="3">
                  <c:v>1.9147911723535428E-3</c:v>
                </c:pt>
                <c:pt idx="4">
                  <c:v>5.0521243211207941E-4</c:v>
                </c:pt>
                <c:pt idx="5">
                  <c:v>8.9011497740125359E-2</c:v>
                </c:pt>
                <c:pt idx="6">
                  <c:v>3.5444284561912794E-2</c:v>
                </c:pt>
                <c:pt idx="7">
                  <c:v>0.17420601653115156</c:v>
                </c:pt>
                <c:pt idx="8">
                  <c:v>4.2929050404611542E-2</c:v>
                </c:pt>
                <c:pt idx="9">
                  <c:v>1.3395821015211763E-2</c:v>
                </c:pt>
                <c:pt idx="10">
                  <c:v>0.27908057663458763</c:v>
                </c:pt>
                <c:pt idx="11">
                  <c:v>0.27510143931571651</c:v>
                </c:pt>
                <c:pt idx="12">
                  <c:v>0.47375327163041281</c:v>
                </c:pt>
                <c:pt idx="13">
                  <c:v>6.3256284491353509E-2</c:v>
                </c:pt>
              </c:numCache>
            </c:numRef>
          </c:val>
        </c:ser>
        <c:marker val="1"/>
        <c:axId val="88603648"/>
        <c:axId val="88602112"/>
      </c:lineChart>
      <c:catAx>
        <c:axId val="88577920"/>
        <c:scaling>
          <c:orientation val="minMax"/>
        </c:scaling>
        <c:axPos val="b"/>
        <c:numFmt formatCode="General" sourceLinked="1"/>
        <c:tickLblPos val="nextTo"/>
        <c:crossAx val="88579456"/>
        <c:crosses val="autoZero"/>
        <c:auto val="1"/>
        <c:lblAlgn val="ctr"/>
        <c:lblOffset val="100"/>
      </c:catAx>
      <c:valAx>
        <c:axId val="88579456"/>
        <c:scaling>
          <c:orientation val="minMax"/>
        </c:scaling>
        <c:axPos val="l"/>
        <c:majorGridlines>
          <c:spPr>
            <a:ln>
              <a:prstDash val="sysDash"/>
            </a:ln>
          </c:spPr>
        </c:majorGridlines>
        <c:title>
          <c:tx>
            <c:rich>
              <a:bodyPr rot="-5400000" vert="horz"/>
              <a:lstStyle/>
              <a:p>
                <a:pPr>
                  <a:defRPr/>
                </a:pPr>
                <a:r>
                  <a:rPr lang="en-US"/>
                  <a:t>US$ MILLIONS</a:t>
                </a:r>
              </a:p>
            </c:rich>
          </c:tx>
          <c:layout/>
        </c:title>
        <c:numFmt formatCode="0" sourceLinked="0"/>
        <c:tickLblPos val="nextTo"/>
        <c:crossAx val="88577920"/>
        <c:crosses val="autoZero"/>
        <c:crossBetween val="between"/>
      </c:valAx>
      <c:valAx>
        <c:axId val="88602112"/>
        <c:scaling>
          <c:orientation val="minMax"/>
          <c:max val="1"/>
        </c:scaling>
        <c:axPos val="r"/>
        <c:numFmt formatCode="0%" sourceLinked="1"/>
        <c:tickLblPos val="nextTo"/>
        <c:crossAx val="88603648"/>
        <c:crosses val="max"/>
        <c:crossBetween val="between"/>
      </c:valAx>
      <c:catAx>
        <c:axId val="88603648"/>
        <c:scaling>
          <c:orientation val="minMax"/>
        </c:scaling>
        <c:delete val="1"/>
        <c:axPos val="b"/>
        <c:numFmt formatCode="General" sourceLinked="1"/>
        <c:tickLblPos val="none"/>
        <c:crossAx val="88602112"/>
        <c:crosses val="autoZero"/>
        <c:auto val="1"/>
        <c:lblAlgn val="ctr"/>
        <c:lblOffset val="100"/>
      </c:catAx>
    </c:plotArea>
    <c:legend>
      <c:legendPos val="b"/>
      <c:layout/>
    </c:legend>
    <c:plotVisOnly val="1"/>
    <c:dispBlanksAs val="gap"/>
  </c:chart>
  <c:spPr>
    <a:ln>
      <a:noFill/>
    </a:ln>
  </c:spPr>
  <c:printSettings>
    <c:headerFooter/>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xdr:colOff>
      <xdr:row>6</xdr:row>
      <xdr:rowOff>1</xdr:rowOff>
    </xdr:from>
    <xdr:to>
      <xdr:col>13</xdr:col>
      <xdr:colOff>1038226</xdr:colOff>
      <xdr:row>32</xdr:row>
      <xdr:rowOff>152400</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304800</xdr:colOff>
      <xdr:row>4</xdr:row>
      <xdr:rowOff>109536</xdr:rowOff>
    </xdr:from>
    <xdr:to>
      <xdr:col>16</xdr:col>
      <xdr:colOff>59532</xdr:colOff>
      <xdr:row>21</xdr:row>
      <xdr:rowOff>178594</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0.25676</cdr:x>
      <cdr:y>0.63359</cdr:y>
    </cdr:from>
    <cdr:to>
      <cdr:x>0.41892</cdr:x>
      <cdr:y>1</cdr:y>
    </cdr:to>
    <cdr:sp macro="" textlink="">
      <cdr:nvSpPr>
        <cdr:cNvPr id="2" name="TextBox 1"/>
        <cdr:cNvSpPr txBox="1"/>
      </cdr:nvSpPr>
      <cdr:spPr>
        <a:xfrm xmlns:a="http://schemas.openxmlformats.org/drawingml/2006/main">
          <a:off x="1447800" y="22764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575309</xdr:colOff>
      <xdr:row>4</xdr:row>
      <xdr:rowOff>171450</xdr:rowOff>
    </xdr:from>
    <xdr:to>
      <xdr:col>17</xdr:col>
      <xdr:colOff>32384</xdr:colOff>
      <xdr:row>27</xdr:row>
      <xdr:rowOff>106680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1114425</xdr:colOff>
      <xdr:row>5</xdr:row>
      <xdr:rowOff>190499</xdr:rowOff>
    </xdr:from>
    <xdr:to>
      <xdr:col>13</xdr:col>
      <xdr:colOff>295275</xdr:colOff>
      <xdr:row>28</xdr:row>
      <xdr:rowOff>161924</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466167</xdr:colOff>
      <xdr:row>7</xdr:row>
      <xdr:rowOff>26894</xdr:rowOff>
    </xdr:from>
    <xdr:to>
      <xdr:col>18</xdr:col>
      <xdr:colOff>242048</xdr:colOff>
      <xdr:row>35</xdr:row>
      <xdr:rowOff>143436</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333375</xdr:colOff>
      <xdr:row>11</xdr:row>
      <xdr:rowOff>57150</xdr:rowOff>
    </xdr:from>
    <xdr:to>
      <xdr:col>9</xdr:col>
      <xdr:colOff>495300</xdr:colOff>
      <xdr:row>25</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1219201</xdr:colOff>
      <xdr:row>14</xdr:row>
      <xdr:rowOff>19050</xdr:rowOff>
    </xdr:from>
    <xdr:to>
      <xdr:col>3</xdr:col>
      <xdr:colOff>2712721</xdr:colOff>
      <xdr:row>28</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142875</xdr:rowOff>
    </xdr:from>
    <xdr:to>
      <xdr:col>11</xdr:col>
      <xdr:colOff>0</xdr:colOff>
      <xdr:row>20</xdr:row>
      <xdr:rowOff>114300</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142874</xdr:colOff>
      <xdr:row>15</xdr:row>
      <xdr:rowOff>76199</xdr:rowOff>
    </xdr:from>
    <xdr:to>
      <xdr:col>8</xdr:col>
      <xdr:colOff>533400</xdr:colOff>
      <xdr:row>36</xdr:row>
      <xdr:rowOff>161924</xdr:rowOff>
    </xdr:to>
    <xdr:graphicFrame macro="">
      <xdr:nvGraphicFramePr>
        <xdr:cNvPr id="2" name="Chart 1">
          <a:extLst>
            <a:ext uri="{FF2B5EF4-FFF2-40B4-BE49-F238E27FC236}">
              <a16:creationId xmlns:a16="http://schemas.microsoft.com/office/drawing/2014/main" xmlns="" id="{441434BF-F845-4046-B394-A2F34983D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155574</xdr:colOff>
      <xdr:row>3</xdr:row>
      <xdr:rowOff>69850</xdr:rowOff>
    </xdr:from>
    <xdr:to>
      <xdr:col>15</xdr:col>
      <xdr:colOff>819149</xdr:colOff>
      <xdr:row>28</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1612900</xdr:colOff>
      <xdr:row>13</xdr:row>
      <xdr:rowOff>5442</xdr:rowOff>
    </xdr:from>
    <xdr:to>
      <xdr:col>10</xdr:col>
      <xdr:colOff>344714</xdr:colOff>
      <xdr:row>37</xdr:row>
      <xdr:rowOff>76198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home$\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rojects/P0144%20GHA%20Report%202017%20project/Project%20Content/Research%20and%20Analysis/Data%20working%20files/Calculations/All%20resources/Figs%202.5%202.6_International%20resour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pr-dc01\home$\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Metadata"/>
      <sheetName val="Fig 2.5 for design"/>
      <sheetName val="Fig 2.6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s>
    <sheetDataSet>
      <sheetData sheetId="0"/>
      <sheetData sheetId="1"/>
      <sheetData sheetId="2">
        <row r="9">
          <cell r="A9" t="str">
            <v>ODA gross (less humanitarian assistance)</v>
          </cell>
        </row>
      </sheetData>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B3">
            <v>2001</v>
          </cell>
        </row>
        <row r="4">
          <cell r="B4">
            <v>2002</v>
          </cell>
        </row>
        <row r="5">
          <cell r="B5">
            <v>2003</v>
          </cell>
        </row>
        <row r="6">
          <cell r="B6">
            <v>2004</v>
          </cell>
        </row>
        <row r="7">
          <cell r="B7">
            <v>2005</v>
          </cell>
        </row>
        <row r="8">
          <cell r="B8">
            <v>2006</v>
          </cell>
        </row>
        <row r="9">
          <cell r="B9">
            <v>2007</v>
          </cell>
        </row>
        <row r="10">
          <cell r="B10">
            <v>2008</v>
          </cell>
        </row>
        <row r="11">
          <cell r="B11">
            <v>2009</v>
          </cell>
        </row>
        <row r="12">
          <cell r="B12">
            <v>2010</v>
          </cell>
        </row>
        <row r="13">
          <cell r="B13">
            <v>2011</v>
          </cell>
        </row>
        <row r="14">
          <cell r="B14">
            <v>2012</v>
          </cell>
        </row>
        <row r="15">
          <cell r="B15">
            <v>2013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4"/>
  <dimension ref="A1:P45"/>
  <sheetViews>
    <sheetView zoomScaleNormal="100" workbookViewId="0">
      <selection activeCell="C35" sqref="C35"/>
    </sheetView>
  </sheetViews>
  <sheetFormatPr defaultColWidth="8.796875" defaultRowHeight="13.8"/>
  <cols>
    <col min="1" max="1" width="10.796875" style="3" customWidth="1"/>
    <col min="2" max="2" width="21" style="3" customWidth="1"/>
    <col min="3" max="5" width="8.296875" style="3" customWidth="1"/>
    <col min="6" max="6" width="13.8984375" style="3" customWidth="1"/>
    <col min="7" max="7" width="13.59765625" style="3" customWidth="1"/>
    <col min="8" max="8" width="15.3984375" style="3" customWidth="1"/>
    <col min="9" max="9" width="11.8984375" style="3" customWidth="1"/>
    <col min="10" max="10" width="8.796875" style="3"/>
    <col min="11" max="11" width="8.296875" style="3" customWidth="1"/>
    <col min="12" max="12" width="13.796875" style="3" customWidth="1"/>
    <col min="13" max="13" width="13" style="3" customWidth="1"/>
    <col min="14" max="14" width="19.8984375" style="3" customWidth="1"/>
    <col min="15" max="16384" width="8.796875" style="3"/>
  </cols>
  <sheetData>
    <row r="1" spans="1:15">
      <c r="A1" s="1" t="s">
        <v>0</v>
      </c>
      <c r="B1" s="2" t="s">
        <v>1</v>
      </c>
      <c r="C1" s="2"/>
      <c r="D1" s="2"/>
      <c r="E1" s="2"/>
      <c r="F1" s="2"/>
      <c r="G1" s="2"/>
      <c r="H1" s="2"/>
      <c r="I1" s="2"/>
      <c r="J1" s="2"/>
      <c r="K1" s="2"/>
      <c r="L1" s="2"/>
      <c r="M1" s="2"/>
      <c r="N1" s="2"/>
      <c r="O1" s="2"/>
    </row>
    <row r="2" spans="1:15">
      <c r="A2" s="1" t="s">
        <v>2</v>
      </c>
      <c r="B2" s="2" t="s">
        <v>3</v>
      </c>
      <c r="C2" s="2"/>
      <c r="D2" s="2"/>
      <c r="E2" s="2"/>
      <c r="F2" s="2"/>
      <c r="G2" s="2"/>
      <c r="H2" s="2"/>
      <c r="I2" s="2"/>
      <c r="J2" s="2"/>
      <c r="K2" s="2"/>
      <c r="L2" s="2"/>
      <c r="M2" s="2"/>
      <c r="N2" s="2"/>
      <c r="O2" s="2"/>
    </row>
    <row r="3" spans="1:15" ht="20.25" customHeight="1">
      <c r="A3" s="1" t="s">
        <v>4</v>
      </c>
      <c r="B3" s="4" t="s">
        <v>5</v>
      </c>
      <c r="C3" s="4"/>
      <c r="D3" s="4"/>
      <c r="E3" s="4"/>
      <c r="F3" s="4"/>
      <c r="G3" s="4"/>
      <c r="H3" s="4"/>
      <c r="I3" s="4"/>
      <c r="J3" s="4"/>
      <c r="K3" s="4"/>
      <c r="L3" s="4"/>
      <c r="M3" s="4"/>
      <c r="N3" s="4"/>
      <c r="O3" s="4"/>
    </row>
    <row r="4" spans="1:15">
      <c r="A4" s="2"/>
      <c r="B4" s="5"/>
      <c r="C4" s="2"/>
      <c r="D4" s="2"/>
      <c r="E4" s="2"/>
      <c r="F4" s="2"/>
      <c r="G4" s="2"/>
      <c r="H4" s="2"/>
      <c r="I4" s="2"/>
      <c r="J4" s="2"/>
      <c r="K4" s="2"/>
      <c r="L4" s="2"/>
      <c r="M4" s="2"/>
      <c r="N4" s="2"/>
      <c r="O4" s="2"/>
    </row>
    <row r="5" spans="1:15">
      <c r="A5" s="2"/>
      <c r="B5" s="6"/>
      <c r="C5" s="6"/>
      <c r="D5" s="6"/>
      <c r="E5" s="6"/>
      <c r="F5" s="6"/>
      <c r="G5" s="6"/>
      <c r="H5" s="6"/>
      <c r="I5" s="2"/>
      <c r="J5" s="2"/>
      <c r="K5" s="2"/>
      <c r="L5" s="2"/>
      <c r="M5" s="2"/>
      <c r="N5" s="2"/>
      <c r="O5" s="2"/>
    </row>
    <row r="6" spans="1:15" ht="14.4" thickBot="1">
      <c r="A6" s="2"/>
      <c r="B6" s="7"/>
      <c r="C6" s="8"/>
      <c r="D6" s="9"/>
      <c r="E6" s="8"/>
      <c r="F6" s="10"/>
      <c r="G6" s="8"/>
      <c r="H6" s="9"/>
      <c r="I6" s="11"/>
      <c r="J6" s="11"/>
      <c r="K6" s="12"/>
      <c r="L6" s="12"/>
      <c r="M6" s="13"/>
      <c r="N6" s="13"/>
      <c r="O6" s="12"/>
    </row>
    <row r="7" spans="1:15" ht="14.4" thickBot="1">
      <c r="A7" s="2"/>
      <c r="B7" s="14"/>
      <c r="C7" s="15">
        <v>2016</v>
      </c>
      <c r="D7" s="9"/>
      <c r="E7" s="8"/>
      <c r="F7" s="10"/>
      <c r="G7" s="8"/>
      <c r="H7" s="9"/>
      <c r="I7" s="11"/>
      <c r="J7" s="11"/>
      <c r="K7" s="12"/>
      <c r="L7" s="12"/>
      <c r="M7" s="13"/>
      <c r="N7" s="13"/>
      <c r="O7" s="12"/>
    </row>
    <row r="8" spans="1:15" s="20" customFormat="1">
      <c r="A8" s="16"/>
      <c r="B8" s="17" t="s">
        <v>6</v>
      </c>
      <c r="C8" s="18">
        <v>6314.2557270919478</v>
      </c>
      <c r="D8" s="19"/>
      <c r="E8" s="19"/>
      <c r="F8" s="19"/>
      <c r="G8" s="19"/>
      <c r="H8" s="12"/>
      <c r="I8" s="12"/>
      <c r="J8" s="12"/>
      <c r="K8" s="12"/>
      <c r="L8" s="12"/>
      <c r="M8" s="13"/>
      <c r="N8" s="13"/>
      <c r="O8" s="12"/>
    </row>
    <row r="9" spans="1:15">
      <c r="A9" s="2"/>
      <c r="B9" s="21" t="s">
        <v>7</v>
      </c>
      <c r="C9" s="18">
        <v>6000.3458191698483</v>
      </c>
      <c r="D9" s="12"/>
      <c r="E9" s="12"/>
      <c r="F9" s="12"/>
      <c r="G9" s="12"/>
      <c r="H9" s="12"/>
      <c r="I9" s="12"/>
      <c r="J9" s="12"/>
      <c r="K9" s="12"/>
      <c r="L9" s="12"/>
      <c r="M9" s="13"/>
      <c r="N9" s="13"/>
      <c r="O9" s="12"/>
    </row>
    <row r="10" spans="1:15">
      <c r="A10" s="2"/>
      <c r="B10" s="21" t="s">
        <v>8</v>
      </c>
      <c r="C10" s="18">
        <v>2740.7376523358657</v>
      </c>
      <c r="D10" s="12"/>
      <c r="E10" s="12"/>
      <c r="F10" s="12"/>
      <c r="G10" s="12"/>
      <c r="H10" s="12"/>
      <c r="I10" s="12"/>
      <c r="J10" s="12"/>
      <c r="K10" s="12"/>
      <c r="L10" s="12"/>
      <c r="M10" s="13"/>
      <c r="N10" s="13"/>
      <c r="O10" s="12"/>
    </row>
    <row r="11" spans="1:15">
      <c r="A11" s="2"/>
      <c r="B11" s="22" t="s">
        <v>9</v>
      </c>
      <c r="C11" s="23">
        <v>2628.3597918044388</v>
      </c>
      <c r="D11" s="24"/>
      <c r="E11" s="24"/>
      <c r="F11" s="12"/>
      <c r="G11" s="12"/>
      <c r="H11" s="12"/>
      <c r="I11" s="12"/>
      <c r="J11" s="12"/>
      <c r="K11" s="12"/>
      <c r="L11" s="12"/>
      <c r="M11" s="13"/>
      <c r="N11" s="13"/>
      <c r="O11" s="12"/>
    </row>
    <row r="12" spans="1:15">
      <c r="A12" s="2"/>
      <c r="B12" s="21" t="s">
        <v>10</v>
      </c>
      <c r="C12" s="18">
        <v>2342.9338431945962</v>
      </c>
      <c r="D12" s="11"/>
      <c r="E12" s="11"/>
      <c r="F12" s="12"/>
      <c r="G12" s="12"/>
      <c r="H12" s="12"/>
      <c r="I12" s="12"/>
      <c r="J12" s="12"/>
      <c r="K12" s="12"/>
      <c r="L12" s="12"/>
      <c r="M12" s="13"/>
      <c r="N12" s="13"/>
      <c r="O12" s="12"/>
    </row>
    <row r="13" spans="1:15">
      <c r="A13" s="2"/>
      <c r="B13" s="21" t="s">
        <v>11</v>
      </c>
      <c r="C13" s="18">
        <v>820.47942924156825</v>
      </c>
      <c r="D13" s="11"/>
      <c r="E13" s="11"/>
      <c r="F13" s="12"/>
      <c r="G13" s="12"/>
      <c r="H13" s="12"/>
      <c r="I13" s="12"/>
      <c r="J13" s="12"/>
      <c r="K13" s="12"/>
      <c r="L13" s="12"/>
      <c r="M13" s="13"/>
      <c r="N13" s="13"/>
      <c r="O13" s="12"/>
    </row>
    <row r="14" spans="1:15">
      <c r="A14" s="2"/>
      <c r="B14" s="21" t="s">
        <v>12</v>
      </c>
      <c r="C14" s="18">
        <v>742.75582014357906</v>
      </c>
      <c r="D14" s="11"/>
      <c r="E14" s="11"/>
      <c r="F14" s="12"/>
      <c r="G14" s="12"/>
      <c r="H14" s="12"/>
      <c r="I14" s="12"/>
      <c r="J14" s="12"/>
      <c r="K14" s="12"/>
      <c r="L14" s="12"/>
      <c r="M14" s="13"/>
      <c r="N14" s="13"/>
      <c r="O14" s="12"/>
    </row>
    <row r="15" spans="1:15">
      <c r="A15" s="2"/>
      <c r="B15" s="21" t="s">
        <v>13</v>
      </c>
      <c r="C15" s="18">
        <v>717.33741479299954</v>
      </c>
      <c r="D15" s="11"/>
      <c r="E15" s="11"/>
      <c r="F15" s="12"/>
      <c r="G15" s="12"/>
      <c r="H15" s="12"/>
      <c r="I15" s="12"/>
      <c r="J15" s="12"/>
      <c r="K15" s="12"/>
      <c r="L15" s="12"/>
      <c r="M15" s="13"/>
      <c r="N15" s="13"/>
      <c r="O15" s="12"/>
    </row>
    <row r="16" spans="1:15">
      <c r="A16" s="2"/>
      <c r="B16" s="21" t="s">
        <v>14</v>
      </c>
      <c r="C16" s="18">
        <v>631.68474270039349</v>
      </c>
      <c r="D16" s="11"/>
      <c r="E16" s="11"/>
      <c r="F16" s="12"/>
      <c r="G16" s="12"/>
      <c r="H16" s="12"/>
      <c r="I16" s="12"/>
      <c r="J16" s="12"/>
      <c r="K16" s="12"/>
      <c r="L16" s="12"/>
      <c r="M16" s="13"/>
      <c r="N16" s="13"/>
      <c r="O16" s="12"/>
    </row>
    <row r="17" spans="1:16">
      <c r="A17" s="2"/>
      <c r="B17" s="21" t="s">
        <v>15</v>
      </c>
      <c r="C17" s="18">
        <v>625.67954099170458</v>
      </c>
      <c r="D17" s="11"/>
      <c r="E17" s="11"/>
      <c r="F17" s="12"/>
      <c r="G17" s="12"/>
      <c r="H17" s="12"/>
      <c r="I17" s="12"/>
      <c r="J17" s="12"/>
      <c r="K17" s="12"/>
      <c r="L17" s="12"/>
      <c r="M17" s="13"/>
      <c r="N17" s="13"/>
      <c r="O17" s="12"/>
    </row>
    <row r="18" spans="1:16">
      <c r="A18" s="2"/>
      <c r="B18" s="21" t="s">
        <v>16</v>
      </c>
      <c r="C18" s="18">
        <v>590.88984025053605</v>
      </c>
      <c r="D18" s="11"/>
      <c r="E18" s="11"/>
      <c r="F18" s="12"/>
      <c r="G18" s="12"/>
      <c r="H18" s="12"/>
      <c r="I18" s="12"/>
      <c r="J18" s="12"/>
      <c r="K18" s="12"/>
      <c r="L18" s="12"/>
      <c r="M18" s="13"/>
      <c r="N18" s="13"/>
      <c r="O18" s="12"/>
    </row>
    <row r="19" spans="1:16">
      <c r="A19" s="2"/>
      <c r="B19" s="21" t="s">
        <v>17</v>
      </c>
      <c r="C19" s="18">
        <v>584.60332606053032</v>
      </c>
      <c r="D19" s="11"/>
      <c r="E19" s="11"/>
      <c r="F19" s="12"/>
      <c r="G19" s="12"/>
      <c r="H19" s="12"/>
      <c r="I19" s="12"/>
      <c r="J19" s="12"/>
      <c r="K19" s="12"/>
      <c r="L19" s="12"/>
      <c r="M19" s="13"/>
      <c r="N19" s="13"/>
      <c r="O19" s="12"/>
    </row>
    <row r="20" spans="1:16">
      <c r="A20" s="2"/>
      <c r="B20" s="22" t="s">
        <v>18</v>
      </c>
      <c r="C20" s="23">
        <v>475.55754033720666</v>
      </c>
      <c r="D20" s="24"/>
      <c r="E20" s="24"/>
      <c r="F20" s="12"/>
      <c r="G20" s="12"/>
      <c r="H20" s="12"/>
      <c r="I20" s="12"/>
      <c r="J20" s="12"/>
      <c r="K20" s="12"/>
      <c r="L20" s="12"/>
      <c r="M20" s="13"/>
      <c r="N20" s="13"/>
      <c r="O20" s="12"/>
    </row>
    <row r="21" spans="1:16">
      <c r="A21" s="2"/>
      <c r="B21" s="21" t="s">
        <v>19</v>
      </c>
      <c r="C21" s="18">
        <v>455.3728787051266</v>
      </c>
      <c r="D21" s="25"/>
      <c r="E21" s="11"/>
      <c r="F21" s="12"/>
      <c r="G21" s="12"/>
      <c r="H21" s="12"/>
      <c r="I21" s="12"/>
      <c r="J21" s="12"/>
      <c r="K21" s="12"/>
      <c r="L21" s="12"/>
      <c r="M21" s="13"/>
      <c r="N21" s="13"/>
      <c r="O21" s="12"/>
    </row>
    <row r="22" spans="1:16">
      <c r="A22" s="2"/>
      <c r="B22" s="21" t="s">
        <v>20</v>
      </c>
      <c r="C22" s="18">
        <v>419.91813149062972</v>
      </c>
      <c r="D22" s="25"/>
      <c r="E22" s="11"/>
      <c r="F22" s="12"/>
      <c r="G22" s="12"/>
      <c r="H22" s="12"/>
      <c r="I22" s="12"/>
      <c r="J22" s="12"/>
      <c r="K22" s="12"/>
      <c r="L22" s="12"/>
      <c r="M22" s="13"/>
      <c r="N22" s="13"/>
      <c r="O22" s="12"/>
      <c r="P22" s="26"/>
    </row>
    <row r="23" spans="1:16">
      <c r="A23" s="2"/>
      <c r="B23" s="21" t="s">
        <v>21</v>
      </c>
      <c r="C23" s="18">
        <v>395.18447885600028</v>
      </c>
      <c r="D23" s="25"/>
      <c r="E23" s="11"/>
      <c r="F23" s="12"/>
      <c r="G23" s="12"/>
      <c r="H23" s="12"/>
      <c r="I23" s="12"/>
      <c r="J23" s="12"/>
      <c r="K23" s="12"/>
      <c r="L23" s="12"/>
      <c r="M23" s="13"/>
      <c r="N23" s="13"/>
      <c r="O23" s="12"/>
    </row>
    <row r="24" spans="1:16">
      <c r="A24" s="2"/>
      <c r="B24" s="21" t="s">
        <v>22</v>
      </c>
      <c r="C24" s="18">
        <v>389.15234599561404</v>
      </c>
      <c r="D24" s="25"/>
      <c r="E24" s="11"/>
      <c r="F24" s="12"/>
      <c r="G24" s="12"/>
      <c r="H24" s="12"/>
      <c r="I24" s="12"/>
      <c r="J24" s="12"/>
      <c r="K24" s="12"/>
      <c r="L24" s="12"/>
      <c r="M24" s="13"/>
      <c r="N24" s="13"/>
      <c r="O24" s="12"/>
    </row>
    <row r="25" spans="1:16">
      <c r="A25" s="1"/>
      <c r="B25" s="21" t="s">
        <v>23</v>
      </c>
      <c r="C25" s="18">
        <v>292.80537705767415</v>
      </c>
      <c r="D25" s="25"/>
      <c r="E25" s="11"/>
      <c r="F25" s="12"/>
      <c r="G25" s="12"/>
      <c r="H25" s="12"/>
      <c r="I25" s="12"/>
      <c r="J25" s="12"/>
      <c r="K25" s="12"/>
      <c r="L25" s="12"/>
      <c r="M25" s="13"/>
      <c r="N25" s="13"/>
      <c r="O25" s="12"/>
    </row>
    <row r="26" spans="1:16">
      <c r="A26" s="2"/>
      <c r="B26" s="21" t="s">
        <v>24</v>
      </c>
      <c r="C26" s="18">
        <v>244.94014194711497</v>
      </c>
      <c r="D26" s="25"/>
      <c r="E26" s="11"/>
      <c r="F26" s="12"/>
      <c r="G26" s="12"/>
      <c r="H26" s="12"/>
      <c r="I26" s="12"/>
      <c r="J26" s="12"/>
      <c r="K26" s="12"/>
      <c r="L26" s="12"/>
      <c r="M26" s="13"/>
      <c r="N26" s="13"/>
      <c r="O26" s="12"/>
    </row>
    <row r="27" spans="1:16" ht="14.4" thickBot="1">
      <c r="A27" s="2"/>
      <c r="B27" s="27" t="s">
        <v>25</v>
      </c>
      <c r="C27" s="28">
        <v>216.44691846007009</v>
      </c>
      <c r="D27" s="25"/>
      <c r="E27" s="11"/>
      <c r="F27" s="12"/>
      <c r="G27" s="12"/>
      <c r="H27" s="12"/>
      <c r="I27" s="12"/>
      <c r="J27" s="12"/>
      <c r="K27" s="12"/>
      <c r="L27" s="12"/>
      <c r="M27" s="13"/>
      <c r="N27" s="13"/>
      <c r="O27" s="19"/>
    </row>
    <row r="28" spans="1:16">
      <c r="A28" s="2"/>
      <c r="B28" s="12"/>
      <c r="C28" s="12"/>
      <c r="D28" s="12"/>
      <c r="E28" s="12"/>
      <c r="F28" s="12"/>
      <c r="G28" s="12"/>
      <c r="H28" s="12"/>
      <c r="I28" s="12"/>
      <c r="J28" s="12"/>
      <c r="K28" s="12"/>
      <c r="L28" s="12"/>
      <c r="M28" s="13"/>
      <c r="N28" s="29"/>
      <c r="O28" s="12"/>
    </row>
    <row r="29" spans="1:16">
      <c r="A29" s="2"/>
      <c r="B29" s="12"/>
      <c r="C29" s="11"/>
      <c r="D29" s="11"/>
      <c r="E29" s="11"/>
      <c r="F29" s="12"/>
      <c r="G29" s="12"/>
      <c r="H29" s="12"/>
      <c r="I29" s="12"/>
      <c r="J29" s="12"/>
      <c r="K29" s="12"/>
      <c r="L29" s="12"/>
      <c r="M29" s="13"/>
      <c r="N29" s="13"/>
      <c r="O29" s="12"/>
    </row>
    <row r="30" spans="1:16">
      <c r="A30" s="2"/>
      <c r="B30" s="12"/>
      <c r="C30" s="12"/>
      <c r="D30" s="12"/>
      <c r="E30" s="12"/>
      <c r="F30" s="12"/>
      <c r="G30" s="12"/>
      <c r="H30" s="12"/>
      <c r="I30" s="12"/>
      <c r="J30" s="12"/>
      <c r="K30" s="12"/>
      <c r="L30" s="12"/>
      <c r="M30" s="13"/>
      <c r="N30" s="13"/>
      <c r="O30" s="12"/>
    </row>
    <row r="31" spans="1:16">
      <c r="A31" s="2"/>
      <c r="B31" s="12"/>
      <c r="C31" s="12"/>
      <c r="D31" s="12"/>
      <c r="E31" s="12"/>
      <c r="F31" s="12"/>
      <c r="G31" s="12"/>
      <c r="H31" s="12"/>
      <c r="I31" s="12"/>
      <c r="J31" s="12"/>
      <c r="K31" s="12"/>
      <c r="L31" s="12"/>
      <c r="M31" s="13"/>
      <c r="N31" s="13"/>
      <c r="O31" s="12"/>
    </row>
    <row r="32" spans="1:16">
      <c r="A32" s="2"/>
      <c r="B32" s="12"/>
      <c r="C32" s="30"/>
      <c r="D32" s="30"/>
      <c r="E32" s="30"/>
      <c r="F32" s="12"/>
      <c r="G32" s="12"/>
      <c r="H32" s="12"/>
      <c r="I32" s="12"/>
      <c r="J32" s="12"/>
      <c r="K32" s="12"/>
      <c r="L32" s="12"/>
      <c r="M32" s="13"/>
      <c r="N32" s="13"/>
      <c r="O32" s="12"/>
    </row>
    <row r="33" spans="1:15">
      <c r="A33" s="2"/>
      <c r="B33" s="12"/>
      <c r="C33" s="31"/>
      <c r="D33" s="31"/>
      <c r="E33" s="31"/>
      <c r="F33" s="12"/>
      <c r="G33" s="12"/>
      <c r="H33" s="12"/>
      <c r="I33" s="12"/>
      <c r="J33" s="12"/>
      <c r="K33" s="12"/>
      <c r="L33" s="12"/>
      <c r="M33" s="13"/>
      <c r="N33" s="13"/>
      <c r="O33" s="12"/>
    </row>
    <row r="34" spans="1:15">
      <c r="A34" s="2"/>
      <c r="B34" s="12"/>
      <c r="C34" s="32"/>
      <c r="D34" s="32"/>
      <c r="E34" s="32"/>
      <c r="F34" s="12"/>
      <c r="G34" s="12"/>
      <c r="H34" s="12"/>
      <c r="I34" s="12"/>
      <c r="J34" s="12"/>
      <c r="K34" s="12"/>
      <c r="L34" s="12"/>
      <c r="M34" s="13"/>
      <c r="N34" s="13"/>
      <c r="O34" s="12"/>
    </row>
    <row r="35" spans="1:15">
      <c r="B35" s="33"/>
      <c r="C35" s="33"/>
      <c r="D35" s="33"/>
      <c r="E35" s="33"/>
      <c r="F35" s="33"/>
      <c r="G35" s="33"/>
      <c r="H35" s="33"/>
      <c r="I35" s="33"/>
      <c r="J35" s="33"/>
      <c r="K35" s="33"/>
      <c r="L35" s="33"/>
      <c r="M35" s="34"/>
      <c r="N35" s="34"/>
      <c r="O35" s="33"/>
    </row>
    <row r="36" spans="1:15">
      <c r="B36" s="33"/>
      <c r="C36" s="33"/>
      <c r="D36" s="33"/>
      <c r="E36" s="33"/>
      <c r="F36" s="33"/>
      <c r="G36" s="33"/>
      <c r="H36" s="33"/>
      <c r="I36" s="33"/>
      <c r="J36" s="33"/>
      <c r="K36" s="33"/>
      <c r="L36" s="33"/>
      <c r="M36" s="34"/>
      <c r="N36" s="34"/>
      <c r="O36" s="33"/>
    </row>
    <row r="37" spans="1:15">
      <c r="A37" s="35"/>
      <c r="B37" s="33"/>
      <c r="C37" s="33"/>
      <c r="D37" s="33"/>
      <c r="E37" s="33"/>
      <c r="F37" s="33"/>
      <c r="G37" s="33"/>
      <c r="H37" s="33"/>
      <c r="I37" s="33"/>
      <c r="J37" s="33"/>
      <c r="K37" s="33"/>
      <c r="L37" s="33"/>
      <c r="M37" s="34"/>
      <c r="N37" s="34"/>
      <c r="O37" s="33"/>
    </row>
    <row r="38" spans="1:15">
      <c r="B38" s="33"/>
      <c r="C38" s="33"/>
      <c r="D38" s="33"/>
      <c r="E38" s="33"/>
      <c r="F38" s="33"/>
      <c r="G38" s="33"/>
      <c r="H38" s="33"/>
      <c r="I38" s="33"/>
      <c r="J38" s="33"/>
      <c r="K38" s="33"/>
      <c r="L38" s="33"/>
      <c r="M38" s="34"/>
      <c r="N38" s="34"/>
      <c r="O38" s="33"/>
    </row>
    <row r="39" spans="1:15">
      <c r="A39" s="35"/>
      <c r="B39"/>
      <c r="C39"/>
      <c r="D39"/>
      <c r="E39"/>
      <c r="F39"/>
      <c r="G39"/>
      <c r="H39"/>
      <c r="I39"/>
      <c r="J39"/>
      <c r="K39"/>
      <c r="L39"/>
      <c r="O39"/>
    </row>
    <row r="40" spans="1:15">
      <c r="A40" s="35"/>
      <c r="B40"/>
      <c r="C40"/>
      <c r="D40"/>
      <c r="E40"/>
      <c r="F40"/>
      <c r="G40"/>
      <c r="H40"/>
      <c r="I40"/>
      <c r="J40"/>
      <c r="K40"/>
      <c r="L40"/>
      <c r="O40"/>
    </row>
    <row r="41" spans="1:15">
      <c r="A41" s="35"/>
      <c r="B41" s="35"/>
      <c r="C41" s="36"/>
      <c r="D41" s="35"/>
      <c r="E41" s="36"/>
    </row>
    <row r="45" spans="1:15">
      <c r="I45" s="26"/>
      <c r="L45" s="26"/>
      <c r="M45" s="26"/>
    </row>
  </sheetData>
  <pageMargins left="0.7" right="0.7" top="0.75" bottom="0.75" header="0.3" footer="0.3"/>
  <pageSetup paperSize="9"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dimension ref="A1:R37"/>
  <sheetViews>
    <sheetView topLeftCell="C1" zoomScaleNormal="100" workbookViewId="0">
      <selection activeCell="N27" sqref="N27"/>
    </sheetView>
  </sheetViews>
  <sheetFormatPr defaultColWidth="10.5" defaultRowHeight="13.8"/>
  <cols>
    <col min="2" max="2" width="38.8984375" customWidth="1"/>
  </cols>
  <sheetData>
    <row r="1" spans="1:18">
      <c r="A1" s="155" t="s">
        <v>0</v>
      </c>
      <c r="B1" s="57" t="s">
        <v>116</v>
      </c>
      <c r="C1" s="57"/>
      <c r="D1" s="57"/>
      <c r="E1" s="57"/>
      <c r="F1" s="57"/>
      <c r="G1" s="57"/>
      <c r="H1" s="57"/>
      <c r="I1" s="57"/>
      <c r="J1" s="57"/>
      <c r="K1" s="57"/>
      <c r="L1" s="57"/>
      <c r="M1" s="57"/>
      <c r="N1" s="57"/>
      <c r="O1" s="57"/>
      <c r="P1" s="57"/>
      <c r="Q1" s="57"/>
      <c r="R1" s="57"/>
    </row>
    <row r="2" spans="1:18">
      <c r="A2" s="155" t="s">
        <v>37</v>
      </c>
      <c r="B2" s="57" t="s">
        <v>117</v>
      </c>
      <c r="C2" s="57"/>
      <c r="D2" s="57"/>
      <c r="E2" s="57"/>
      <c r="F2" s="57"/>
      <c r="G2" s="57"/>
      <c r="H2" s="57"/>
      <c r="I2" s="57"/>
      <c r="J2" s="57"/>
      <c r="K2" s="57"/>
      <c r="L2" s="57"/>
      <c r="M2" s="57"/>
      <c r="N2" s="57"/>
      <c r="O2" s="57"/>
      <c r="P2" s="57"/>
      <c r="Q2" s="57"/>
      <c r="R2" s="57"/>
    </row>
    <row r="3" spans="1:18">
      <c r="A3" s="155" t="s">
        <v>4</v>
      </c>
      <c r="B3" s="63" t="s">
        <v>118</v>
      </c>
      <c r="C3" s="57"/>
      <c r="D3" s="57"/>
      <c r="E3" s="57"/>
      <c r="F3" s="57"/>
      <c r="G3" s="57"/>
      <c r="H3" s="57"/>
      <c r="I3" s="57"/>
      <c r="J3" s="57"/>
      <c r="K3" s="57"/>
      <c r="L3" s="57"/>
      <c r="M3" s="57"/>
      <c r="N3" s="57"/>
      <c r="O3" s="57"/>
      <c r="P3" s="57"/>
      <c r="Q3" s="57"/>
      <c r="R3" s="57"/>
    </row>
    <row r="4" spans="1:18">
      <c r="A4" s="57"/>
      <c r="B4" s="57"/>
      <c r="C4" s="57"/>
      <c r="D4" s="57"/>
      <c r="E4" s="57"/>
      <c r="F4" s="57"/>
      <c r="G4" s="57"/>
      <c r="H4" s="57"/>
      <c r="I4" s="57"/>
      <c r="J4" s="57"/>
      <c r="K4" s="57"/>
      <c r="L4" s="57"/>
      <c r="M4" s="57"/>
      <c r="N4" s="57"/>
      <c r="O4" s="57"/>
      <c r="P4" s="57"/>
      <c r="Q4" s="57"/>
      <c r="R4" s="57"/>
    </row>
    <row r="5" spans="1:18">
      <c r="A5" s="57"/>
      <c r="B5" s="152" t="s">
        <v>102</v>
      </c>
      <c r="C5" s="57"/>
      <c r="D5" s="57"/>
      <c r="E5" s="57"/>
      <c r="F5" s="57"/>
      <c r="G5" s="57"/>
      <c r="H5" s="57"/>
      <c r="I5" s="57"/>
      <c r="J5" s="57"/>
      <c r="K5" s="57"/>
      <c r="L5" s="57"/>
      <c r="M5" s="57"/>
      <c r="N5" s="57"/>
      <c r="O5" s="57"/>
      <c r="P5" s="57"/>
      <c r="Q5" s="57"/>
      <c r="R5" s="57"/>
    </row>
    <row r="6" spans="1:18">
      <c r="A6" s="57"/>
      <c r="B6" s="57"/>
      <c r="C6" s="57"/>
      <c r="D6" s="57"/>
      <c r="E6" s="57"/>
      <c r="F6" s="57"/>
      <c r="G6" s="57"/>
      <c r="H6" s="57"/>
      <c r="I6" s="57"/>
      <c r="J6" s="57"/>
      <c r="K6" s="57"/>
      <c r="L6" s="57"/>
      <c r="M6" s="57"/>
      <c r="N6" s="57"/>
      <c r="O6" s="57"/>
      <c r="P6" s="57"/>
      <c r="Q6" s="57"/>
      <c r="R6" s="57"/>
    </row>
    <row r="7" spans="1:18">
      <c r="A7" s="57"/>
      <c r="B7" s="57" t="s">
        <v>103</v>
      </c>
      <c r="C7" s="57">
        <f>10.8*1000</f>
        <v>10800</v>
      </c>
      <c r="D7" s="155" t="s">
        <v>104</v>
      </c>
      <c r="E7" s="57" t="s">
        <v>105</v>
      </c>
      <c r="F7" s="57" t="s">
        <v>106</v>
      </c>
      <c r="G7" s="57"/>
      <c r="H7" s="57"/>
      <c r="I7" s="57"/>
      <c r="J7" s="57"/>
      <c r="K7" s="57"/>
      <c r="L7" s="57"/>
      <c r="M7" s="57"/>
      <c r="N7" s="57"/>
      <c r="O7" s="57"/>
      <c r="P7" s="57"/>
      <c r="Q7" s="57"/>
      <c r="R7" s="57"/>
    </row>
    <row r="8" spans="1:18">
      <c r="A8" s="57"/>
      <c r="B8" s="57" t="s">
        <v>107</v>
      </c>
      <c r="C8" s="57">
        <f>2.7*1000</f>
        <v>2700</v>
      </c>
      <c r="D8" s="155" t="s">
        <v>104</v>
      </c>
      <c r="E8" s="57" t="s">
        <v>105</v>
      </c>
      <c r="F8" s="57" t="s">
        <v>106</v>
      </c>
      <c r="G8" s="57"/>
      <c r="H8" s="57"/>
      <c r="I8" s="57"/>
      <c r="J8" s="57"/>
      <c r="K8" s="57"/>
      <c r="L8" s="57"/>
      <c r="M8" s="57"/>
      <c r="N8" s="57"/>
      <c r="O8" s="57"/>
      <c r="P8" s="57"/>
      <c r="Q8" s="57"/>
      <c r="R8" s="57"/>
    </row>
    <row r="9" spans="1:18">
      <c r="A9" s="57"/>
      <c r="B9" s="57" t="s">
        <v>108</v>
      </c>
      <c r="C9" s="57">
        <f>0.35*1000</f>
        <v>350</v>
      </c>
      <c r="D9" s="155" t="s">
        <v>104</v>
      </c>
      <c r="E9" s="57" t="s">
        <v>105</v>
      </c>
      <c r="F9" s="57" t="s">
        <v>106</v>
      </c>
      <c r="G9" s="57"/>
      <c r="H9" s="57"/>
      <c r="I9" s="57"/>
      <c r="J9" s="57"/>
      <c r="K9" s="57"/>
      <c r="L9" s="57"/>
      <c r="M9" s="57"/>
      <c r="N9" s="57"/>
      <c r="O9" s="57"/>
      <c r="P9" s="57"/>
      <c r="Q9" s="57"/>
      <c r="R9" s="57"/>
    </row>
    <row r="10" spans="1:18">
      <c r="A10" s="57"/>
      <c r="B10" s="57"/>
      <c r="C10" s="57"/>
      <c r="D10" s="155"/>
      <c r="E10" s="57"/>
      <c r="F10" s="57"/>
      <c r="G10" s="57"/>
      <c r="H10" s="57"/>
      <c r="I10" s="57"/>
      <c r="J10" s="57"/>
      <c r="K10" s="57"/>
      <c r="L10" s="57"/>
      <c r="M10" s="57"/>
      <c r="N10" s="57"/>
      <c r="O10" s="57"/>
      <c r="P10" s="57"/>
      <c r="Q10" s="57"/>
      <c r="R10" s="57"/>
    </row>
    <row r="11" spans="1:18">
      <c r="A11" s="57"/>
      <c r="B11" s="57"/>
      <c r="C11" s="57"/>
      <c r="D11" s="155"/>
      <c r="E11" s="57"/>
      <c r="F11" s="57"/>
      <c r="G11" s="57"/>
      <c r="H11" s="57"/>
      <c r="I11" s="57"/>
      <c r="J11" s="57"/>
      <c r="K11" s="57"/>
      <c r="L11" s="57"/>
      <c r="M11" s="57"/>
      <c r="N11" s="57"/>
      <c r="O11" s="57"/>
      <c r="P11" s="57"/>
      <c r="Q11" s="57"/>
      <c r="R11" s="57"/>
    </row>
    <row r="12" spans="1:18">
      <c r="A12" s="57"/>
      <c r="B12" s="156" t="s">
        <v>109</v>
      </c>
      <c r="C12" s="57"/>
      <c r="D12" s="155"/>
      <c r="E12" s="57"/>
      <c r="F12" s="57"/>
      <c r="G12" s="57"/>
      <c r="H12" s="57"/>
      <c r="I12" s="57"/>
      <c r="J12" s="57"/>
      <c r="K12" s="57"/>
      <c r="L12" s="57"/>
      <c r="M12" s="57"/>
      <c r="N12" s="57"/>
      <c r="O12" s="57"/>
      <c r="P12" s="57"/>
      <c r="Q12" s="57"/>
      <c r="R12" s="57"/>
    </row>
    <row r="13" spans="1:18">
      <c r="A13" s="57"/>
      <c r="B13" s="57"/>
      <c r="C13" s="57"/>
      <c r="D13" s="155"/>
      <c r="E13" s="57"/>
      <c r="F13" s="57"/>
      <c r="G13" s="57"/>
      <c r="H13" s="57"/>
      <c r="I13" s="57"/>
      <c r="J13" s="57"/>
      <c r="K13" s="57"/>
      <c r="L13" s="57"/>
      <c r="M13" s="57"/>
      <c r="N13" s="57"/>
      <c r="O13" s="57"/>
      <c r="P13" s="57"/>
      <c r="Q13" s="57"/>
      <c r="R13" s="57"/>
    </row>
    <row r="14" spans="1:18">
      <c r="A14" s="57"/>
      <c r="B14" s="153" t="s">
        <v>110</v>
      </c>
      <c r="C14" s="139">
        <v>257.44438400000001</v>
      </c>
      <c r="D14" s="155" t="s">
        <v>104</v>
      </c>
      <c r="E14" s="57" t="s">
        <v>105</v>
      </c>
      <c r="F14" s="57" t="s">
        <v>106</v>
      </c>
      <c r="G14" s="57"/>
      <c r="H14" s="57"/>
      <c r="I14" s="57"/>
      <c r="J14" s="57"/>
      <c r="K14" s="57"/>
      <c r="L14" s="57"/>
      <c r="M14" s="57"/>
      <c r="N14" s="57"/>
      <c r="O14" s="57"/>
      <c r="P14" s="57"/>
      <c r="Q14" s="57"/>
      <c r="R14" s="57"/>
    </row>
    <row r="15" spans="1:18">
      <c r="A15" s="57"/>
      <c r="B15" s="153" t="s">
        <v>111</v>
      </c>
      <c r="C15" s="139">
        <v>878.22</v>
      </c>
      <c r="D15" s="155" t="s">
        <v>104</v>
      </c>
      <c r="E15" s="57" t="s">
        <v>105</v>
      </c>
      <c r="F15" s="57" t="s">
        <v>106</v>
      </c>
      <c r="G15" s="154"/>
      <c r="H15" s="154"/>
      <c r="I15" s="154"/>
      <c r="J15" s="154"/>
      <c r="K15" s="154"/>
      <c r="L15" s="154"/>
      <c r="M15" s="154"/>
      <c r="N15" s="154"/>
      <c r="O15" s="154"/>
      <c r="P15" s="154"/>
      <c r="Q15" s="57"/>
      <c r="R15" s="57"/>
    </row>
    <row r="16" spans="1:18">
      <c r="A16" s="57"/>
      <c r="B16" s="57"/>
      <c r="C16" s="154"/>
      <c r="D16" s="154"/>
      <c r="E16" s="154"/>
      <c r="F16" s="154"/>
      <c r="G16" s="154"/>
      <c r="H16" s="154"/>
      <c r="I16" s="154"/>
      <c r="J16" s="154"/>
      <c r="K16" s="154"/>
      <c r="L16" s="154"/>
      <c r="M16" s="154"/>
      <c r="N16" s="154"/>
      <c r="O16" s="154"/>
      <c r="P16" s="154"/>
      <c r="Q16" s="57"/>
      <c r="R16" s="57"/>
    </row>
    <row r="17" spans="1:18" ht="14.4" thickBot="1">
      <c r="A17" s="57"/>
      <c r="B17" s="57"/>
      <c r="C17" s="57"/>
      <c r="D17" s="57"/>
      <c r="E17" s="57"/>
      <c r="F17" s="57"/>
      <c r="G17" s="57"/>
      <c r="H17" s="57"/>
      <c r="I17" s="57"/>
      <c r="J17" s="57"/>
      <c r="K17" s="57"/>
      <c r="L17" s="57"/>
      <c r="M17" s="57"/>
      <c r="N17" s="57"/>
      <c r="O17" s="57"/>
      <c r="P17" s="57"/>
      <c r="Q17" s="153"/>
      <c r="R17" s="57"/>
    </row>
    <row r="18" spans="1:18" ht="14.4" thickBot="1">
      <c r="A18" s="57"/>
      <c r="B18" s="167" t="s">
        <v>115</v>
      </c>
      <c r="C18" s="168"/>
      <c r="D18" s="168"/>
      <c r="E18" s="168"/>
      <c r="F18" s="168"/>
      <c r="G18" s="169"/>
      <c r="H18" s="57"/>
      <c r="I18" s="57"/>
      <c r="J18" s="57"/>
      <c r="K18" s="57"/>
      <c r="L18" s="57"/>
      <c r="M18" s="57"/>
      <c r="N18" s="57"/>
      <c r="O18" s="57"/>
      <c r="P18" s="57"/>
      <c r="Q18" s="57"/>
      <c r="R18" s="57"/>
    </row>
    <row r="19" spans="1:18">
      <c r="A19" s="57"/>
      <c r="B19" s="158" t="s">
        <v>112</v>
      </c>
      <c r="C19" s="159">
        <v>1</v>
      </c>
      <c r="D19" s="159">
        <v>1</v>
      </c>
      <c r="E19" s="159">
        <v>1</v>
      </c>
      <c r="F19" s="159">
        <v>2</v>
      </c>
      <c r="G19" s="160">
        <v>2</v>
      </c>
      <c r="H19" s="57"/>
      <c r="I19" s="57"/>
      <c r="J19" s="57"/>
      <c r="K19" s="57"/>
      <c r="L19" s="57"/>
      <c r="M19" s="57"/>
      <c r="N19" s="57"/>
      <c r="O19" s="57"/>
      <c r="P19" s="57"/>
      <c r="Q19" s="57"/>
      <c r="R19" s="57"/>
    </row>
    <row r="20" spans="1:18">
      <c r="A20" s="57"/>
      <c r="B20" s="161" t="s">
        <v>113</v>
      </c>
      <c r="C20" s="157">
        <v>1</v>
      </c>
      <c r="D20" s="157">
        <v>1</v>
      </c>
      <c r="E20" s="157">
        <v>1</v>
      </c>
      <c r="F20" s="157">
        <v>1</v>
      </c>
      <c r="G20" s="162">
        <v>1</v>
      </c>
      <c r="H20" s="57"/>
      <c r="I20" s="57"/>
      <c r="J20" s="57"/>
      <c r="K20" s="57"/>
      <c r="L20" s="57"/>
      <c r="M20" s="57"/>
      <c r="N20" s="57"/>
      <c r="O20" s="57"/>
      <c r="P20" s="57"/>
      <c r="Q20" s="57"/>
      <c r="R20" s="57"/>
    </row>
    <row r="21" spans="1:18" ht="14.4" thickBot="1">
      <c r="A21" s="57"/>
      <c r="B21" s="163" t="s">
        <v>114</v>
      </c>
      <c r="C21" s="164">
        <f>C7/1000</f>
        <v>10.8</v>
      </c>
      <c r="D21" s="164">
        <f>C8/1000</f>
        <v>2.7</v>
      </c>
      <c r="E21" s="164">
        <f>C9/1000</f>
        <v>0.35</v>
      </c>
      <c r="F21" s="165">
        <f>C15/1000</f>
        <v>0.87822</v>
      </c>
      <c r="G21" s="166">
        <f>C14/1000</f>
        <v>0.25744438400000003</v>
      </c>
      <c r="H21" s="57"/>
      <c r="I21" s="57"/>
      <c r="J21" s="57"/>
      <c r="K21" s="57"/>
      <c r="L21" s="57"/>
      <c r="M21" s="57"/>
      <c r="N21" s="57"/>
      <c r="O21" s="57"/>
      <c r="P21" s="57"/>
      <c r="Q21" s="57"/>
      <c r="R21" s="57"/>
    </row>
    <row r="22" spans="1:18">
      <c r="A22" s="57"/>
      <c r="B22" s="57"/>
      <c r="C22" s="57"/>
      <c r="D22" s="57"/>
      <c r="E22" s="57"/>
      <c r="F22" s="57"/>
      <c r="G22" s="57"/>
      <c r="H22" s="57"/>
      <c r="I22" s="57"/>
      <c r="J22" s="57"/>
      <c r="K22" s="57"/>
      <c r="L22" s="57"/>
      <c r="M22" s="57"/>
      <c r="N22" s="57"/>
      <c r="O22" s="57"/>
      <c r="P22" s="57"/>
      <c r="Q22" s="57"/>
      <c r="R22" s="57"/>
    </row>
    <row r="23" spans="1:18">
      <c r="A23" s="57"/>
      <c r="B23" s="57"/>
      <c r="C23" s="57"/>
      <c r="D23" s="57"/>
      <c r="E23" s="57"/>
      <c r="F23" s="57"/>
      <c r="G23" s="57"/>
      <c r="H23" s="57"/>
      <c r="I23" s="57"/>
      <c r="J23" s="57"/>
      <c r="K23" s="57"/>
      <c r="L23" s="57"/>
      <c r="M23" s="57"/>
      <c r="N23" s="57"/>
      <c r="O23" s="57"/>
      <c r="P23" s="57"/>
      <c r="Q23" s="57"/>
      <c r="R23" s="57"/>
    </row>
    <row r="24" spans="1:18">
      <c r="A24" s="57"/>
      <c r="B24" s="57"/>
      <c r="C24" s="57"/>
      <c r="D24" s="57"/>
      <c r="E24" s="57"/>
      <c r="F24" s="57"/>
      <c r="G24" s="57"/>
      <c r="H24" s="57"/>
      <c r="I24" s="57"/>
      <c r="J24" s="57"/>
      <c r="K24" s="57"/>
      <c r="L24" s="57"/>
      <c r="M24" s="57"/>
      <c r="N24" s="57"/>
      <c r="O24" s="57"/>
      <c r="P24" s="57"/>
      <c r="Q24" s="57"/>
      <c r="R24" s="57"/>
    </row>
    <row r="25" spans="1:18">
      <c r="A25" s="57"/>
      <c r="B25" s="57"/>
      <c r="C25" s="57"/>
      <c r="D25" s="57"/>
      <c r="E25" s="57"/>
      <c r="F25" s="57"/>
      <c r="G25" s="57"/>
      <c r="H25" s="57"/>
      <c r="I25" s="57"/>
      <c r="J25" s="57"/>
      <c r="K25" s="57"/>
      <c r="L25" s="57"/>
      <c r="M25" s="57"/>
      <c r="N25" s="57"/>
      <c r="O25" s="57"/>
      <c r="P25" s="57"/>
      <c r="Q25" s="57"/>
      <c r="R25" s="57"/>
    </row>
    <row r="26" spans="1:18">
      <c r="A26" s="57"/>
      <c r="B26" s="57"/>
      <c r="C26" s="57"/>
      <c r="D26" s="57"/>
      <c r="E26" s="57"/>
      <c r="F26" s="57"/>
      <c r="G26" s="57"/>
      <c r="H26" s="57"/>
      <c r="I26" s="57"/>
      <c r="J26" s="57"/>
      <c r="K26" s="57"/>
      <c r="L26" s="57"/>
      <c r="M26" s="57"/>
      <c r="N26" s="57"/>
      <c r="O26" s="57"/>
      <c r="P26" s="57"/>
      <c r="Q26" s="57"/>
      <c r="R26" s="57"/>
    </row>
    <row r="27" spans="1:18">
      <c r="A27" s="57"/>
      <c r="B27" s="57"/>
      <c r="C27" s="57"/>
      <c r="D27" s="57"/>
      <c r="E27" s="57"/>
      <c r="F27" s="57"/>
      <c r="G27" s="57"/>
      <c r="H27" s="57"/>
      <c r="I27" s="57"/>
      <c r="J27" s="57"/>
      <c r="K27" s="57"/>
      <c r="L27" s="57"/>
      <c r="M27" s="57"/>
      <c r="N27" s="57"/>
      <c r="O27" s="57"/>
      <c r="P27" s="57"/>
      <c r="Q27" s="57"/>
      <c r="R27" s="57"/>
    </row>
    <row r="28" spans="1:18">
      <c r="A28" s="57"/>
      <c r="B28" s="57"/>
      <c r="C28" s="57"/>
      <c r="D28" s="57"/>
      <c r="E28" s="57"/>
      <c r="F28" s="57"/>
      <c r="G28" s="57"/>
      <c r="H28" s="57"/>
      <c r="I28" s="57"/>
      <c r="J28" s="57"/>
      <c r="K28" s="57"/>
      <c r="L28" s="57"/>
      <c r="M28" s="57"/>
      <c r="N28" s="57"/>
      <c r="O28" s="57"/>
      <c r="P28" s="57"/>
      <c r="Q28" s="57"/>
      <c r="R28" s="57"/>
    </row>
    <row r="29" spans="1:18">
      <c r="A29" s="57"/>
      <c r="B29" s="57"/>
      <c r="C29" s="57"/>
      <c r="D29" s="57"/>
      <c r="E29" s="57"/>
      <c r="F29" s="57"/>
      <c r="G29" s="57"/>
      <c r="H29" s="57"/>
      <c r="I29" s="57"/>
      <c r="J29" s="57"/>
      <c r="K29" s="57"/>
      <c r="L29" s="57"/>
      <c r="M29" s="57"/>
      <c r="N29" s="57"/>
      <c r="O29" s="57"/>
      <c r="P29" s="57"/>
      <c r="Q29" s="57"/>
      <c r="R29" s="57"/>
    </row>
    <row r="30" spans="1:18">
      <c r="A30" s="57"/>
      <c r="B30" s="57"/>
      <c r="C30" s="57"/>
      <c r="D30" s="57"/>
      <c r="E30" s="57"/>
      <c r="F30" s="57"/>
      <c r="G30" s="57"/>
      <c r="H30" s="57"/>
      <c r="I30" s="57"/>
      <c r="J30" s="57"/>
      <c r="K30" s="57"/>
      <c r="L30" s="57"/>
      <c r="M30" s="57"/>
      <c r="N30" s="57"/>
      <c r="O30" s="57"/>
      <c r="P30" s="57"/>
      <c r="Q30" s="57"/>
      <c r="R30" s="57"/>
    </row>
    <row r="35" spans="8:10">
      <c r="H35" s="153"/>
      <c r="I35" s="153"/>
    </row>
    <row r="36" spans="8:10">
      <c r="J36" s="38"/>
    </row>
    <row r="37" spans="8:10">
      <c r="J37" s="38"/>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dimension ref="A1:U38"/>
  <sheetViews>
    <sheetView tabSelected="1" workbookViewId="0">
      <selection activeCell="A33" sqref="A33"/>
    </sheetView>
  </sheetViews>
  <sheetFormatPr defaultColWidth="9" defaultRowHeight="13.8"/>
  <cols>
    <col min="1" max="1" width="9" style="3"/>
    <col min="2" max="5" width="23.3984375" style="3" customWidth="1"/>
    <col min="6" max="16384" width="9" style="3"/>
  </cols>
  <sheetData>
    <row r="1" spans="1:21">
      <c r="A1" s="1" t="s">
        <v>0</v>
      </c>
      <c r="B1" s="2" t="s">
        <v>69</v>
      </c>
      <c r="C1" s="2"/>
      <c r="D1" s="2"/>
      <c r="E1" s="2"/>
      <c r="F1" s="2"/>
      <c r="G1" s="2"/>
      <c r="H1" s="2"/>
      <c r="I1" s="2"/>
      <c r="J1" s="2"/>
      <c r="K1" s="2"/>
      <c r="L1" s="2"/>
      <c r="M1" s="2"/>
      <c r="N1" s="2"/>
      <c r="O1" s="2"/>
      <c r="P1" s="2"/>
      <c r="Q1" s="2"/>
      <c r="R1" s="2"/>
      <c r="S1" s="2"/>
      <c r="T1" s="2"/>
      <c r="U1" s="2"/>
    </row>
    <row r="2" spans="1:21">
      <c r="A2" s="1" t="s">
        <v>2</v>
      </c>
      <c r="B2" s="2" t="s">
        <v>68</v>
      </c>
      <c r="C2" s="2"/>
      <c r="D2" s="2"/>
      <c r="E2" s="2"/>
      <c r="F2" s="2"/>
      <c r="G2" s="2"/>
      <c r="H2" s="2"/>
      <c r="I2" s="2"/>
      <c r="J2" s="2"/>
      <c r="K2" s="2"/>
      <c r="L2" s="2"/>
      <c r="M2" s="2"/>
      <c r="N2" s="2"/>
      <c r="O2" s="2"/>
      <c r="P2" s="2"/>
      <c r="Q2" s="2"/>
      <c r="R2" s="2"/>
      <c r="S2" s="2"/>
      <c r="T2" s="2"/>
      <c r="U2" s="2"/>
    </row>
    <row r="3" spans="1:21">
      <c r="A3" s="1" t="s">
        <v>4</v>
      </c>
      <c r="B3" s="2" t="s">
        <v>70</v>
      </c>
      <c r="C3" s="2"/>
      <c r="D3" s="2"/>
      <c r="E3" s="2"/>
      <c r="F3" s="2"/>
      <c r="G3" s="2"/>
      <c r="H3" s="2"/>
      <c r="I3" s="2"/>
      <c r="J3" s="2"/>
      <c r="K3" s="2"/>
      <c r="L3" s="2"/>
      <c r="M3" s="2"/>
      <c r="N3" s="2"/>
      <c r="O3" s="2"/>
      <c r="P3" s="2"/>
      <c r="Q3" s="2"/>
      <c r="R3" s="2"/>
      <c r="S3" s="2"/>
      <c r="T3" s="2"/>
      <c r="U3" s="2"/>
    </row>
    <row r="4" spans="1:21">
      <c r="A4" s="2"/>
      <c r="B4" s="2"/>
      <c r="C4" s="2"/>
      <c r="D4" s="2"/>
      <c r="E4" s="2"/>
      <c r="F4" s="2"/>
      <c r="G4" s="2"/>
      <c r="H4" s="2"/>
      <c r="I4" s="2"/>
      <c r="J4" s="2"/>
      <c r="K4" s="2"/>
      <c r="L4" s="2"/>
      <c r="M4" s="2"/>
      <c r="N4" s="2"/>
      <c r="O4" s="2"/>
      <c r="P4" s="2"/>
      <c r="Q4" s="2"/>
      <c r="R4" s="2"/>
      <c r="S4" s="2"/>
      <c r="T4" s="2"/>
      <c r="U4" s="2"/>
    </row>
    <row r="5" spans="1:21">
      <c r="A5" s="2"/>
      <c r="B5" s="64"/>
      <c r="C5" s="64"/>
      <c r="D5" s="64"/>
      <c r="E5" s="2"/>
      <c r="F5" s="2"/>
      <c r="G5" s="2"/>
      <c r="H5" s="2"/>
      <c r="I5" s="2"/>
      <c r="J5" s="2"/>
      <c r="K5" s="2"/>
      <c r="L5" s="2"/>
      <c r="M5" s="2"/>
      <c r="N5" s="2"/>
      <c r="O5" s="2"/>
      <c r="P5" s="2"/>
      <c r="Q5" s="2"/>
      <c r="R5" s="2"/>
      <c r="S5" s="2"/>
      <c r="T5" s="2"/>
      <c r="U5" s="2"/>
    </row>
    <row r="6" spans="1:21" ht="14.4" thickBot="1">
      <c r="A6" s="2"/>
      <c r="B6" s="2"/>
      <c r="C6" s="2"/>
      <c r="D6" s="2"/>
      <c r="E6" s="2"/>
      <c r="F6" s="2"/>
      <c r="G6" s="2"/>
      <c r="H6" s="2"/>
      <c r="I6" s="2"/>
      <c r="J6" s="2"/>
      <c r="K6" s="2"/>
      <c r="L6" s="2"/>
      <c r="M6" s="2"/>
      <c r="N6" s="2"/>
      <c r="O6" s="2"/>
      <c r="P6" s="2"/>
      <c r="Q6" s="2"/>
      <c r="R6" s="2"/>
      <c r="S6" s="2"/>
      <c r="T6" s="2"/>
      <c r="U6" s="2"/>
    </row>
    <row r="7" spans="1:21" ht="14.4" thickBot="1">
      <c r="A7" s="2"/>
      <c r="B7" s="96"/>
      <c r="C7" s="103">
        <v>2014</v>
      </c>
      <c r="D7" s="103">
        <v>2015</v>
      </c>
      <c r="E7" s="104">
        <v>2016</v>
      </c>
      <c r="F7" s="2"/>
      <c r="G7" s="2"/>
      <c r="H7" s="2"/>
      <c r="I7" s="2"/>
      <c r="J7" s="2"/>
      <c r="K7" s="2"/>
      <c r="L7" s="2"/>
      <c r="M7" s="2"/>
      <c r="N7" s="2"/>
      <c r="O7" s="2"/>
      <c r="P7" s="2"/>
      <c r="Q7" s="2"/>
      <c r="R7" s="2"/>
      <c r="S7" s="2"/>
      <c r="T7" s="2"/>
      <c r="U7" s="2"/>
    </row>
    <row r="8" spans="1:21">
      <c r="A8" s="2"/>
      <c r="B8" s="97" t="s">
        <v>67</v>
      </c>
      <c r="C8" s="98">
        <v>0.14607562200000002</v>
      </c>
      <c r="D8" s="98">
        <v>3.0185599999999999</v>
      </c>
      <c r="E8" s="99">
        <v>6.1516570799999997</v>
      </c>
      <c r="F8" s="2"/>
      <c r="G8" s="2"/>
      <c r="H8" s="2"/>
      <c r="I8" s="2"/>
      <c r="J8" s="2"/>
      <c r="K8" s="2"/>
      <c r="L8" s="2"/>
      <c r="M8" s="2"/>
      <c r="N8" s="2"/>
      <c r="O8" s="2"/>
      <c r="P8" s="2"/>
      <c r="Q8" s="2"/>
      <c r="R8" s="2"/>
      <c r="S8" s="2"/>
      <c r="T8" s="2"/>
      <c r="U8" s="2"/>
    </row>
    <row r="9" spans="1:21">
      <c r="A9" s="2"/>
      <c r="B9" s="97" t="s">
        <v>6</v>
      </c>
      <c r="C9" s="98">
        <v>1.2590403699999999</v>
      </c>
      <c r="D9" s="98">
        <v>1.2021199999999999</v>
      </c>
      <c r="E9" s="99">
        <v>1.664770039</v>
      </c>
      <c r="F9" s="2"/>
      <c r="G9" s="2"/>
      <c r="H9" s="2"/>
      <c r="I9" s="2"/>
      <c r="J9" s="2"/>
      <c r="K9" s="2"/>
      <c r="L9" s="2"/>
      <c r="M9" s="2"/>
      <c r="N9" s="2"/>
      <c r="O9" s="2"/>
      <c r="P9" s="2"/>
      <c r="Q9" s="2"/>
      <c r="R9" s="2"/>
      <c r="S9" s="2"/>
      <c r="T9" s="2"/>
      <c r="U9" s="2"/>
    </row>
    <row r="10" spans="1:21">
      <c r="A10" s="2"/>
      <c r="B10" s="97" t="s">
        <v>66</v>
      </c>
      <c r="C10" s="98">
        <v>0.70662121099999997</v>
      </c>
      <c r="D10" s="98">
        <v>0.98302999999999996</v>
      </c>
      <c r="E10" s="99">
        <v>1.6504000969999999</v>
      </c>
      <c r="F10" s="2"/>
      <c r="G10" s="2"/>
      <c r="H10" s="2"/>
      <c r="I10" s="2"/>
      <c r="J10" s="2"/>
      <c r="K10" s="2"/>
      <c r="L10" s="2"/>
      <c r="M10" s="2"/>
      <c r="N10" s="2"/>
      <c r="O10" s="2"/>
      <c r="P10" s="2"/>
      <c r="Q10" s="2"/>
      <c r="R10" s="2"/>
      <c r="S10" s="2"/>
      <c r="T10" s="2"/>
      <c r="U10" s="2"/>
    </row>
    <row r="11" spans="1:21">
      <c r="A11" s="2"/>
      <c r="B11" s="97" t="s">
        <v>65</v>
      </c>
      <c r="C11" s="98">
        <v>0.212796288</v>
      </c>
      <c r="D11" s="98">
        <v>0.46288999999999997</v>
      </c>
      <c r="E11" s="99">
        <v>0.84728728399999997</v>
      </c>
      <c r="F11" s="2"/>
      <c r="G11" s="2"/>
      <c r="H11" s="2"/>
      <c r="I11" s="2"/>
      <c r="J11" s="2"/>
      <c r="K11" s="2"/>
      <c r="L11" s="2"/>
      <c r="M11" s="2"/>
      <c r="N11" s="2"/>
      <c r="O11" s="2"/>
      <c r="P11" s="2"/>
      <c r="Q11" s="2"/>
      <c r="R11" s="2"/>
      <c r="S11" s="2"/>
      <c r="T11" s="2"/>
      <c r="U11" s="2"/>
    </row>
    <row r="12" spans="1:21">
      <c r="A12" s="2"/>
      <c r="B12" s="97" t="s">
        <v>64</v>
      </c>
      <c r="C12" s="98">
        <v>0.90971602499999993</v>
      </c>
      <c r="D12" s="98">
        <v>2.3965799999999997</v>
      </c>
      <c r="E12" s="99">
        <v>0.82380057899999992</v>
      </c>
      <c r="F12" s="2"/>
      <c r="G12" s="2"/>
      <c r="H12" s="2"/>
      <c r="I12" s="2"/>
      <c r="J12" s="2"/>
      <c r="K12" s="2"/>
      <c r="L12" s="2"/>
      <c r="M12" s="2"/>
      <c r="N12" s="2"/>
      <c r="O12" s="2"/>
      <c r="P12" s="2"/>
      <c r="Q12" s="2"/>
      <c r="R12" s="2"/>
      <c r="S12" s="2"/>
      <c r="T12" s="2"/>
      <c r="U12" s="2"/>
    </row>
    <row r="13" spans="1:21">
      <c r="A13" s="2"/>
      <c r="B13" s="97" t="s">
        <v>63</v>
      </c>
      <c r="C13" s="98">
        <v>0.45723453599999997</v>
      </c>
      <c r="D13" s="98">
        <v>0.49761</v>
      </c>
      <c r="E13" s="99">
        <v>0.7139914690000001</v>
      </c>
      <c r="F13" s="2"/>
      <c r="G13" s="2"/>
      <c r="H13" s="2"/>
      <c r="I13" s="2"/>
      <c r="J13" s="2"/>
      <c r="K13" s="2"/>
      <c r="L13" s="2"/>
      <c r="M13" s="2"/>
      <c r="N13" s="2"/>
      <c r="O13" s="2"/>
      <c r="P13" s="2"/>
      <c r="Q13" s="2"/>
      <c r="R13" s="2"/>
      <c r="S13" s="2"/>
      <c r="T13" s="2"/>
      <c r="U13" s="2"/>
    </row>
    <row r="14" spans="1:21">
      <c r="A14" s="2"/>
      <c r="B14" s="97" t="s">
        <v>8</v>
      </c>
      <c r="C14" s="98">
        <v>0.20680406600000001</v>
      </c>
      <c r="D14" s="98">
        <v>0.38486999999999999</v>
      </c>
      <c r="E14" s="99">
        <v>0.612700837</v>
      </c>
      <c r="F14" s="2"/>
      <c r="G14" s="2"/>
      <c r="H14" s="2"/>
      <c r="I14" s="2"/>
      <c r="J14" s="2"/>
      <c r="K14" s="2"/>
      <c r="L14" s="2"/>
      <c r="M14" s="2"/>
      <c r="N14" s="2"/>
      <c r="O14" s="2"/>
      <c r="P14" s="2"/>
      <c r="Q14" s="2"/>
      <c r="R14" s="2"/>
      <c r="S14" s="2"/>
      <c r="T14" s="2"/>
      <c r="U14" s="2"/>
    </row>
    <row r="15" spans="1:21">
      <c r="A15" s="2"/>
      <c r="B15" s="97" t="s">
        <v>62</v>
      </c>
      <c r="C15" s="98">
        <v>9.3259651999999998E-2</v>
      </c>
      <c r="D15" s="98">
        <v>0.43898999999999999</v>
      </c>
      <c r="E15" s="99">
        <v>0.58970042300000003</v>
      </c>
      <c r="F15" s="2"/>
      <c r="G15" s="2"/>
      <c r="H15" s="2"/>
      <c r="I15" s="2"/>
      <c r="J15" s="2"/>
      <c r="K15" s="2"/>
      <c r="L15" s="2"/>
      <c r="M15" s="2"/>
      <c r="N15" s="2"/>
      <c r="O15" s="2"/>
      <c r="P15" s="2"/>
      <c r="Q15" s="2"/>
      <c r="R15" s="2"/>
      <c r="S15" s="2"/>
      <c r="T15" s="2"/>
      <c r="U15" s="2"/>
    </row>
    <row r="16" spans="1:21">
      <c r="A16" s="2"/>
      <c r="B16" s="97" t="s">
        <v>61</v>
      </c>
      <c r="C16" s="98">
        <v>0.78269138999999999</v>
      </c>
      <c r="D16" s="98">
        <v>1.32572</v>
      </c>
      <c r="E16" s="99">
        <v>0.46034235299999998</v>
      </c>
      <c r="F16" s="2"/>
      <c r="G16" s="2"/>
      <c r="H16" s="2"/>
      <c r="I16" s="2"/>
      <c r="J16" s="2"/>
      <c r="K16" s="2"/>
      <c r="L16" s="2"/>
      <c r="M16" s="2"/>
      <c r="N16" s="2"/>
      <c r="O16" s="2"/>
      <c r="P16" s="2"/>
      <c r="Q16" s="2"/>
      <c r="R16" s="2"/>
      <c r="S16" s="2"/>
      <c r="T16" s="2"/>
      <c r="U16" s="2"/>
    </row>
    <row r="17" spans="1:21">
      <c r="A17" s="2"/>
      <c r="B17" s="97" t="s">
        <v>60</v>
      </c>
      <c r="C17" s="98">
        <v>0.40816212200000002</v>
      </c>
      <c r="D17" s="98">
        <v>0.36335000000000001</v>
      </c>
      <c r="E17" s="99">
        <v>0.42594546599999999</v>
      </c>
      <c r="F17" s="2"/>
      <c r="G17" s="2"/>
      <c r="H17" s="2"/>
      <c r="I17" s="2"/>
      <c r="J17" s="2"/>
      <c r="K17" s="2"/>
      <c r="L17" s="2"/>
      <c r="M17" s="2"/>
      <c r="N17" s="2"/>
      <c r="O17" s="2"/>
      <c r="P17" s="2"/>
      <c r="Q17" s="2"/>
      <c r="R17" s="2"/>
      <c r="S17" s="2"/>
      <c r="T17" s="2"/>
      <c r="U17" s="2"/>
    </row>
    <row r="18" spans="1:21">
      <c r="A18" s="2"/>
      <c r="B18" s="97" t="s">
        <v>59</v>
      </c>
      <c r="C18" s="98">
        <v>0.21601785000000001</v>
      </c>
      <c r="D18" s="98">
        <v>0.39697000000000005</v>
      </c>
      <c r="E18" s="99">
        <v>0.42024262499999998</v>
      </c>
      <c r="F18" s="2"/>
      <c r="G18" s="2"/>
      <c r="H18" s="2"/>
      <c r="I18" s="2"/>
      <c r="J18" s="2"/>
      <c r="K18" s="2"/>
      <c r="L18" s="2"/>
      <c r="M18" s="2"/>
      <c r="N18" s="2"/>
      <c r="O18" s="2"/>
      <c r="P18" s="2"/>
      <c r="Q18" s="2"/>
      <c r="R18" s="2"/>
      <c r="S18" s="2"/>
      <c r="T18" s="2"/>
      <c r="U18" s="2"/>
    </row>
    <row r="19" spans="1:21">
      <c r="A19" s="2"/>
      <c r="B19" s="97" t="s">
        <v>58</v>
      </c>
      <c r="C19" s="98">
        <v>0.186003167</v>
      </c>
      <c r="D19" s="98">
        <v>0.21299000000000001</v>
      </c>
      <c r="E19" s="99">
        <v>0.40292309799999998</v>
      </c>
      <c r="F19" s="2"/>
      <c r="G19" s="2"/>
      <c r="H19" s="2"/>
      <c r="I19" s="2"/>
      <c r="J19" s="2"/>
      <c r="K19" s="2"/>
      <c r="L19" s="2"/>
      <c r="M19" s="2"/>
      <c r="N19" s="2"/>
      <c r="O19" s="2"/>
      <c r="P19" s="2"/>
      <c r="Q19" s="2"/>
      <c r="R19" s="2"/>
      <c r="S19" s="2"/>
      <c r="T19" s="2"/>
      <c r="U19" s="2"/>
    </row>
    <row r="20" spans="1:21">
      <c r="A20" s="2"/>
      <c r="B20" s="97" t="s">
        <v>57</v>
      </c>
      <c r="C20" s="98">
        <v>0.15746237800000001</v>
      </c>
      <c r="D20" s="98">
        <v>0.22811000000000001</v>
      </c>
      <c r="E20" s="99">
        <v>0.381611912</v>
      </c>
      <c r="F20" s="2"/>
      <c r="G20" s="2"/>
      <c r="H20" s="2"/>
      <c r="I20" s="2"/>
      <c r="J20" s="2"/>
      <c r="K20" s="2"/>
      <c r="L20" s="2"/>
      <c r="M20" s="2"/>
      <c r="N20" s="2"/>
      <c r="O20" s="2"/>
      <c r="P20" s="2"/>
      <c r="Q20" s="2"/>
      <c r="R20" s="2"/>
      <c r="S20" s="2"/>
      <c r="T20" s="2"/>
      <c r="U20" s="2"/>
    </row>
    <row r="21" spans="1:21">
      <c r="A21" s="2"/>
      <c r="B21" s="97" t="s">
        <v>56</v>
      </c>
      <c r="C21" s="98">
        <v>1.3662746E-2</v>
      </c>
      <c r="D21" s="98">
        <v>3.9039999999999998E-2</v>
      </c>
      <c r="E21" s="99">
        <v>0.129017783</v>
      </c>
      <c r="F21" s="2"/>
      <c r="G21" s="2"/>
      <c r="H21" s="2"/>
      <c r="I21" s="2"/>
      <c r="J21" s="2"/>
      <c r="K21" s="2"/>
      <c r="L21" s="2"/>
      <c r="M21" s="2"/>
      <c r="N21" s="2"/>
      <c r="O21" s="2"/>
      <c r="P21" s="2"/>
      <c r="Q21" s="2"/>
      <c r="R21" s="2"/>
      <c r="S21" s="2"/>
      <c r="T21" s="2"/>
      <c r="U21" s="2"/>
    </row>
    <row r="22" spans="1:21">
      <c r="A22" s="2"/>
      <c r="B22" s="97" t="s">
        <v>55</v>
      </c>
      <c r="C22" s="98">
        <v>9.9868548000000001E-2</v>
      </c>
      <c r="D22" s="98">
        <v>0</v>
      </c>
      <c r="E22" s="99">
        <v>9.9651966999999994E-2</v>
      </c>
      <c r="F22" s="2"/>
      <c r="G22" s="2"/>
      <c r="H22" s="2"/>
      <c r="I22" s="2"/>
      <c r="J22" s="2"/>
      <c r="K22" s="2"/>
      <c r="L22" s="2"/>
      <c r="M22" s="2"/>
      <c r="N22" s="2"/>
      <c r="O22" s="2"/>
      <c r="P22" s="2"/>
      <c r="Q22" s="2"/>
      <c r="R22" s="2"/>
      <c r="S22" s="2"/>
      <c r="T22" s="2"/>
      <c r="U22" s="2"/>
    </row>
    <row r="23" spans="1:21" ht="14.4" thickBot="1">
      <c r="A23" s="2"/>
      <c r="B23" s="100" t="s">
        <v>54</v>
      </c>
      <c r="C23" s="101">
        <v>0.11034667999999999</v>
      </c>
      <c r="D23" s="101">
        <v>0.16437000000000004</v>
      </c>
      <c r="E23" s="102">
        <v>0.17106215600000008</v>
      </c>
      <c r="F23" s="2"/>
      <c r="G23" s="2"/>
      <c r="H23" s="2"/>
      <c r="I23" s="2"/>
      <c r="J23" s="2"/>
      <c r="K23" s="2"/>
      <c r="L23" s="2"/>
      <c r="M23" s="2"/>
      <c r="N23" s="2"/>
      <c r="O23" s="2"/>
      <c r="P23" s="2"/>
      <c r="Q23" s="2"/>
      <c r="R23" s="2"/>
      <c r="S23" s="2"/>
      <c r="T23" s="2"/>
      <c r="U23" s="2"/>
    </row>
    <row r="24" spans="1:21">
      <c r="A24" s="2"/>
      <c r="B24" s="2"/>
      <c r="C24" s="2"/>
      <c r="D24" s="2"/>
      <c r="E24" s="2"/>
      <c r="F24" s="2"/>
      <c r="G24" s="2"/>
      <c r="H24" s="2"/>
      <c r="I24" s="2"/>
      <c r="J24" s="2"/>
      <c r="K24" s="2"/>
      <c r="L24" s="2"/>
      <c r="M24" s="2"/>
      <c r="N24" s="2"/>
      <c r="O24" s="2"/>
      <c r="P24" s="2"/>
      <c r="Q24" s="2"/>
      <c r="R24" s="2"/>
      <c r="S24" s="2"/>
      <c r="T24" s="2"/>
      <c r="U24" s="2"/>
    </row>
    <row r="25" spans="1:21">
      <c r="A25" s="2"/>
      <c r="B25" s="2"/>
      <c r="C25" s="2"/>
      <c r="D25" s="2"/>
      <c r="E25" s="2"/>
      <c r="F25" s="2"/>
      <c r="G25" s="2"/>
      <c r="H25" s="2"/>
      <c r="I25" s="2"/>
      <c r="J25" s="2"/>
      <c r="K25" s="2"/>
      <c r="L25" s="2"/>
      <c r="M25" s="2"/>
      <c r="N25" s="2"/>
      <c r="O25" s="2"/>
      <c r="P25" s="2"/>
      <c r="Q25" s="2"/>
      <c r="R25" s="2"/>
      <c r="S25" s="2"/>
      <c r="T25" s="2"/>
      <c r="U25" s="2"/>
    </row>
    <row r="26" spans="1:21">
      <c r="A26" s="2"/>
      <c r="B26" s="2"/>
      <c r="C26" s="2"/>
      <c r="D26" s="2"/>
      <c r="E26" s="2"/>
      <c r="F26" s="2"/>
      <c r="G26" s="2"/>
      <c r="H26" s="2"/>
      <c r="I26" s="2"/>
      <c r="J26" s="2"/>
      <c r="K26" s="2"/>
      <c r="L26" s="2"/>
      <c r="M26" s="2"/>
      <c r="N26" s="2"/>
      <c r="O26" s="2"/>
      <c r="P26" s="2"/>
      <c r="Q26" s="2"/>
      <c r="R26" s="2"/>
      <c r="S26" s="2"/>
      <c r="T26" s="2"/>
      <c r="U26" s="2"/>
    </row>
    <row r="27" spans="1:21">
      <c r="A27" s="2"/>
      <c r="B27" s="2"/>
      <c r="C27" s="2"/>
      <c r="D27" s="2"/>
      <c r="E27" s="2"/>
      <c r="F27" s="2"/>
      <c r="G27" s="2"/>
      <c r="H27" s="2"/>
      <c r="I27" s="2"/>
      <c r="J27" s="2"/>
      <c r="K27" s="2"/>
      <c r="L27" s="2"/>
      <c r="M27" s="2"/>
      <c r="N27" s="2"/>
      <c r="O27" s="2"/>
      <c r="P27" s="2"/>
      <c r="Q27" s="2"/>
      <c r="R27" s="2"/>
      <c r="S27" s="2"/>
      <c r="T27" s="2"/>
      <c r="U27" s="2"/>
    </row>
    <row r="28" spans="1:21">
      <c r="A28" s="2"/>
      <c r="B28" s="2"/>
      <c r="C28" s="2"/>
      <c r="D28" s="2"/>
      <c r="E28" s="2"/>
      <c r="F28" s="2"/>
      <c r="G28" s="2"/>
      <c r="H28" s="2"/>
      <c r="I28" s="2"/>
      <c r="J28" s="2"/>
      <c r="K28" s="2"/>
      <c r="L28" s="2"/>
      <c r="M28" s="2"/>
      <c r="N28" s="2"/>
      <c r="O28" s="2"/>
      <c r="P28" s="2"/>
      <c r="Q28" s="2"/>
      <c r="R28" s="2"/>
      <c r="S28" s="2"/>
      <c r="T28" s="2"/>
      <c r="U28" s="2"/>
    </row>
    <row r="29" spans="1:21">
      <c r="A29" s="2"/>
      <c r="B29" s="2"/>
      <c r="C29" s="2"/>
      <c r="D29" s="2"/>
      <c r="E29" s="2"/>
      <c r="F29" s="2"/>
      <c r="G29" s="2"/>
      <c r="H29" s="2"/>
      <c r="I29" s="2"/>
      <c r="J29" s="2"/>
      <c r="K29" s="2"/>
      <c r="L29" s="2"/>
      <c r="M29" s="2"/>
      <c r="N29" s="2"/>
      <c r="O29" s="2"/>
      <c r="P29" s="2"/>
      <c r="Q29" s="2"/>
      <c r="R29" s="2"/>
      <c r="S29" s="2"/>
      <c r="T29" s="2"/>
      <c r="U29" s="2"/>
    </row>
    <row r="30" spans="1:21">
      <c r="A30" s="2"/>
      <c r="B30" s="2"/>
      <c r="C30" s="2"/>
      <c r="D30" s="2"/>
      <c r="E30" s="2"/>
      <c r="F30" s="2"/>
      <c r="G30" s="2"/>
      <c r="H30" s="2"/>
      <c r="I30" s="2"/>
      <c r="J30" s="2"/>
      <c r="K30" s="2"/>
      <c r="L30" s="2"/>
      <c r="M30" s="2"/>
      <c r="N30" s="2"/>
      <c r="O30" s="2"/>
      <c r="P30" s="2"/>
      <c r="Q30" s="2"/>
      <c r="R30" s="2"/>
      <c r="S30" s="2"/>
      <c r="T30" s="2"/>
      <c r="U30" s="2"/>
    </row>
    <row r="31" spans="1:21">
      <c r="A31" s="2"/>
      <c r="B31" s="2"/>
      <c r="C31" s="2"/>
      <c r="D31" s="2"/>
      <c r="E31" s="2"/>
      <c r="F31" s="2"/>
      <c r="G31" s="2"/>
      <c r="H31" s="2"/>
      <c r="I31" s="2"/>
      <c r="J31" s="2"/>
      <c r="K31" s="2"/>
      <c r="L31" s="2"/>
      <c r="M31" s="2"/>
      <c r="N31" s="2"/>
      <c r="O31" s="2"/>
      <c r="P31" s="2"/>
      <c r="Q31" s="2"/>
      <c r="R31" s="2"/>
      <c r="S31" s="2"/>
      <c r="T31" s="2"/>
      <c r="U31" s="2"/>
    </row>
    <row r="32" spans="1:21">
      <c r="A32" s="2"/>
      <c r="B32" s="2"/>
      <c r="C32" s="2"/>
      <c r="D32" s="2"/>
      <c r="E32" s="2"/>
      <c r="F32" s="2"/>
      <c r="G32" s="2"/>
      <c r="H32" s="2"/>
      <c r="I32" s="2"/>
      <c r="J32" s="2"/>
      <c r="K32" s="2"/>
      <c r="L32" s="2"/>
      <c r="M32" s="2"/>
      <c r="N32" s="2"/>
      <c r="O32" s="2"/>
      <c r="P32" s="2"/>
      <c r="Q32" s="2"/>
      <c r="R32" s="2"/>
      <c r="S32" s="2"/>
      <c r="T32" s="2"/>
      <c r="U32" s="2"/>
    </row>
    <row r="33" spans="1:21">
      <c r="A33" s="2"/>
      <c r="B33" s="2"/>
      <c r="C33" s="2"/>
      <c r="D33" s="2"/>
      <c r="E33" s="2"/>
      <c r="F33" s="2"/>
      <c r="G33" s="2"/>
      <c r="H33" s="2"/>
      <c r="I33" s="2"/>
      <c r="J33" s="2"/>
      <c r="K33" s="2"/>
      <c r="L33" s="2"/>
      <c r="M33" s="2"/>
      <c r="N33" s="2"/>
      <c r="O33" s="2"/>
      <c r="P33" s="2"/>
      <c r="Q33" s="2"/>
      <c r="R33" s="2"/>
      <c r="S33" s="2"/>
      <c r="T33" s="2"/>
      <c r="U33" s="2"/>
    </row>
    <row r="34" spans="1:21">
      <c r="A34" s="2"/>
      <c r="B34" s="2"/>
      <c r="C34" s="2"/>
      <c r="D34" s="2"/>
      <c r="E34" s="2"/>
      <c r="F34" s="2"/>
      <c r="G34" s="2"/>
      <c r="H34" s="2"/>
      <c r="I34" s="2"/>
      <c r="J34" s="2"/>
      <c r="K34" s="2"/>
      <c r="L34" s="2"/>
      <c r="M34" s="2"/>
      <c r="N34" s="2"/>
      <c r="O34" s="2"/>
      <c r="P34" s="2"/>
      <c r="Q34" s="2"/>
      <c r="R34" s="2"/>
      <c r="S34" s="2"/>
      <c r="T34" s="2"/>
      <c r="U34" s="2"/>
    </row>
    <row r="35" spans="1:21">
      <c r="A35" s="2"/>
      <c r="B35" s="2"/>
      <c r="C35" s="2"/>
      <c r="D35" s="2"/>
      <c r="E35" s="2"/>
      <c r="F35" s="2"/>
      <c r="G35" s="2"/>
      <c r="H35" s="2"/>
      <c r="I35" s="2"/>
      <c r="J35" s="2"/>
      <c r="K35" s="2"/>
      <c r="L35" s="2"/>
      <c r="M35" s="2"/>
      <c r="N35" s="2"/>
      <c r="O35" s="2"/>
      <c r="P35" s="2"/>
      <c r="Q35" s="2"/>
      <c r="R35" s="2"/>
      <c r="S35" s="2"/>
      <c r="T35" s="2"/>
      <c r="U35" s="2"/>
    </row>
    <row r="36" spans="1:21">
      <c r="A36" s="2"/>
      <c r="B36" s="2"/>
      <c r="C36" s="2"/>
      <c r="D36" s="2"/>
      <c r="E36" s="2"/>
      <c r="F36" s="2"/>
      <c r="G36" s="2"/>
      <c r="H36" s="2"/>
      <c r="I36" s="2"/>
      <c r="J36" s="2"/>
      <c r="K36" s="2"/>
      <c r="L36" s="2"/>
      <c r="M36" s="2"/>
      <c r="N36" s="2"/>
      <c r="O36" s="2"/>
      <c r="P36" s="2"/>
      <c r="Q36" s="2"/>
      <c r="R36" s="2"/>
      <c r="S36" s="2"/>
      <c r="T36" s="2"/>
      <c r="U36" s="2"/>
    </row>
    <row r="37" spans="1:21">
      <c r="A37" s="2"/>
      <c r="B37" s="2"/>
      <c r="C37" s="2"/>
      <c r="D37" s="2"/>
      <c r="E37" s="2"/>
      <c r="F37" s="2"/>
      <c r="G37" s="2"/>
      <c r="H37" s="2"/>
      <c r="I37" s="2"/>
      <c r="J37" s="2"/>
      <c r="K37" s="2"/>
      <c r="L37" s="2"/>
      <c r="M37" s="2"/>
      <c r="N37" s="2"/>
      <c r="O37" s="2"/>
      <c r="P37" s="2"/>
      <c r="Q37" s="2"/>
      <c r="R37" s="2"/>
      <c r="S37" s="2"/>
      <c r="T37" s="2"/>
      <c r="U37" s="2"/>
    </row>
    <row r="38" spans="1:21">
      <c r="A38" s="2"/>
      <c r="B38" s="2"/>
      <c r="C38" s="2"/>
      <c r="D38" s="2"/>
      <c r="E38" s="2"/>
      <c r="F38" s="2"/>
      <c r="G38" s="2"/>
      <c r="H38" s="2"/>
      <c r="I38" s="2"/>
      <c r="J38" s="2"/>
      <c r="K38" s="2"/>
      <c r="L38" s="2"/>
      <c r="M38" s="2"/>
      <c r="N38" s="2"/>
      <c r="O38" s="2"/>
      <c r="P38" s="2"/>
      <c r="Q38" s="2"/>
      <c r="R38" s="2"/>
      <c r="S38" s="2"/>
      <c r="T38" s="2"/>
      <c r="U38"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P83"/>
  <sheetViews>
    <sheetView workbookViewId="0">
      <selection activeCell="B1" sqref="B1"/>
    </sheetView>
  </sheetViews>
  <sheetFormatPr defaultColWidth="9" defaultRowHeight="13.5" customHeight="1"/>
  <cols>
    <col min="1" max="1" width="9" style="3"/>
    <col min="2" max="2" width="24.3984375" style="3" customWidth="1"/>
    <col min="3" max="3" width="23.3984375" style="3" customWidth="1"/>
    <col min="4" max="4" width="16.796875" style="3" customWidth="1"/>
    <col min="5" max="6" width="21.59765625" style="3" customWidth="1"/>
    <col min="7" max="7" width="11.8984375" style="3" customWidth="1"/>
    <col min="8" max="16384" width="9" style="3"/>
  </cols>
  <sheetData>
    <row r="1" spans="1:16" ht="13.5" customHeight="1">
      <c r="A1" s="1" t="s">
        <v>0</v>
      </c>
      <c r="B1" s="2" t="s">
        <v>81</v>
      </c>
      <c r="C1" s="2"/>
      <c r="D1" s="2"/>
      <c r="E1" s="2"/>
      <c r="F1" s="2"/>
      <c r="G1" s="2"/>
      <c r="H1" s="2"/>
      <c r="I1" s="2"/>
      <c r="J1" s="2"/>
      <c r="K1" s="2"/>
      <c r="L1" s="2"/>
    </row>
    <row r="2" spans="1:16" ht="13.5" customHeight="1">
      <c r="A2" s="1" t="s">
        <v>2</v>
      </c>
      <c r="B2" s="4" t="s">
        <v>71</v>
      </c>
      <c r="C2" s="4"/>
      <c r="D2" s="4"/>
      <c r="E2" s="4"/>
      <c r="F2" s="4"/>
      <c r="G2" s="4"/>
      <c r="H2" s="4"/>
      <c r="I2" s="4"/>
      <c r="J2" s="4"/>
      <c r="K2" s="4"/>
      <c r="L2" s="4"/>
      <c r="M2" s="105"/>
    </row>
    <row r="3" spans="1:16" ht="13.5" customHeight="1">
      <c r="A3" s="1" t="s">
        <v>4</v>
      </c>
      <c r="B3" s="4" t="s">
        <v>80</v>
      </c>
      <c r="C3" s="4"/>
      <c r="D3" s="4"/>
      <c r="E3" s="4"/>
      <c r="F3" s="4"/>
      <c r="G3" s="4"/>
      <c r="H3" s="4"/>
      <c r="I3" s="4"/>
      <c r="J3" s="4"/>
      <c r="K3" s="4"/>
      <c r="L3" s="4"/>
      <c r="M3" s="105"/>
    </row>
    <row r="4" spans="1:16" ht="13.5" customHeight="1">
      <c r="A4" s="2"/>
      <c r="B4" s="2"/>
      <c r="C4" s="2"/>
      <c r="D4" s="2"/>
      <c r="E4" s="2"/>
      <c r="F4" s="2"/>
      <c r="G4" s="2"/>
      <c r="H4" s="2"/>
      <c r="I4" s="2"/>
      <c r="J4" s="2"/>
      <c r="K4" s="2"/>
      <c r="L4" s="2"/>
    </row>
    <row r="5" spans="1:16" ht="13.5" customHeight="1">
      <c r="A5" s="2"/>
      <c r="B5" s="5"/>
      <c r="C5" s="13"/>
      <c r="D5" s="13"/>
      <c r="E5" s="13"/>
      <c r="F5" s="13"/>
      <c r="G5" s="13"/>
      <c r="H5" s="13"/>
      <c r="I5" s="2"/>
      <c r="J5" s="2"/>
      <c r="K5" s="2"/>
      <c r="L5" s="2"/>
    </row>
    <row r="6" spans="1:16" ht="13.5" customHeight="1">
      <c r="A6" s="2"/>
      <c r="B6" s="2"/>
      <c r="C6" s="2"/>
      <c r="D6" s="2"/>
      <c r="E6" s="2"/>
      <c r="F6" s="2"/>
      <c r="G6" s="2"/>
      <c r="H6" s="2"/>
      <c r="I6" s="2"/>
      <c r="J6" s="2"/>
      <c r="K6" s="2"/>
      <c r="L6" s="2"/>
    </row>
    <row r="7" spans="1:16" ht="13.5" customHeight="1">
      <c r="A7" s="2"/>
      <c r="B7" s="106"/>
      <c r="C7" s="106">
        <v>2016</v>
      </c>
      <c r="D7" s="2"/>
      <c r="E7" s="2"/>
      <c r="F7" s="2"/>
      <c r="G7" s="2"/>
      <c r="H7" s="2"/>
      <c r="I7" s="2"/>
      <c r="J7" s="2"/>
      <c r="K7" s="2"/>
      <c r="L7" s="2"/>
      <c r="O7" s="39"/>
      <c r="P7" s="39"/>
    </row>
    <row r="8" spans="1:16" ht="13.5" customHeight="1">
      <c r="A8" s="2"/>
      <c r="B8" s="2" t="s">
        <v>7</v>
      </c>
      <c r="C8" s="59">
        <v>7.4509838166170106E-3</v>
      </c>
      <c r="D8" s="59"/>
      <c r="E8" s="2"/>
      <c r="F8" s="2"/>
      <c r="G8" s="2"/>
      <c r="H8" s="2"/>
      <c r="I8" s="2"/>
      <c r="J8" s="2"/>
      <c r="K8" s="2"/>
      <c r="L8" s="2"/>
      <c r="O8" s="39"/>
      <c r="P8" s="39"/>
    </row>
    <row r="9" spans="1:16" ht="13.5" customHeight="1">
      <c r="A9" s="2"/>
      <c r="B9" s="2" t="s">
        <v>13</v>
      </c>
      <c r="C9" s="59">
        <v>1.7695058127061001E-3</v>
      </c>
      <c r="D9" s="59"/>
      <c r="E9" s="2"/>
      <c r="F9" s="2"/>
      <c r="G9" s="2"/>
      <c r="H9" s="2"/>
      <c r="I9" s="2"/>
      <c r="J9" s="2"/>
      <c r="K9" s="2"/>
      <c r="L9" s="2"/>
      <c r="O9" s="39"/>
      <c r="P9" s="39"/>
    </row>
    <row r="10" spans="1:16" ht="13.5" customHeight="1">
      <c r="A10" s="2"/>
      <c r="B10" s="2" t="s">
        <v>72</v>
      </c>
      <c r="C10" s="59">
        <v>1.5232821538253508E-3</v>
      </c>
      <c r="D10" s="59"/>
      <c r="E10" s="2"/>
      <c r="F10" s="2"/>
      <c r="G10" s="2"/>
      <c r="H10" s="2"/>
      <c r="I10" s="2"/>
      <c r="J10" s="2"/>
      <c r="K10" s="2"/>
      <c r="L10" s="2"/>
      <c r="O10" s="39"/>
      <c r="P10" s="39"/>
    </row>
    <row r="11" spans="1:16" ht="13.5" customHeight="1">
      <c r="A11" s="2"/>
      <c r="B11" s="2" t="s">
        <v>11</v>
      </c>
      <c r="C11" s="59">
        <v>1.3998316996577487E-3</v>
      </c>
      <c r="D11" s="59"/>
      <c r="E11" s="2"/>
      <c r="F11" s="2"/>
      <c r="G11" s="2"/>
      <c r="H11" s="2"/>
      <c r="I11" s="2"/>
      <c r="J11" s="2"/>
      <c r="K11" s="2"/>
      <c r="L11" s="2"/>
      <c r="O11" s="39"/>
      <c r="P11" s="39"/>
    </row>
    <row r="12" spans="1:16" ht="13.5" customHeight="1">
      <c r="A12" s="2"/>
      <c r="B12" s="2" t="s">
        <v>18</v>
      </c>
      <c r="C12" s="59">
        <v>1.372623748794142E-3</v>
      </c>
      <c r="D12" s="59"/>
      <c r="E12" s="2"/>
      <c r="F12" s="2"/>
      <c r="G12" s="2"/>
      <c r="H12" s="2"/>
      <c r="I12" s="2"/>
      <c r="J12" s="2"/>
      <c r="K12" s="2"/>
      <c r="L12" s="2"/>
      <c r="O12" s="39"/>
      <c r="P12" s="39"/>
    </row>
    <row r="13" spans="1:16" ht="13.5" customHeight="1">
      <c r="A13" s="2"/>
      <c r="B13" s="2" t="s">
        <v>14</v>
      </c>
      <c r="C13" s="59">
        <v>1.2880338818907168E-3</v>
      </c>
      <c r="D13" s="59"/>
      <c r="E13" s="2"/>
      <c r="F13" s="2"/>
      <c r="G13" s="2"/>
      <c r="H13" s="2"/>
      <c r="I13" s="2"/>
      <c r="J13" s="2"/>
      <c r="K13" s="2"/>
      <c r="L13" s="2"/>
      <c r="O13" s="39"/>
      <c r="P13" s="39"/>
    </row>
    <row r="14" spans="1:16" ht="13.5" customHeight="1">
      <c r="A14" s="2"/>
      <c r="B14" s="2" t="s">
        <v>73</v>
      </c>
      <c r="C14" s="59">
        <v>1.2770403225451756E-3</v>
      </c>
      <c r="D14" s="59"/>
      <c r="E14" s="2"/>
      <c r="F14" s="2"/>
      <c r="G14" s="2"/>
      <c r="H14" s="2"/>
      <c r="I14" s="2"/>
      <c r="J14" s="2"/>
      <c r="K14" s="2"/>
      <c r="L14" s="2"/>
      <c r="O14" s="39"/>
      <c r="P14" s="39"/>
    </row>
    <row r="15" spans="1:16" ht="13.5" customHeight="1">
      <c r="A15" s="2"/>
      <c r="B15" s="2" t="s">
        <v>8</v>
      </c>
      <c r="C15" s="59">
        <v>9.458370880556854E-4</v>
      </c>
      <c r="D15" s="59"/>
      <c r="E15" s="2"/>
      <c r="F15" s="2"/>
      <c r="G15" s="2"/>
      <c r="H15" s="2"/>
      <c r="I15" s="2"/>
      <c r="J15" s="2"/>
      <c r="K15" s="2"/>
      <c r="L15" s="2"/>
      <c r="O15" s="39"/>
      <c r="P15" s="39"/>
    </row>
    <row r="16" spans="1:16" ht="13.5" customHeight="1">
      <c r="A16" s="2"/>
      <c r="B16" s="2" t="s">
        <v>25</v>
      </c>
      <c r="C16" s="59">
        <v>8.4296981058972571E-4</v>
      </c>
      <c r="D16" s="59"/>
      <c r="E16" s="2"/>
      <c r="F16" s="2"/>
      <c r="G16" s="2"/>
      <c r="H16" s="2"/>
      <c r="I16" s="2"/>
      <c r="J16" s="2"/>
      <c r="K16" s="2"/>
      <c r="L16" s="2"/>
      <c r="O16" s="39"/>
      <c r="P16" s="39"/>
    </row>
    <row r="17" spans="1:16" ht="13.5" customHeight="1">
      <c r="A17" s="2"/>
      <c r="B17" s="2" t="s">
        <v>22</v>
      </c>
      <c r="C17" s="59">
        <v>7.6772151074393539E-4</v>
      </c>
      <c r="D17" s="59"/>
      <c r="E17" s="2"/>
      <c r="F17" s="2"/>
      <c r="G17" s="2"/>
      <c r="H17" s="2"/>
      <c r="I17" s="2"/>
      <c r="J17" s="2"/>
      <c r="K17" s="2"/>
      <c r="L17" s="2"/>
      <c r="O17" s="39"/>
      <c r="P17" s="39"/>
    </row>
    <row r="18" spans="1:16" ht="13.5" customHeight="1">
      <c r="A18" s="2"/>
      <c r="B18" s="2" t="s">
        <v>15</v>
      </c>
      <c r="C18" s="59">
        <v>7.4054029386201169E-4</v>
      </c>
      <c r="D18" s="59"/>
      <c r="E18" s="2"/>
      <c r="F18" s="2"/>
      <c r="G18" s="2"/>
      <c r="H18" s="2"/>
      <c r="I18" s="2"/>
      <c r="J18" s="2"/>
      <c r="K18" s="2"/>
      <c r="L18" s="2"/>
      <c r="O18" s="39"/>
      <c r="P18" s="39"/>
    </row>
    <row r="19" spans="1:16" ht="13.5" customHeight="1">
      <c r="A19" s="2"/>
      <c r="B19" s="2" t="s">
        <v>9</v>
      </c>
      <c r="C19" s="59">
        <v>6.9055852082239983E-4</v>
      </c>
      <c r="D19" s="59"/>
      <c r="E19" s="2"/>
      <c r="F19" s="2"/>
      <c r="G19" s="2"/>
      <c r="H19" s="2"/>
      <c r="I19" s="2"/>
      <c r="J19" s="2"/>
      <c r="K19" s="2"/>
      <c r="L19" s="2"/>
      <c r="O19" s="39"/>
      <c r="P19" s="39"/>
    </row>
    <row r="20" spans="1:16" ht="13.5" customHeight="1">
      <c r="A20" s="2"/>
      <c r="B20" s="2" t="s">
        <v>19</v>
      </c>
      <c r="C20" s="59">
        <v>6.4196723452876448E-4</v>
      </c>
      <c r="D20" s="59"/>
      <c r="E20" s="2"/>
      <c r="F20" s="2"/>
      <c r="G20" s="2"/>
      <c r="H20" s="2"/>
      <c r="I20" s="2"/>
      <c r="J20" s="2"/>
      <c r="K20" s="2"/>
      <c r="L20" s="2"/>
      <c r="O20" s="39"/>
      <c r="P20" s="39"/>
    </row>
    <row r="21" spans="1:16" ht="13.5" customHeight="1">
      <c r="A21" s="2"/>
      <c r="B21" s="2" t="s">
        <v>74</v>
      </c>
      <c r="C21" s="59">
        <v>5.637794057896453E-4</v>
      </c>
      <c r="D21" s="59"/>
      <c r="E21" s="2"/>
      <c r="F21" s="2"/>
      <c r="G21" s="2"/>
      <c r="H21" s="2"/>
      <c r="I21" s="2"/>
      <c r="J21" s="2"/>
      <c r="K21" s="2"/>
      <c r="L21" s="2"/>
      <c r="O21" s="39"/>
      <c r="P21" s="39"/>
    </row>
    <row r="22" spans="1:16" ht="13.5" customHeight="1">
      <c r="A22" s="2"/>
      <c r="B22" s="2" t="s">
        <v>21</v>
      </c>
      <c r="C22" s="59">
        <v>5.2475095438584416E-4</v>
      </c>
      <c r="D22" s="59"/>
      <c r="E22" s="2"/>
      <c r="F22" s="2"/>
      <c r="G22" s="2"/>
      <c r="H22" s="2"/>
      <c r="I22" s="2"/>
      <c r="J22" s="2"/>
      <c r="K22" s="2"/>
      <c r="L22" s="2"/>
      <c r="O22" s="39"/>
      <c r="P22" s="39"/>
    </row>
    <row r="23" spans="1:16" ht="13.5" customHeight="1">
      <c r="A23" s="2"/>
      <c r="B23" s="2" t="s">
        <v>75</v>
      </c>
      <c r="C23" s="59">
        <v>4.3681452773575288E-4</v>
      </c>
      <c r="D23" s="59"/>
      <c r="E23" s="2"/>
      <c r="F23" s="2"/>
      <c r="G23" s="2"/>
      <c r="H23" s="2"/>
      <c r="I23" s="2"/>
      <c r="J23" s="2"/>
      <c r="K23" s="2"/>
      <c r="L23" s="2"/>
      <c r="O23" s="39"/>
      <c r="P23" s="39"/>
    </row>
    <row r="24" spans="1:16" ht="13.5" customHeight="1">
      <c r="A24" s="2"/>
      <c r="B24" s="2" t="s">
        <v>76</v>
      </c>
      <c r="C24" s="59">
        <v>3.8893759352803874E-4</v>
      </c>
      <c r="D24" s="59"/>
      <c r="E24" s="2"/>
      <c r="F24" s="2"/>
      <c r="G24" s="2"/>
      <c r="H24" s="2"/>
      <c r="I24" s="2"/>
      <c r="J24" s="2"/>
      <c r="K24" s="2"/>
      <c r="L24" s="2"/>
      <c r="O24" s="39"/>
      <c r="P24" s="39"/>
    </row>
    <row r="25" spans="1:16" ht="13.5" customHeight="1">
      <c r="A25" s="2"/>
      <c r="B25" s="2" t="s">
        <v>77</v>
      </c>
      <c r="C25" s="59">
        <v>3.4532564407795834E-4</v>
      </c>
      <c r="D25" s="59"/>
      <c r="E25" s="2"/>
      <c r="F25" s="2"/>
      <c r="G25" s="2"/>
      <c r="H25" s="2"/>
      <c r="I25" s="2"/>
      <c r="J25" s="2"/>
      <c r="K25" s="2"/>
      <c r="L25" s="2"/>
      <c r="O25" s="39"/>
      <c r="P25" s="39"/>
    </row>
    <row r="26" spans="1:16" ht="13.5" customHeight="1">
      <c r="A26" s="2"/>
      <c r="B26" s="2" t="s">
        <v>16</v>
      </c>
      <c r="C26" s="59">
        <v>3.4393259161369453E-4</v>
      </c>
      <c r="D26" s="59"/>
      <c r="E26" s="2"/>
      <c r="F26" s="2"/>
      <c r="G26" s="2"/>
      <c r="H26" s="2"/>
      <c r="I26" s="2"/>
      <c r="J26" s="2"/>
      <c r="K26" s="2"/>
      <c r="L26" s="2"/>
      <c r="O26" s="39"/>
      <c r="P26" s="39"/>
    </row>
    <row r="27" spans="1:16" ht="13.5" customHeight="1">
      <c r="A27" s="2"/>
      <c r="B27" s="2" t="s">
        <v>78</v>
      </c>
      <c r="C27" s="59">
        <v>2.3478905784427272E-4</v>
      </c>
      <c r="D27" s="59"/>
      <c r="E27" s="2"/>
      <c r="F27" s="2"/>
      <c r="G27" s="2"/>
      <c r="H27" s="2"/>
      <c r="I27" s="2"/>
      <c r="J27" s="2"/>
      <c r="K27" s="2"/>
      <c r="L27" s="2"/>
    </row>
    <row r="28" spans="1:16" ht="13.5" customHeight="1">
      <c r="A28" s="2"/>
      <c r="B28" s="2"/>
      <c r="C28" s="2"/>
      <c r="D28" s="2"/>
      <c r="E28" s="2"/>
      <c r="F28" s="2"/>
      <c r="G28" s="2"/>
      <c r="H28" s="2"/>
      <c r="I28" s="2"/>
      <c r="J28" s="2"/>
      <c r="K28" s="2"/>
      <c r="L28" s="2"/>
    </row>
    <row r="29" spans="1:16" ht="13.5" customHeight="1">
      <c r="A29" s="2"/>
      <c r="B29" s="2"/>
      <c r="C29" s="2"/>
      <c r="D29" s="2"/>
      <c r="E29" s="2"/>
      <c r="F29" s="2"/>
      <c r="G29" s="2"/>
      <c r="H29" s="2"/>
      <c r="I29" s="2"/>
      <c r="J29" s="2"/>
      <c r="K29" s="2"/>
      <c r="L29" s="2"/>
    </row>
    <row r="30" spans="1:16" ht="13.5" customHeight="1">
      <c r="A30" s="2"/>
      <c r="B30" s="2"/>
      <c r="C30" s="2"/>
      <c r="D30" s="2"/>
      <c r="E30" s="2"/>
      <c r="F30" s="2"/>
      <c r="G30" s="2"/>
      <c r="H30" s="2"/>
      <c r="I30" s="2"/>
      <c r="J30" s="2"/>
      <c r="K30" s="2"/>
      <c r="L30" s="2"/>
    </row>
    <row r="31" spans="1:16" ht="13.5" customHeight="1">
      <c r="A31" s="2"/>
      <c r="B31" s="2"/>
      <c r="C31" s="2"/>
      <c r="D31" s="2"/>
      <c r="E31" s="2"/>
      <c r="F31" s="2"/>
      <c r="G31" s="2"/>
      <c r="H31" s="2"/>
      <c r="I31" s="2"/>
      <c r="J31" s="2"/>
      <c r="K31" s="2"/>
      <c r="L31" s="2"/>
    </row>
    <row r="32" spans="1:16" ht="13.5" customHeight="1">
      <c r="A32" s="2"/>
      <c r="B32" s="2"/>
      <c r="C32" s="2"/>
      <c r="D32" s="2"/>
      <c r="E32" s="2"/>
      <c r="F32" s="2"/>
      <c r="G32" s="2"/>
      <c r="H32" s="2"/>
      <c r="I32" s="2"/>
      <c r="J32" s="2"/>
      <c r="K32" s="2"/>
      <c r="L32" s="2"/>
    </row>
    <row r="33" spans="1:12" ht="13.5" customHeight="1">
      <c r="A33" s="2"/>
      <c r="B33" s="2"/>
      <c r="C33" s="2"/>
      <c r="D33" s="2"/>
      <c r="E33" s="2" t="s">
        <v>79</v>
      </c>
      <c r="F33" s="2"/>
      <c r="G33" s="2"/>
      <c r="H33" s="2"/>
      <c r="I33" s="2"/>
      <c r="J33" s="2"/>
      <c r="K33" s="2"/>
      <c r="L33" s="2"/>
    </row>
    <row r="34" spans="1:12" ht="13.5" customHeight="1">
      <c r="A34" s="2"/>
      <c r="B34" s="2"/>
      <c r="C34" s="2"/>
      <c r="D34" s="2"/>
      <c r="E34" s="2"/>
      <c r="F34" s="2"/>
      <c r="G34" s="2"/>
      <c r="H34" s="2"/>
      <c r="I34" s="2"/>
      <c r="J34" s="2"/>
      <c r="K34" s="2"/>
      <c r="L34" s="2"/>
    </row>
    <row r="35" spans="1:12" ht="13.5" customHeight="1">
      <c r="A35" s="2"/>
      <c r="B35" s="2"/>
      <c r="C35" s="2"/>
      <c r="D35" s="2"/>
      <c r="E35" s="2"/>
      <c r="F35" s="2"/>
      <c r="G35" s="2"/>
      <c r="H35" s="2"/>
      <c r="I35" s="2"/>
      <c r="J35" s="2"/>
      <c r="K35" s="2"/>
      <c r="L35" s="2"/>
    </row>
    <row r="36" spans="1:12" ht="13.5" customHeight="1">
      <c r="A36" s="2"/>
      <c r="B36" s="2"/>
      <c r="C36" s="2"/>
      <c r="D36" s="2"/>
      <c r="E36" s="2"/>
      <c r="F36" s="2"/>
      <c r="G36" s="2"/>
      <c r="H36" s="2"/>
      <c r="I36" s="2"/>
      <c r="J36" s="2"/>
      <c r="K36" s="2"/>
      <c r="L36" s="2"/>
    </row>
    <row r="37" spans="1:12" ht="13.5" customHeight="1">
      <c r="A37" s="2"/>
      <c r="B37" s="2"/>
      <c r="C37" s="2"/>
      <c r="D37" s="2"/>
      <c r="E37" s="2"/>
      <c r="F37" s="2"/>
      <c r="G37" s="2"/>
      <c r="H37" s="2"/>
      <c r="I37" s="2"/>
      <c r="J37" s="2"/>
      <c r="K37" s="2"/>
      <c r="L37" s="2"/>
    </row>
    <row r="38" spans="1:12" ht="13.5" customHeight="1">
      <c r="A38" s="2"/>
      <c r="B38" s="2"/>
      <c r="C38" s="2"/>
      <c r="D38" s="2"/>
      <c r="E38" s="2"/>
      <c r="F38" s="2"/>
      <c r="G38" s="2"/>
      <c r="H38" s="2"/>
      <c r="I38" s="2"/>
      <c r="J38" s="2"/>
      <c r="K38" s="2"/>
      <c r="L38" s="2"/>
    </row>
    <row r="39" spans="1:12" ht="13.5" customHeight="1">
      <c r="A39" s="2"/>
      <c r="B39" s="2"/>
      <c r="C39" s="2"/>
      <c r="D39" s="2"/>
      <c r="E39" s="2"/>
      <c r="F39" s="2"/>
      <c r="G39" s="2"/>
      <c r="H39" s="2"/>
      <c r="I39" s="2"/>
      <c r="J39" s="2"/>
      <c r="K39" s="2"/>
      <c r="L39" s="2"/>
    </row>
    <row r="40" spans="1:12" ht="13.5" customHeight="1">
      <c r="A40" s="2"/>
      <c r="B40" s="2"/>
      <c r="C40" s="2"/>
      <c r="D40" s="2"/>
      <c r="E40" s="2"/>
      <c r="F40" s="2"/>
      <c r="G40" s="2"/>
      <c r="H40" s="2"/>
      <c r="I40" s="2"/>
      <c r="J40" s="2"/>
      <c r="K40" s="2"/>
      <c r="L40" s="2"/>
    </row>
    <row r="41" spans="1:12" ht="13.5" customHeight="1">
      <c r="A41" s="2"/>
      <c r="B41" s="2"/>
      <c r="C41" s="2"/>
      <c r="D41" s="2"/>
      <c r="E41" s="2"/>
      <c r="F41" s="2"/>
      <c r="G41" s="2"/>
      <c r="H41" s="2"/>
      <c r="I41" s="2"/>
      <c r="J41" s="2"/>
      <c r="K41" s="2"/>
      <c r="L41" s="2"/>
    </row>
    <row r="42" spans="1:12" ht="13.5" customHeight="1">
      <c r="A42" s="2"/>
      <c r="B42" s="2"/>
      <c r="C42" s="2"/>
      <c r="D42" s="2"/>
      <c r="E42" s="2"/>
      <c r="F42" s="2"/>
      <c r="G42" s="2"/>
      <c r="H42" s="2"/>
      <c r="I42" s="2"/>
      <c r="J42" s="2"/>
      <c r="K42" s="2"/>
      <c r="L42" s="2"/>
    </row>
    <row r="43" spans="1:12" ht="13.5" customHeight="1">
      <c r="A43" s="2"/>
      <c r="B43" s="2"/>
      <c r="C43" s="2"/>
      <c r="D43" s="2"/>
      <c r="E43" s="2"/>
      <c r="F43" s="2"/>
      <c r="G43" s="2"/>
      <c r="H43" s="2"/>
      <c r="I43" s="2"/>
      <c r="J43" s="2"/>
      <c r="K43" s="2"/>
      <c r="L43" s="2"/>
    </row>
    <row r="44" spans="1:12" ht="13.5" customHeight="1">
      <c r="A44" s="2"/>
      <c r="B44" s="2"/>
      <c r="C44" s="2"/>
      <c r="D44" s="2"/>
      <c r="E44" s="2"/>
      <c r="F44" s="2"/>
      <c r="G44" s="2"/>
      <c r="H44" s="2"/>
      <c r="I44" s="2"/>
      <c r="J44" s="2"/>
      <c r="K44" s="2"/>
      <c r="L44" s="2"/>
    </row>
    <row r="45" spans="1:12" ht="13.5" customHeight="1">
      <c r="A45" s="2"/>
      <c r="B45" s="2"/>
      <c r="C45" s="2"/>
      <c r="D45" s="2"/>
      <c r="E45" s="2"/>
      <c r="F45" s="2"/>
      <c r="G45" s="2"/>
      <c r="H45" s="2"/>
      <c r="I45" s="2"/>
      <c r="J45" s="2"/>
      <c r="K45" s="2"/>
      <c r="L45" s="2"/>
    </row>
    <row r="46" spans="1:12" ht="13.5" customHeight="1">
      <c r="A46" s="2"/>
      <c r="B46" s="2"/>
      <c r="C46" s="2"/>
      <c r="D46" s="2"/>
      <c r="E46" s="2"/>
      <c r="F46" s="2"/>
      <c r="G46" s="2"/>
      <c r="H46" s="2"/>
      <c r="I46" s="2"/>
      <c r="J46" s="2"/>
      <c r="K46" s="2"/>
      <c r="L46" s="2"/>
    </row>
    <row r="47" spans="1:12" ht="13.5" customHeight="1">
      <c r="A47" s="2"/>
      <c r="B47" s="2"/>
      <c r="C47" s="2"/>
      <c r="D47" s="2"/>
      <c r="E47" s="2"/>
      <c r="F47" s="2"/>
      <c r="G47" s="2"/>
      <c r="H47" s="2"/>
      <c r="I47" s="2"/>
      <c r="J47" s="2"/>
      <c r="K47" s="2"/>
      <c r="L47" s="2"/>
    </row>
    <row r="48" spans="1:12" ht="13.5" customHeight="1">
      <c r="A48" s="2"/>
      <c r="B48" s="2"/>
      <c r="C48" s="2"/>
      <c r="D48" s="2"/>
      <c r="E48" s="2"/>
      <c r="F48" s="2"/>
      <c r="G48" s="2"/>
      <c r="H48" s="2"/>
      <c r="I48" s="2"/>
      <c r="J48" s="2"/>
      <c r="K48" s="2"/>
      <c r="L48" s="2"/>
    </row>
    <row r="49" spans="1:12" ht="13.5" customHeight="1">
      <c r="A49" s="2"/>
      <c r="B49" s="2"/>
      <c r="C49" s="2"/>
      <c r="D49" s="2"/>
      <c r="E49" s="2"/>
      <c r="F49" s="2"/>
      <c r="G49" s="2"/>
      <c r="H49" s="2"/>
      <c r="I49" s="2"/>
      <c r="J49" s="2"/>
      <c r="K49" s="2"/>
      <c r="L49" s="2"/>
    </row>
    <row r="50" spans="1:12" ht="13.5" customHeight="1">
      <c r="A50" s="2"/>
      <c r="B50" s="2"/>
      <c r="C50" s="2"/>
      <c r="D50" s="2"/>
      <c r="E50" s="2"/>
      <c r="F50" s="2"/>
      <c r="G50" s="2"/>
      <c r="H50" s="2"/>
      <c r="I50" s="2"/>
      <c r="J50" s="2"/>
      <c r="K50" s="2"/>
      <c r="L50" s="2"/>
    </row>
    <row r="51" spans="1:12" ht="13.5" customHeight="1">
      <c r="A51" s="2"/>
      <c r="B51" s="2"/>
      <c r="C51" s="2"/>
      <c r="D51" s="2"/>
      <c r="E51" s="2"/>
      <c r="F51" s="2"/>
      <c r="G51" s="2"/>
      <c r="H51" s="2"/>
      <c r="I51" s="2"/>
      <c r="J51" s="2"/>
      <c r="K51" s="2"/>
      <c r="L51" s="2"/>
    </row>
    <row r="52" spans="1:12" ht="13.5" customHeight="1">
      <c r="A52" s="2"/>
      <c r="B52" s="2"/>
      <c r="C52" s="2"/>
      <c r="D52" s="2"/>
      <c r="E52" s="2"/>
      <c r="F52" s="2"/>
      <c r="G52" s="2"/>
      <c r="H52" s="2"/>
      <c r="I52" s="2"/>
      <c r="J52" s="2"/>
      <c r="K52" s="2"/>
      <c r="L52" s="2"/>
    </row>
    <row r="53" spans="1:12" ht="13.5" customHeight="1">
      <c r="A53" s="2"/>
      <c r="B53" s="2"/>
      <c r="C53" s="2"/>
      <c r="D53" s="2"/>
      <c r="E53" s="2"/>
      <c r="F53" s="2"/>
      <c r="G53" s="2"/>
      <c r="H53" s="2"/>
      <c r="I53" s="2"/>
      <c r="J53" s="2"/>
      <c r="K53" s="2"/>
      <c r="L53" s="2"/>
    </row>
    <row r="54" spans="1:12" ht="13.5" customHeight="1">
      <c r="A54" s="2"/>
      <c r="B54" s="2"/>
      <c r="C54" s="2"/>
      <c r="D54" s="2"/>
      <c r="E54" s="2"/>
      <c r="F54" s="2"/>
      <c r="G54" s="2"/>
      <c r="H54" s="2"/>
      <c r="I54" s="2"/>
      <c r="J54" s="2"/>
      <c r="K54" s="2"/>
      <c r="L54" s="2"/>
    </row>
    <row r="55" spans="1:12" ht="13.5" customHeight="1">
      <c r="A55" s="2"/>
      <c r="B55" s="2"/>
      <c r="C55" s="2"/>
      <c r="D55" s="2"/>
      <c r="E55" s="2"/>
      <c r="F55" s="2"/>
      <c r="G55" s="2"/>
      <c r="H55" s="2"/>
      <c r="I55" s="2"/>
      <c r="J55" s="2"/>
      <c r="K55" s="2"/>
      <c r="L55" s="2"/>
    </row>
    <row r="56" spans="1:12" ht="13.5" customHeight="1">
      <c r="A56" s="2"/>
      <c r="B56" s="2"/>
      <c r="C56" s="2"/>
      <c r="D56" s="2"/>
      <c r="E56" s="2"/>
      <c r="F56" s="2"/>
      <c r="G56" s="2"/>
      <c r="H56" s="2"/>
      <c r="I56" s="2"/>
      <c r="J56" s="2"/>
      <c r="K56" s="2"/>
      <c r="L56" s="2"/>
    </row>
    <row r="57" spans="1:12" ht="13.5" customHeight="1">
      <c r="A57" s="2"/>
      <c r="B57" s="2"/>
      <c r="C57" s="2"/>
      <c r="D57" s="2"/>
      <c r="E57" s="2"/>
      <c r="F57" s="2"/>
      <c r="G57" s="2"/>
      <c r="H57" s="2"/>
      <c r="I57" s="2"/>
      <c r="J57" s="2"/>
      <c r="K57" s="2"/>
      <c r="L57" s="2"/>
    </row>
    <row r="58" spans="1:12" ht="13.5" customHeight="1">
      <c r="A58" s="2"/>
      <c r="B58" s="2"/>
      <c r="C58" s="2"/>
      <c r="D58" s="2"/>
      <c r="E58" s="2"/>
      <c r="F58" s="2"/>
      <c r="G58" s="2"/>
      <c r="H58" s="2"/>
      <c r="I58" s="2"/>
      <c r="J58" s="2"/>
      <c r="K58" s="2"/>
      <c r="L58" s="2"/>
    </row>
    <row r="59" spans="1:12" ht="13.5" customHeight="1">
      <c r="A59" s="2"/>
      <c r="B59" s="2"/>
      <c r="C59" s="2"/>
      <c r="D59" s="2"/>
      <c r="E59" s="2"/>
      <c r="F59" s="2"/>
      <c r="G59" s="2"/>
      <c r="H59" s="2"/>
      <c r="I59" s="2"/>
      <c r="J59" s="2"/>
      <c r="K59" s="2"/>
      <c r="L59" s="2"/>
    </row>
    <row r="60" spans="1:12" ht="13.5" customHeight="1">
      <c r="A60" s="2"/>
      <c r="B60" s="2"/>
      <c r="C60" s="2"/>
      <c r="D60" s="2"/>
      <c r="E60" s="2"/>
      <c r="F60" s="2"/>
      <c r="G60" s="2"/>
      <c r="H60" s="2"/>
      <c r="I60" s="2"/>
      <c r="J60" s="2"/>
      <c r="K60" s="2"/>
      <c r="L60" s="2"/>
    </row>
    <row r="61" spans="1:12" ht="13.5" customHeight="1">
      <c r="A61" s="2"/>
      <c r="B61" s="2"/>
      <c r="C61" s="2"/>
      <c r="D61" s="2"/>
      <c r="E61" s="2"/>
      <c r="F61" s="2"/>
      <c r="G61" s="2"/>
      <c r="H61" s="2"/>
      <c r="I61" s="2"/>
      <c r="J61" s="2"/>
      <c r="K61" s="2"/>
      <c r="L61" s="2"/>
    </row>
    <row r="62" spans="1:12" ht="13.5" customHeight="1">
      <c r="A62" s="2"/>
      <c r="B62" s="2"/>
      <c r="C62" s="2"/>
      <c r="D62" s="2"/>
      <c r="E62" s="2"/>
      <c r="F62" s="2"/>
      <c r="G62" s="2"/>
      <c r="H62" s="2"/>
      <c r="I62" s="2"/>
      <c r="J62" s="2"/>
      <c r="K62" s="2"/>
      <c r="L62" s="2"/>
    </row>
    <row r="63" spans="1:12" ht="13.5" customHeight="1">
      <c r="A63" s="2"/>
      <c r="B63" s="2"/>
      <c r="C63" s="2"/>
      <c r="D63" s="2"/>
      <c r="E63" s="2"/>
      <c r="F63" s="2"/>
      <c r="G63" s="2"/>
      <c r="H63" s="2"/>
      <c r="I63" s="2"/>
      <c r="J63" s="2"/>
      <c r="K63" s="2"/>
      <c r="L63" s="2"/>
    </row>
    <row r="64" spans="1:12" ht="13.5" customHeight="1">
      <c r="A64" s="2"/>
      <c r="B64" s="2"/>
      <c r="C64" s="2"/>
      <c r="D64" s="2"/>
      <c r="E64" s="2"/>
      <c r="F64" s="2"/>
      <c r="G64" s="2"/>
      <c r="H64" s="2"/>
      <c r="I64" s="2"/>
      <c r="J64" s="2"/>
      <c r="K64" s="2"/>
      <c r="L64" s="2"/>
    </row>
    <row r="65" spans="1:12" ht="13.5" customHeight="1">
      <c r="A65" s="2"/>
      <c r="B65" s="2"/>
      <c r="C65" s="2"/>
      <c r="D65" s="2"/>
      <c r="E65" s="2"/>
      <c r="F65" s="2"/>
      <c r="G65" s="2"/>
      <c r="H65" s="2"/>
      <c r="I65" s="2"/>
      <c r="J65" s="2"/>
      <c r="K65" s="2"/>
      <c r="L65" s="2"/>
    </row>
    <row r="66" spans="1:12" ht="13.5" customHeight="1">
      <c r="A66" s="2"/>
      <c r="B66" s="2"/>
      <c r="C66" s="2"/>
      <c r="D66" s="2"/>
      <c r="E66" s="2"/>
      <c r="F66" s="2"/>
      <c r="G66" s="2"/>
      <c r="H66" s="2"/>
      <c r="I66" s="2"/>
      <c r="J66" s="2"/>
      <c r="K66" s="2"/>
      <c r="L66" s="2"/>
    </row>
    <row r="67" spans="1:12" ht="13.5" customHeight="1">
      <c r="A67" s="2"/>
      <c r="B67" s="2"/>
      <c r="C67" s="2"/>
      <c r="D67" s="2"/>
      <c r="E67" s="2"/>
      <c r="F67" s="2"/>
      <c r="G67" s="2"/>
      <c r="H67" s="2"/>
      <c r="I67" s="2"/>
      <c r="J67" s="2"/>
      <c r="K67" s="2"/>
      <c r="L67" s="2"/>
    </row>
    <row r="68" spans="1:12" ht="13.5" customHeight="1">
      <c r="A68" s="2"/>
      <c r="B68" s="2"/>
      <c r="C68" s="2"/>
      <c r="D68" s="2"/>
      <c r="E68" s="2"/>
      <c r="F68" s="2"/>
      <c r="G68" s="2"/>
      <c r="H68" s="2"/>
      <c r="I68" s="2"/>
      <c r="J68" s="2"/>
      <c r="K68" s="2"/>
      <c r="L68" s="2"/>
    </row>
    <row r="69" spans="1:12" ht="13.5" customHeight="1">
      <c r="A69" s="2"/>
      <c r="B69" s="2"/>
      <c r="C69" s="2"/>
      <c r="D69" s="2"/>
      <c r="E69" s="2"/>
      <c r="F69" s="2"/>
      <c r="G69" s="2"/>
      <c r="H69" s="2"/>
      <c r="I69" s="2"/>
      <c r="J69" s="2"/>
      <c r="K69" s="2"/>
      <c r="L69" s="2"/>
    </row>
    <row r="70" spans="1:12" ht="13.5" customHeight="1">
      <c r="A70" s="2"/>
      <c r="B70" s="2"/>
      <c r="C70" s="2"/>
      <c r="D70" s="2"/>
      <c r="E70" s="2"/>
      <c r="F70" s="2"/>
      <c r="G70" s="2"/>
      <c r="H70" s="2"/>
      <c r="I70" s="2"/>
      <c r="J70" s="2"/>
      <c r="K70" s="2"/>
      <c r="L70" s="2"/>
    </row>
    <row r="71" spans="1:12" ht="13.5" customHeight="1">
      <c r="A71" s="2"/>
      <c r="B71" s="2"/>
      <c r="C71" s="2"/>
      <c r="D71" s="2"/>
      <c r="E71" s="2"/>
      <c r="F71" s="2"/>
      <c r="G71" s="2"/>
      <c r="H71" s="2"/>
      <c r="I71" s="2"/>
      <c r="J71" s="2"/>
      <c r="K71" s="2"/>
      <c r="L71" s="2"/>
    </row>
    <row r="72" spans="1:12" ht="13.5" customHeight="1">
      <c r="A72" s="2"/>
      <c r="B72" s="2"/>
      <c r="C72" s="2"/>
      <c r="D72" s="2"/>
      <c r="E72" s="2"/>
      <c r="F72" s="2"/>
      <c r="G72" s="2"/>
      <c r="H72" s="2"/>
      <c r="I72" s="2"/>
      <c r="J72" s="2"/>
      <c r="K72" s="2"/>
      <c r="L72" s="2"/>
    </row>
    <row r="73" spans="1:12" ht="13.5" customHeight="1">
      <c r="A73" s="2"/>
      <c r="B73" s="2"/>
      <c r="C73" s="2"/>
      <c r="D73" s="2"/>
      <c r="E73" s="2"/>
      <c r="F73" s="2"/>
      <c r="G73" s="2"/>
      <c r="H73" s="2"/>
      <c r="I73" s="2"/>
      <c r="J73" s="2"/>
      <c r="K73" s="2"/>
      <c r="L73" s="2"/>
    </row>
    <row r="74" spans="1:12" ht="13.5" customHeight="1">
      <c r="A74" s="2"/>
      <c r="B74" s="2"/>
      <c r="C74" s="2"/>
      <c r="D74" s="2"/>
      <c r="E74" s="2"/>
      <c r="F74" s="2"/>
      <c r="G74" s="2"/>
      <c r="H74" s="2"/>
      <c r="I74" s="2"/>
      <c r="J74" s="2"/>
      <c r="K74" s="2"/>
      <c r="L74" s="2"/>
    </row>
    <row r="75" spans="1:12" ht="13.5" customHeight="1">
      <c r="A75" s="2"/>
      <c r="B75" s="2"/>
      <c r="C75" s="2"/>
      <c r="D75" s="2"/>
      <c r="E75" s="2"/>
      <c r="F75" s="2"/>
      <c r="G75" s="2"/>
      <c r="H75" s="2"/>
      <c r="I75" s="2"/>
      <c r="J75" s="2"/>
      <c r="K75" s="2"/>
      <c r="L75" s="2"/>
    </row>
    <row r="76" spans="1:12" ht="13.5" customHeight="1">
      <c r="A76" s="2"/>
      <c r="B76" s="2"/>
      <c r="C76" s="2"/>
      <c r="D76" s="2"/>
      <c r="E76" s="2"/>
      <c r="F76" s="2"/>
      <c r="G76" s="2"/>
      <c r="H76" s="2"/>
      <c r="I76" s="2"/>
      <c r="J76" s="2"/>
      <c r="K76" s="2"/>
      <c r="L76" s="2"/>
    </row>
    <row r="77" spans="1:12" ht="13.5" customHeight="1">
      <c r="A77" s="2"/>
      <c r="B77" s="2"/>
      <c r="C77" s="2"/>
      <c r="D77" s="2"/>
      <c r="E77" s="2"/>
      <c r="F77" s="2"/>
      <c r="G77" s="2"/>
      <c r="H77" s="2"/>
      <c r="I77" s="2"/>
      <c r="J77" s="2"/>
      <c r="K77" s="2"/>
      <c r="L77" s="2"/>
    </row>
    <row r="78" spans="1:12" ht="13.5" customHeight="1">
      <c r="A78" s="2"/>
      <c r="B78" s="2"/>
      <c r="C78" s="2"/>
      <c r="D78" s="2"/>
      <c r="E78" s="2"/>
      <c r="F78" s="2"/>
      <c r="G78" s="2"/>
      <c r="H78" s="2"/>
      <c r="I78" s="2"/>
      <c r="J78" s="2"/>
      <c r="K78" s="2"/>
      <c r="L78" s="2"/>
    </row>
    <row r="79" spans="1:12" ht="13.5" customHeight="1">
      <c r="A79" s="2"/>
      <c r="B79" s="2"/>
      <c r="C79" s="2"/>
      <c r="D79" s="2"/>
      <c r="E79" s="2"/>
      <c r="F79" s="2"/>
      <c r="G79" s="2"/>
      <c r="H79" s="2"/>
      <c r="I79" s="2"/>
      <c r="J79" s="2"/>
      <c r="K79" s="2"/>
      <c r="L79" s="2"/>
    </row>
    <row r="80" spans="1:12" ht="13.5" customHeight="1">
      <c r="A80" s="2"/>
      <c r="B80" s="2"/>
      <c r="C80" s="2"/>
      <c r="D80" s="2"/>
      <c r="E80" s="2"/>
      <c r="F80" s="2"/>
      <c r="G80" s="2"/>
      <c r="H80" s="2"/>
      <c r="I80" s="2"/>
      <c r="J80" s="2"/>
      <c r="K80" s="2"/>
      <c r="L80" s="2"/>
    </row>
    <row r="81" spans="1:12" ht="13.5" customHeight="1">
      <c r="A81" s="2"/>
      <c r="B81" s="2"/>
      <c r="C81" s="2"/>
      <c r="D81" s="2"/>
      <c r="E81" s="2"/>
      <c r="F81" s="2"/>
      <c r="G81" s="2"/>
      <c r="H81" s="2"/>
      <c r="I81" s="2"/>
      <c r="J81" s="2"/>
      <c r="K81" s="2"/>
      <c r="L81" s="2"/>
    </row>
    <row r="82" spans="1:12" ht="13.5" customHeight="1">
      <c r="A82" s="2"/>
      <c r="B82" s="2"/>
      <c r="C82" s="2"/>
      <c r="D82" s="2"/>
      <c r="E82" s="2"/>
      <c r="F82" s="2"/>
      <c r="G82" s="2"/>
      <c r="H82" s="2"/>
      <c r="I82" s="2"/>
      <c r="J82" s="2"/>
      <c r="K82" s="2"/>
      <c r="L82" s="2"/>
    </row>
    <row r="83" spans="1:12" ht="13.5" customHeight="1">
      <c r="A83" s="2"/>
      <c r="B83" s="2"/>
      <c r="C83" s="2"/>
      <c r="D83" s="2"/>
      <c r="E83" s="2"/>
      <c r="F83" s="2"/>
      <c r="G83" s="2"/>
      <c r="H83" s="2"/>
      <c r="I83" s="2"/>
      <c r="J83" s="2"/>
      <c r="K83" s="2"/>
      <c r="L83" s="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W249"/>
  <sheetViews>
    <sheetView zoomScaleNormal="100" workbookViewId="0">
      <selection activeCell="B35" sqref="B35"/>
    </sheetView>
  </sheetViews>
  <sheetFormatPr defaultColWidth="8.796875" defaultRowHeight="13.8"/>
  <cols>
    <col min="1" max="1" width="7.8984375" style="3" customWidth="1"/>
    <col min="2" max="2" width="27.296875" style="3" customWidth="1"/>
    <col min="3" max="7" width="10.296875" style="3" customWidth="1"/>
    <col min="8" max="8" width="15.3984375" style="3" customWidth="1"/>
    <col min="9" max="9" width="11.8984375" style="3" customWidth="1"/>
    <col min="10" max="10" width="8.796875" style="3"/>
    <col min="11" max="11" width="8.296875" style="3" customWidth="1"/>
    <col min="12" max="12" width="13.796875" style="3" customWidth="1"/>
    <col min="13" max="13" width="13" style="3" customWidth="1"/>
    <col min="14" max="14" width="19.8984375" style="3" customWidth="1"/>
    <col min="15" max="16384" width="8.796875" style="3"/>
  </cols>
  <sheetData>
    <row r="1" spans="1:23">
      <c r="A1" s="1" t="s">
        <v>0</v>
      </c>
      <c r="B1" s="2" t="s">
        <v>34</v>
      </c>
      <c r="C1" s="2"/>
      <c r="D1" s="2"/>
      <c r="E1" s="2"/>
      <c r="F1" s="2"/>
      <c r="G1" s="2"/>
      <c r="H1" s="2"/>
      <c r="I1" s="2"/>
      <c r="J1" s="2"/>
      <c r="K1" s="2"/>
      <c r="L1" s="2"/>
      <c r="M1" s="2"/>
      <c r="N1" s="2"/>
      <c r="O1" s="2"/>
      <c r="P1" s="2"/>
      <c r="Q1" s="2"/>
      <c r="R1" s="2"/>
      <c r="S1" s="2"/>
      <c r="T1" s="2"/>
      <c r="U1" s="2"/>
      <c r="V1" s="2"/>
      <c r="W1" s="2"/>
    </row>
    <row r="2" spans="1:23">
      <c r="A2" s="1" t="s">
        <v>2</v>
      </c>
      <c r="B2" s="2" t="s">
        <v>35</v>
      </c>
      <c r="C2" s="2"/>
      <c r="D2" s="2"/>
      <c r="E2" s="2"/>
      <c r="F2" s="2"/>
      <c r="G2" s="2"/>
      <c r="H2" s="2"/>
      <c r="I2" s="2"/>
      <c r="J2" s="2"/>
      <c r="K2" s="2"/>
      <c r="L2" s="2"/>
      <c r="M2" s="2"/>
      <c r="N2" s="2"/>
      <c r="O2" s="2"/>
      <c r="P2" s="2"/>
      <c r="Q2" s="2"/>
      <c r="R2" s="2"/>
      <c r="S2" s="2"/>
      <c r="T2" s="2"/>
      <c r="U2" s="2"/>
      <c r="V2" s="2"/>
      <c r="W2" s="2"/>
    </row>
    <row r="3" spans="1:23" ht="16.5" customHeight="1">
      <c r="A3" s="41" t="s">
        <v>4</v>
      </c>
      <c r="B3" s="63" t="s">
        <v>36</v>
      </c>
      <c r="C3" s="63"/>
      <c r="D3" s="63"/>
      <c r="E3" s="63"/>
      <c r="F3" s="63"/>
      <c r="G3" s="63"/>
      <c r="H3" s="63"/>
      <c r="I3" s="63"/>
      <c r="J3" s="63"/>
      <c r="K3" s="63"/>
      <c r="L3" s="63"/>
      <c r="M3" s="63"/>
      <c r="N3" s="63"/>
      <c r="O3" s="63"/>
      <c r="P3" s="2"/>
      <c r="Q3" s="2"/>
      <c r="R3" s="2"/>
      <c r="S3" s="2"/>
      <c r="T3" s="2"/>
      <c r="U3" s="2"/>
      <c r="V3" s="2"/>
      <c r="W3" s="2"/>
    </row>
    <row r="4" spans="1:23">
      <c r="A4" s="2"/>
      <c r="B4" s="5"/>
      <c r="C4" s="2"/>
      <c r="D4" s="2"/>
      <c r="E4" s="2"/>
      <c r="F4" s="2"/>
      <c r="G4" s="2"/>
      <c r="H4" s="2"/>
      <c r="I4" s="2"/>
      <c r="J4" s="2"/>
      <c r="K4" s="2"/>
      <c r="L4" s="2"/>
      <c r="M4" s="2"/>
      <c r="N4" s="2"/>
      <c r="O4" s="2"/>
      <c r="P4" s="2"/>
      <c r="Q4" s="2"/>
      <c r="R4" s="2"/>
      <c r="S4" s="2"/>
      <c r="T4" s="2"/>
      <c r="U4" s="2"/>
      <c r="V4" s="2"/>
      <c r="W4" s="2"/>
    </row>
    <row r="5" spans="1:23">
      <c r="A5" s="2"/>
      <c r="B5" s="2"/>
      <c r="C5" s="64"/>
      <c r="D5" s="64"/>
      <c r="E5" s="64"/>
      <c r="F5" s="64"/>
      <c r="G5" s="64"/>
      <c r="H5" s="64"/>
      <c r="I5" s="64"/>
      <c r="J5" s="64"/>
      <c r="K5" s="64"/>
      <c r="L5" s="64"/>
      <c r="M5" s="64"/>
      <c r="N5" s="2"/>
      <c r="O5" s="2"/>
      <c r="P5" s="2"/>
      <c r="Q5" s="2"/>
      <c r="R5" s="2"/>
      <c r="S5" s="2"/>
      <c r="T5" s="2"/>
      <c r="U5" s="2"/>
      <c r="V5" s="2"/>
      <c r="W5" s="2"/>
    </row>
    <row r="6" spans="1:23">
      <c r="A6" s="2"/>
      <c r="B6" s="13"/>
      <c r="C6" s="13"/>
      <c r="D6" s="13"/>
      <c r="E6" s="13"/>
      <c r="F6" s="13"/>
      <c r="G6" s="13"/>
      <c r="H6" s="13"/>
      <c r="I6" s="13"/>
      <c r="J6" s="13"/>
      <c r="K6" s="13"/>
      <c r="L6" s="13"/>
      <c r="M6" s="13"/>
      <c r="N6" s="2"/>
      <c r="O6" s="2"/>
      <c r="P6" s="2"/>
      <c r="Q6" s="2"/>
      <c r="R6" s="2"/>
      <c r="S6" s="2"/>
      <c r="T6" s="2"/>
      <c r="U6" s="2"/>
      <c r="V6" s="2"/>
      <c r="W6" s="2"/>
    </row>
    <row r="7" spans="1:23" s="20" customFormat="1" ht="14.4" thickBot="1">
      <c r="A7" s="16"/>
      <c r="B7" s="42" t="s">
        <v>26</v>
      </c>
      <c r="C7" s="37"/>
      <c r="D7" s="37"/>
      <c r="E7" s="37"/>
      <c r="F7" s="37"/>
      <c r="G7" s="37"/>
      <c r="H7" s="37"/>
      <c r="I7" s="43"/>
      <c r="J7" s="43"/>
      <c r="K7" s="43"/>
      <c r="L7" s="43"/>
      <c r="M7" s="43"/>
      <c r="N7" s="16"/>
      <c r="O7" s="16"/>
      <c r="P7" s="16"/>
      <c r="Q7" s="16"/>
      <c r="R7" s="16"/>
      <c r="S7" s="16"/>
      <c r="T7" s="16"/>
      <c r="U7" s="16"/>
      <c r="V7" s="16"/>
      <c r="W7" s="16"/>
    </row>
    <row r="8" spans="1:23" ht="14.4" thickBot="1">
      <c r="A8" s="2"/>
      <c r="B8" s="44" t="s">
        <v>27</v>
      </c>
      <c r="C8" s="45">
        <v>2012</v>
      </c>
      <c r="D8" s="45">
        <v>2013</v>
      </c>
      <c r="E8" s="45">
        <v>2014</v>
      </c>
      <c r="F8" s="46">
        <v>2015</v>
      </c>
      <c r="G8" s="47">
        <v>2016</v>
      </c>
      <c r="H8" s="48"/>
      <c r="I8" s="13"/>
      <c r="J8" s="13"/>
      <c r="K8" s="13"/>
      <c r="L8" s="13"/>
      <c r="M8" s="13"/>
      <c r="N8" s="2"/>
      <c r="O8" s="2"/>
      <c r="P8" s="2"/>
      <c r="Q8" s="2"/>
      <c r="R8" s="2"/>
      <c r="S8" s="2"/>
      <c r="T8" s="2"/>
      <c r="U8" s="2"/>
      <c r="V8" s="2"/>
      <c r="W8" s="2"/>
    </row>
    <row r="9" spans="1:23">
      <c r="A9" s="2"/>
      <c r="B9" s="49" t="s">
        <v>28</v>
      </c>
      <c r="C9" s="50">
        <v>0.40097796833248378</v>
      </c>
      <c r="D9" s="50">
        <v>0.31856359739622619</v>
      </c>
      <c r="E9" s="50">
        <v>0.36604509784781775</v>
      </c>
      <c r="F9" s="50">
        <v>0.34719595241165491</v>
      </c>
      <c r="G9" s="51">
        <v>0.33576259477286541</v>
      </c>
      <c r="H9" s="48"/>
      <c r="I9" s="13"/>
      <c r="J9" s="13"/>
      <c r="K9" s="13"/>
      <c r="L9" s="13"/>
      <c r="M9" s="13"/>
      <c r="N9" s="2"/>
      <c r="O9" s="2"/>
      <c r="P9" s="2"/>
      <c r="Q9" s="2"/>
      <c r="R9" s="2"/>
      <c r="S9" s="2"/>
      <c r="T9" s="2"/>
      <c r="U9" s="2"/>
      <c r="V9" s="2"/>
      <c r="W9" s="2"/>
    </row>
    <row r="10" spans="1:23">
      <c r="A10" s="2"/>
      <c r="B10" s="49" t="s">
        <v>29</v>
      </c>
      <c r="C10" s="50">
        <v>5.6825939297444705</v>
      </c>
      <c r="D10" s="50">
        <v>6.7361484963689326</v>
      </c>
      <c r="E10" s="50">
        <v>8.1382681856919064</v>
      </c>
      <c r="F10" s="50">
        <v>8.6643048012787212</v>
      </c>
      <c r="G10" s="51">
        <v>10.865751013066792</v>
      </c>
      <c r="H10" s="48"/>
      <c r="I10" s="13"/>
      <c r="J10" s="13"/>
      <c r="K10" s="13"/>
      <c r="L10" s="13"/>
      <c r="M10" s="13"/>
      <c r="N10" s="2"/>
      <c r="O10" s="2"/>
      <c r="P10" s="2"/>
      <c r="Q10" s="2"/>
      <c r="R10" s="2"/>
      <c r="S10" s="2"/>
      <c r="T10" s="2"/>
      <c r="U10" s="2"/>
      <c r="V10" s="2"/>
      <c r="W10" s="2"/>
    </row>
    <row r="11" spans="1:23">
      <c r="A11" s="2"/>
      <c r="B11" s="49" t="s">
        <v>30</v>
      </c>
      <c r="C11" s="50">
        <v>0.40295717227200006</v>
      </c>
      <c r="D11" s="50">
        <v>0.68047894424000011</v>
      </c>
      <c r="E11" s="50">
        <v>1.4573656554369998</v>
      </c>
      <c r="F11" s="50">
        <v>1.8013563760000004</v>
      </c>
      <c r="G11" s="51">
        <v>1.3743040988289994</v>
      </c>
      <c r="H11" s="48"/>
      <c r="I11" s="13"/>
      <c r="J11" s="13"/>
      <c r="K11" s="13"/>
      <c r="L11" s="13"/>
      <c r="M11" s="13"/>
      <c r="N11" s="2"/>
      <c r="O11" s="2"/>
      <c r="P11" s="2"/>
      <c r="Q11" s="2"/>
      <c r="R11" s="2"/>
      <c r="S11" s="2"/>
      <c r="T11" s="2"/>
      <c r="U11" s="2"/>
      <c r="V11" s="2"/>
      <c r="W11" s="2"/>
    </row>
    <row r="12" spans="1:23">
      <c r="A12" s="2"/>
      <c r="B12" s="49" t="s">
        <v>31</v>
      </c>
      <c r="C12" s="50">
        <v>4.6494198397600854</v>
      </c>
      <c r="D12" s="50">
        <v>5.5115586344203367</v>
      </c>
      <c r="E12" s="50">
        <v>6.8069604883645924</v>
      </c>
      <c r="F12" s="50">
        <v>7.0322176381532771</v>
      </c>
      <c r="G12" s="51">
        <v>6.9097196237174838</v>
      </c>
      <c r="H12" s="48"/>
      <c r="I12" s="13"/>
      <c r="J12" s="13"/>
      <c r="K12" s="13"/>
      <c r="L12" s="13"/>
      <c r="M12" s="13"/>
      <c r="N12" s="2"/>
      <c r="O12" s="2"/>
      <c r="P12" s="2"/>
      <c r="Q12" s="2"/>
      <c r="R12" s="2"/>
      <c r="S12" s="2"/>
      <c r="T12" s="2"/>
      <c r="U12" s="2"/>
      <c r="V12" s="2"/>
      <c r="W12" s="2"/>
    </row>
    <row r="13" spans="1:23">
      <c r="A13" s="2"/>
      <c r="B13" s="49" t="s">
        <v>32</v>
      </c>
      <c r="C13" s="50">
        <v>0.56708749482384291</v>
      </c>
      <c r="D13" s="50">
        <v>0.80921751016109256</v>
      </c>
      <c r="E13" s="50">
        <v>0.93361959192825894</v>
      </c>
      <c r="F13" s="50">
        <v>1.3027689394600743</v>
      </c>
      <c r="G13" s="51">
        <v>0.84294422927284107</v>
      </c>
      <c r="H13" s="48"/>
      <c r="I13" s="13"/>
      <c r="J13" s="13"/>
      <c r="K13" s="13"/>
      <c r="L13" s="13"/>
      <c r="M13" s="13"/>
      <c r="N13" s="2"/>
      <c r="O13" s="2"/>
      <c r="P13" s="2"/>
      <c r="Q13" s="2"/>
      <c r="R13" s="2"/>
      <c r="S13" s="2"/>
      <c r="T13" s="2"/>
      <c r="U13" s="2"/>
      <c r="V13" s="2"/>
      <c r="W13" s="2"/>
    </row>
    <row r="14" spans="1:23" ht="14.4" thickBot="1">
      <c r="A14" s="2"/>
      <c r="B14" s="52" t="s">
        <v>33</v>
      </c>
      <c r="C14" s="53">
        <v>5.0056626080000013E-2</v>
      </c>
      <c r="D14" s="53">
        <v>5.9080465830000008E-3</v>
      </c>
      <c r="E14" s="53">
        <v>4.4263010322000008E-2</v>
      </c>
      <c r="F14" s="53">
        <v>2.7542001000000003E-2</v>
      </c>
      <c r="G14" s="54">
        <v>7.4386366579999993E-3</v>
      </c>
      <c r="H14" s="48"/>
      <c r="I14" s="13"/>
      <c r="J14" s="13"/>
      <c r="K14" s="13"/>
      <c r="L14" s="13"/>
      <c r="M14" s="13"/>
      <c r="N14" s="2"/>
      <c r="O14" s="2"/>
      <c r="P14" s="2"/>
      <c r="Q14" s="2"/>
      <c r="R14" s="2"/>
      <c r="S14" s="2"/>
      <c r="T14" s="2"/>
      <c r="U14" s="2"/>
      <c r="V14" s="2"/>
      <c r="W14" s="2"/>
    </row>
    <row r="15" spans="1:23">
      <c r="A15" s="2"/>
      <c r="B15" s="13"/>
      <c r="C15" s="55"/>
      <c r="D15" s="55"/>
      <c r="E15" s="55"/>
      <c r="F15" s="55"/>
      <c r="G15" s="55"/>
      <c r="H15" s="13"/>
      <c r="I15" s="13"/>
      <c r="J15" s="13"/>
      <c r="K15" s="13"/>
      <c r="L15" s="13"/>
      <c r="M15" s="13"/>
      <c r="N15" s="2"/>
      <c r="O15" s="2"/>
      <c r="P15" s="2"/>
      <c r="Q15" s="2"/>
      <c r="R15" s="2"/>
      <c r="S15" s="2"/>
      <c r="T15" s="2"/>
      <c r="U15" s="2"/>
      <c r="V15" s="2"/>
      <c r="W15" s="2"/>
    </row>
    <row r="16" spans="1:23">
      <c r="A16" s="2"/>
      <c r="B16" s="13"/>
      <c r="C16" s="13"/>
      <c r="D16" s="13"/>
      <c r="E16" s="13"/>
      <c r="F16" s="13"/>
      <c r="G16" s="13"/>
      <c r="H16" s="13"/>
      <c r="I16" s="13"/>
      <c r="J16" s="13"/>
      <c r="K16" s="13"/>
      <c r="L16" s="13"/>
      <c r="M16" s="13"/>
      <c r="N16" s="2"/>
      <c r="O16" s="2"/>
      <c r="P16" s="2"/>
      <c r="Q16" s="2"/>
      <c r="R16" s="2"/>
      <c r="S16" s="2"/>
      <c r="T16" s="2"/>
      <c r="U16" s="2"/>
      <c r="V16" s="2"/>
      <c r="W16" s="2"/>
    </row>
    <row r="17" spans="1:23">
      <c r="A17" s="2"/>
      <c r="B17" s="13"/>
      <c r="C17" s="13"/>
      <c r="D17" s="13"/>
      <c r="E17" s="13"/>
      <c r="F17" s="13"/>
      <c r="G17" s="13"/>
      <c r="H17" s="13"/>
      <c r="I17" s="13"/>
      <c r="J17" s="13"/>
      <c r="K17" s="13"/>
      <c r="L17" s="13"/>
      <c r="M17" s="13"/>
      <c r="N17" s="2"/>
      <c r="O17" s="2"/>
      <c r="P17" s="2"/>
      <c r="Q17" s="2"/>
      <c r="R17" s="2"/>
      <c r="S17" s="2"/>
      <c r="T17" s="2"/>
      <c r="U17" s="2"/>
      <c r="V17" s="2"/>
      <c r="W17" s="2"/>
    </row>
    <row r="18" spans="1:23">
      <c r="A18" s="2"/>
      <c r="B18" s="13"/>
      <c r="C18" s="2"/>
      <c r="D18" s="13"/>
      <c r="E18" s="13"/>
      <c r="F18" s="13"/>
      <c r="G18" s="13"/>
      <c r="H18" s="13"/>
      <c r="I18" s="13"/>
      <c r="J18" s="13"/>
      <c r="K18" s="13"/>
      <c r="L18" s="13"/>
      <c r="M18" s="13"/>
      <c r="N18" s="2"/>
      <c r="O18" s="2"/>
      <c r="P18" s="2"/>
      <c r="Q18" s="2"/>
      <c r="R18" s="2"/>
      <c r="S18" s="2"/>
      <c r="T18" s="2"/>
      <c r="U18" s="2"/>
      <c r="V18" s="2"/>
      <c r="W18" s="2"/>
    </row>
    <row r="19" spans="1:23">
      <c r="A19" s="2"/>
      <c r="B19" s="13"/>
      <c r="C19" s="56"/>
      <c r="D19" s="56"/>
      <c r="E19" s="56"/>
      <c r="F19" s="56"/>
      <c r="G19" s="56"/>
      <c r="H19" s="13"/>
      <c r="I19" s="13"/>
      <c r="J19" s="13"/>
      <c r="K19" s="13"/>
      <c r="L19" s="13"/>
      <c r="M19" s="13"/>
      <c r="N19" s="2"/>
      <c r="O19" s="2"/>
      <c r="P19" s="2"/>
      <c r="Q19" s="2"/>
      <c r="R19" s="2"/>
      <c r="S19" s="2"/>
      <c r="T19" s="2"/>
      <c r="U19" s="2"/>
      <c r="V19" s="2"/>
      <c r="W19" s="2"/>
    </row>
    <row r="20" spans="1:23">
      <c r="A20" s="2"/>
      <c r="B20" s="13"/>
      <c r="C20" s="57"/>
      <c r="D20" s="13"/>
      <c r="E20" s="13"/>
      <c r="F20" s="13"/>
      <c r="G20" s="13"/>
      <c r="H20" s="13"/>
      <c r="I20" s="13"/>
      <c r="J20" s="13"/>
      <c r="K20" s="13"/>
      <c r="L20" s="13"/>
      <c r="M20" s="13"/>
      <c r="N20" s="2"/>
      <c r="O20" s="2"/>
      <c r="P20" s="2"/>
      <c r="Q20" s="2"/>
      <c r="R20" s="2"/>
      <c r="S20" s="2"/>
      <c r="T20" s="2"/>
      <c r="U20" s="2"/>
      <c r="V20" s="2"/>
      <c r="W20" s="2"/>
    </row>
    <row r="21" spans="1:23">
      <c r="A21" s="2"/>
      <c r="B21" s="2"/>
      <c r="C21" s="57"/>
      <c r="D21" s="2"/>
      <c r="E21" s="2"/>
      <c r="F21" s="2"/>
      <c r="G21" s="2"/>
      <c r="H21" s="58"/>
      <c r="I21" s="13"/>
      <c r="J21" s="13"/>
      <c r="K21" s="13"/>
      <c r="L21" s="13"/>
      <c r="M21" s="13"/>
      <c r="N21" s="2"/>
      <c r="O21" s="59"/>
      <c r="P21" s="60"/>
      <c r="Q21" s="2"/>
      <c r="R21" s="2"/>
      <c r="S21" s="2"/>
      <c r="T21" s="2"/>
      <c r="U21" s="2"/>
      <c r="V21" s="2"/>
      <c r="W21" s="2"/>
    </row>
    <row r="22" spans="1:23">
      <c r="A22" s="2"/>
      <c r="B22" s="2"/>
      <c r="C22" s="57"/>
      <c r="D22" s="2"/>
      <c r="E22" s="2"/>
      <c r="F22" s="2"/>
      <c r="G22" s="2"/>
      <c r="H22" s="58"/>
      <c r="I22" s="13"/>
      <c r="J22" s="13"/>
      <c r="K22" s="13"/>
      <c r="L22" s="13"/>
      <c r="M22" s="13"/>
      <c r="N22" s="2"/>
      <c r="O22" s="2"/>
      <c r="P22" s="2"/>
      <c r="Q22" s="2"/>
      <c r="R22" s="2"/>
      <c r="S22" s="2"/>
      <c r="T22" s="2"/>
      <c r="U22" s="2"/>
      <c r="V22" s="2"/>
      <c r="W22" s="2"/>
    </row>
    <row r="23" spans="1:23">
      <c r="A23" s="2"/>
      <c r="B23" s="2"/>
      <c r="C23" s="57"/>
      <c r="D23" s="2"/>
      <c r="E23" s="2"/>
      <c r="F23" s="2"/>
      <c r="G23" s="2"/>
      <c r="H23" s="58"/>
      <c r="I23" s="13"/>
      <c r="J23" s="13"/>
      <c r="K23" s="13"/>
      <c r="L23" s="13"/>
      <c r="M23" s="13"/>
      <c r="N23" s="2"/>
      <c r="O23" s="2"/>
      <c r="P23" s="2"/>
      <c r="Q23" s="2"/>
      <c r="R23" s="2"/>
      <c r="S23" s="2"/>
      <c r="T23" s="2"/>
      <c r="U23" s="2"/>
      <c r="V23" s="2"/>
      <c r="W23" s="2"/>
    </row>
    <row r="24" spans="1:23">
      <c r="A24" s="2"/>
      <c r="B24" s="2"/>
      <c r="C24" s="57"/>
      <c r="D24" s="2"/>
      <c r="E24" s="2"/>
      <c r="F24" s="2"/>
      <c r="G24" s="2"/>
      <c r="H24" s="58"/>
      <c r="I24" s="13"/>
      <c r="J24" s="13"/>
      <c r="K24" s="13"/>
      <c r="L24" s="13"/>
      <c r="M24" s="13"/>
      <c r="N24" s="2"/>
      <c r="O24" s="2"/>
      <c r="P24" s="2"/>
      <c r="Q24" s="2"/>
      <c r="R24" s="2"/>
      <c r="S24" s="2"/>
      <c r="T24" s="2"/>
      <c r="U24" s="2"/>
      <c r="V24" s="2"/>
      <c r="W24" s="2"/>
    </row>
    <row r="25" spans="1:23">
      <c r="A25" s="2"/>
      <c r="B25" s="2"/>
      <c r="C25" s="57"/>
      <c r="D25" s="2"/>
      <c r="E25" s="2"/>
      <c r="F25" s="2"/>
      <c r="G25" s="2"/>
      <c r="H25" s="58"/>
      <c r="I25" s="13"/>
      <c r="J25" s="13"/>
      <c r="K25" s="13"/>
      <c r="L25" s="13"/>
      <c r="M25" s="13"/>
      <c r="N25" s="2"/>
      <c r="O25" s="2"/>
      <c r="P25" s="2"/>
      <c r="Q25" s="2"/>
      <c r="R25" s="2"/>
      <c r="S25" s="2"/>
      <c r="T25" s="2"/>
      <c r="U25" s="2"/>
      <c r="V25" s="2"/>
      <c r="W25" s="2"/>
    </row>
    <row r="26" spans="1:23">
      <c r="A26" s="2"/>
      <c r="B26" s="2"/>
      <c r="C26" s="57"/>
      <c r="D26" s="2"/>
      <c r="E26" s="2"/>
      <c r="F26" s="2"/>
      <c r="G26" s="2"/>
      <c r="H26" s="58"/>
      <c r="I26" s="13"/>
      <c r="J26" s="13"/>
      <c r="K26" s="13"/>
      <c r="L26" s="13"/>
      <c r="M26" s="13"/>
      <c r="N26" s="2"/>
      <c r="O26" s="2"/>
      <c r="P26" s="2"/>
      <c r="Q26" s="2"/>
      <c r="R26" s="2"/>
      <c r="S26" s="2"/>
      <c r="T26" s="2"/>
      <c r="U26" s="2"/>
      <c r="V26" s="2"/>
      <c r="W26" s="2"/>
    </row>
    <row r="27" spans="1:23">
      <c r="A27" s="2"/>
      <c r="B27" s="2"/>
      <c r="C27" s="57"/>
      <c r="D27" s="2"/>
      <c r="E27" s="2"/>
      <c r="F27" s="2"/>
      <c r="G27" s="2"/>
      <c r="H27" s="58"/>
      <c r="I27" s="13"/>
      <c r="J27" s="13"/>
      <c r="K27" s="13"/>
      <c r="L27" s="13"/>
      <c r="M27" s="13"/>
      <c r="N27" s="2"/>
      <c r="O27" s="2"/>
      <c r="P27" s="2"/>
      <c r="Q27" s="2"/>
      <c r="R27" s="2"/>
      <c r="S27" s="2"/>
      <c r="T27" s="2"/>
      <c r="U27" s="2"/>
      <c r="V27" s="2"/>
      <c r="W27" s="2"/>
    </row>
    <row r="28" spans="1:23">
      <c r="A28" s="2"/>
      <c r="B28" s="2"/>
      <c r="C28" s="57"/>
      <c r="D28" s="2"/>
      <c r="E28" s="61"/>
      <c r="F28" s="2"/>
      <c r="G28" s="2"/>
      <c r="H28" s="58"/>
      <c r="I28" s="13"/>
      <c r="J28" s="13"/>
      <c r="K28" s="13"/>
      <c r="L28" s="13"/>
      <c r="M28" s="13"/>
      <c r="N28" s="2"/>
      <c r="O28" s="2"/>
      <c r="P28" s="2"/>
      <c r="Q28" s="2"/>
      <c r="R28" s="2"/>
      <c r="S28" s="2"/>
      <c r="T28" s="2"/>
      <c r="U28" s="2"/>
      <c r="V28" s="2"/>
      <c r="W28" s="2"/>
    </row>
    <row r="29" spans="1:23">
      <c r="A29" s="2"/>
      <c r="B29" s="2"/>
      <c r="C29" s="57"/>
      <c r="D29" s="2"/>
      <c r="E29" s="61"/>
      <c r="F29" s="2"/>
      <c r="G29" s="2"/>
      <c r="H29" s="13"/>
      <c r="I29" s="13"/>
      <c r="J29" s="13"/>
      <c r="K29" s="13"/>
      <c r="L29" s="13"/>
      <c r="M29" s="13"/>
      <c r="N29" s="2"/>
      <c r="O29" s="2"/>
      <c r="P29" s="2"/>
      <c r="Q29" s="2"/>
      <c r="R29" s="2"/>
      <c r="S29" s="2"/>
      <c r="T29" s="2"/>
      <c r="U29" s="2"/>
      <c r="V29" s="2"/>
      <c r="W29" s="2"/>
    </row>
    <row r="30" spans="1:23">
      <c r="A30" s="2"/>
      <c r="B30" s="2"/>
      <c r="C30" s="57"/>
      <c r="D30" s="2"/>
      <c r="E30" s="2"/>
      <c r="F30" s="2"/>
      <c r="G30" s="2"/>
      <c r="H30" s="13"/>
      <c r="I30" s="13"/>
      <c r="J30" s="13"/>
      <c r="K30" s="13"/>
      <c r="L30" s="13"/>
      <c r="M30" s="13"/>
      <c r="N30" s="2"/>
      <c r="O30" s="2"/>
      <c r="P30" s="2"/>
      <c r="Q30" s="2"/>
      <c r="R30" s="2"/>
      <c r="S30" s="2"/>
      <c r="T30" s="2"/>
      <c r="U30" s="2"/>
      <c r="V30" s="2"/>
      <c r="W30" s="2"/>
    </row>
    <row r="31" spans="1:23">
      <c r="A31" s="2"/>
      <c r="B31" s="2"/>
      <c r="C31" s="57"/>
      <c r="D31" s="2"/>
      <c r="E31" s="2"/>
      <c r="F31" s="2"/>
      <c r="G31" s="2"/>
      <c r="H31" s="13"/>
      <c r="I31" s="13"/>
      <c r="J31" s="13"/>
      <c r="K31" s="13"/>
      <c r="L31" s="13"/>
      <c r="M31" s="13"/>
      <c r="N31" s="2"/>
      <c r="O31" s="2"/>
      <c r="P31" s="2"/>
      <c r="Q31" s="2"/>
      <c r="R31" s="2"/>
      <c r="S31" s="2"/>
      <c r="T31" s="2"/>
      <c r="U31" s="2"/>
      <c r="V31" s="2"/>
      <c r="W31" s="2"/>
    </row>
    <row r="32" spans="1:23">
      <c r="A32" s="2"/>
      <c r="B32" s="2"/>
      <c r="C32" s="57"/>
      <c r="D32" s="2"/>
      <c r="E32" s="2"/>
      <c r="F32" s="2"/>
      <c r="G32" s="2"/>
      <c r="H32" s="2"/>
      <c r="I32" s="2"/>
      <c r="J32" s="2"/>
      <c r="K32" s="2"/>
      <c r="L32" s="2"/>
      <c r="M32" s="2"/>
      <c r="N32" s="2"/>
      <c r="O32" s="2"/>
      <c r="P32" s="2"/>
      <c r="Q32" s="2"/>
      <c r="R32" s="2"/>
      <c r="S32" s="2"/>
      <c r="T32" s="2"/>
      <c r="U32" s="2"/>
      <c r="V32" s="2"/>
      <c r="W32" s="2"/>
    </row>
    <row r="33" spans="1:23">
      <c r="A33" s="2"/>
      <c r="B33" s="2"/>
      <c r="C33" s="57"/>
      <c r="D33" s="2"/>
      <c r="E33" s="2"/>
      <c r="F33" s="2"/>
      <c r="G33" s="2"/>
      <c r="H33" s="2"/>
      <c r="I33" s="2"/>
      <c r="J33" s="2"/>
      <c r="K33" s="2"/>
      <c r="L33" s="2"/>
      <c r="M33" s="2"/>
      <c r="N33" s="2"/>
      <c r="O33" s="2"/>
      <c r="P33" s="2"/>
      <c r="Q33" s="2"/>
      <c r="R33" s="2"/>
      <c r="S33" s="2"/>
      <c r="T33" s="2"/>
      <c r="U33" s="2"/>
      <c r="V33" s="2"/>
      <c r="W33" s="2"/>
    </row>
    <row r="34" spans="1:23">
      <c r="A34" s="2"/>
      <c r="B34" s="2"/>
      <c r="C34" s="57"/>
      <c r="D34" s="2"/>
      <c r="E34" s="2"/>
      <c r="F34" s="2"/>
      <c r="G34" s="2"/>
      <c r="H34" s="2"/>
      <c r="I34" s="2"/>
      <c r="J34" s="2"/>
      <c r="K34" s="2"/>
      <c r="L34" s="2"/>
      <c r="M34" s="2"/>
      <c r="N34" s="2"/>
      <c r="O34" s="2"/>
      <c r="P34" s="2"/>
      <c r="Q34" s="2"/>
      <c r="R34" s="2"/>
      <c r="S34" s="2"/>
      <c r="T34" s="2"/>
      <c r="U34" s="2"/>
      <c r="V34" s="2"/>
      <c r="W34" s="2"/>
    </row>
    <row r="35" spans="1:23">
      <c r="A35" s="2"/>
      <c r="B35" s="2"/>
      <c r="C35" s="57"/>
      <c r="D35" s="2"/>
      <c r="E35" s="2"/>
      <c r="F35" s="2"/>
      <c r="G35" s="2"/>
      <c r="H35" s="2"/>
      <c r="I35" s="2"/>
      <c r="J35" s="2"/>
      <c r="K35" s="2"/>
      <c r="L35" s="2"/>
      <c r="M35" s="2"/>
      <c r="N35" s="2"/>
      <c r="O35" s="2"/>
      <c r="P35" s="2"/>
      <c r="Q35" s="2"/>
      <c r="R35" s="2"/>
      <c r="S35" s="2"/>
      <c r="T35" s="2"/>
      <c r="U35" s="2"/>
      <c r="V35" s="2"/>
      <c r="W35" s="2"/>
    </row>
    <row r="36" spans="1:23">
      <c r="A36" s="2"/>
      <c r="B36" s="2"/>
      <c r="C36" s="57"/>
      <c r="D36" s="2"/>
      <c r="E36" s="2"/>
      <c r="F36" s="2"/>
      <c r="G36" s="2"/>
      <c r="H36" s="2"/>
      <c r="I36" s="2"/>
      <c r="J36" s="62"/>
      <c r="K36" s="62"/>
      <c r="L36" s="62"/>
      <c r="M36" s="2"/>
      <c r="N36" s="2"/>
      <c r="O36" s="2"/>
      <c r="P36" s="2"/>
      <c r="Q36" s="2"/>
      <c r="R36" s="2"/>
      <c r="S36" s="2"/>
      <c r="T36" s="2"/>
      <c r="U36" s="2"/>
      <c r="V36" s="2"/>
      <c r="W36" s="2"/>
    </row>
    <row r="37" spans="1:23">
      <c r="A37" s="2"/>
      <c r="B37" s="2"/>
      <c r="C37" s="57"/>
      <c r="D37" s="2"/>
      <c r="E37" s="2"/>
      <c r="F37" s="2"/>
      <c r="G37" s="2"/>
      <c r="H37" s="2"/>
      <c r="I37" s="2"/>
      <c r="J37" s="2"/>
      <c r="K37" s="2"/>
      <c r="L37" s="2"/>
      <c r="M37" s="2"/>
      <c r="N37" s="2"/>
      <c r="O37" s="2"/>
      <c r="P37" s="2"/>
      <c r="Q37" s="2"/>
      <c r="R37" s="2"/>
      <c r="S37" s="2"/>
      <c r="T37" s="2"/>
      <c r="U37" s="2"/>
      <c r="V37" s="2"/>
      <c r="W37" s="2"/>
    </row>
    <row r="38" spans="1:23">
      <c r="A38" s="2"/>
      <c r="B38" s="2"/>
      <c r="C38" s="57"/>
      <c r="D38" s="2"/>
      <c r="E38" s="2"/>
      <c r="F38" s="2"/>
      <c r="G38" s="2"/>
      <c r="H38" s="2"/>
      <c r="I38" s="2"/>
      <c r="J38" s="2"/>
      <c r="K38" s="2"/>
      <c r="L38" s="2"/>
      <c r="M38" s="2"/>
      <c r="N38" s="2"/>
      <c r="O38" s="2"/>
      <c r="P38" s="2"/>
      <c r="Q38" s="2"/>
      <c r="R38" s="2"/>
      <c r="S38" s="2"/>
      <c r="T38" s="2"/>
      <c r="U38" s="2"/>
      <c r="V38" s="2"/>
      <c r="W38" s="2"/>
    </row>
    <row r="39" spans="1:23">
      <c r="A39" s="2"/>
      <c r="B39" s="2"/>
      <c r="C39" s="57"/>
      <c r="D39" s="2"/>
      <c r="E39" s="2"/>
      <c r="F39" s="2"/>
      <c r="G39" s="2"/>
      <c r="H39" s="2"/>
      <c r="I39" s="2"/>
      <c r="J39" s="2"/>
      <c r="K39" s="2"/>
      <c r="L39" s="2"/>
      <c r="M39" s="2"/>
      <c r="N39" s="2"/>
      <c r="O39" s="2"/>
      <c r="P39" s="2"/>
      <c r="Q39" s="2"/>
      <c r="R39" s="2"/>
      <c r="S39" s="2"/>
      <c r="T39" s="2"/>
      <c r="U39" s="2"/>
      <c r="V39" s="2"/>
      <c r="W39" s="2"/>
    </row>
    <row r="40" spans="1:23">
      <c r="A40" s="2"/>
      <c r="B40" s="2"/>
      <c r="C40" s="57"/>
      <c r="D40" s="2"/>
      <c r="E40" s="2"/>
      <c r="F40" s="2"/>
      <c r="G40" s="2"/>
      <c r="H40" s="2"/>
      <c r="I40" s="2"/>
      <c r="J40" s="2"/>
      <c r="K40" s="2"/>
      <c r="L40" s="2"/>
      <c r="M40" s="2"/>
      <c r="N40" s="2"/>
      <c r="O40" s="2"/>
      <c r="P40" s="2"/>
      <c r="Q40" s="2"/>
      <c r="R40" s="2"/>
      <c r="S40" s="2"/>
      <c r="T40" s="2"/>
      <c r="U40" s="2"/>
      <c r="V40" s="2"/>
      <c r="W40" s="2"/>
    </row>
    <row r="41" spans="1:23">
      <c r="A41" s="2"/>
      <c r="B41" s="2"/>
      <c r="C41" s="57"/>
      <c r="D41" s="2"/>
      <c r="E41" s="2"/>
      <c r="F41" s="2"/>
      <c r="G41" s="2"/>
      <c r="H41" s="2"/>
      <c r="I41" s="2"/>
      <c r="J41" s="2"/>
      <c r="K41" s="2"/>
      <c r="L41" s="2"/>
      <c r="M41" s="2"/>
      <c r="N41" s="2"/>
      <c r="O41" s="2"/>
      <c r="P41" s="2"/>
      <c r="Q41" s="2"/>
      <c r="R41" s="2"/>
      <c r="S41" s="2"/>
      <c r="T41" s="2"/>
      <c r="U41" s="2"/>
      <c r="V41" s="2"/>
      <c r="W41" s="2"/>
    </row>
    <row r="42" spans="1:23">
      <c r="A42" s="2"/>
      <c r="B42" s="2"/>
      <c r="C42" s="57"/>
      <c r="D42" s="2"/>
      <c r="E42" s="2"/>
      <c r="F42" s="2"/>
      <c r="G42" s="2"/>
      <c r="H42" s="2"/>
      <c r="I42" s="2"/>
      <c r="J42" s="2"/>
      <c r="K42" s="2"/>
      <c r="L42" s="2"/>
      <c r="M42" s="2"/>
      <c r="N42" s="2"/>
      <c r="O42" s="2"/>
      <c r="P42" s="2"/>
      <c r="Q42" s="2"/>
      <c r="R42" s="2"/>
      <c r="S42" s="2"/>
      <c r="T42" s="2"/>
      <c r="U42" s="2"/>
      <c r="V42" s="2"/>
      <c r="W42" s="2"/>
    </row>
    <row r="43" spans="1:23">
      <c r="C43" s="38"/>
    </row>
    <row r="44" spans="1:23">
      <c r="C44" s="38"/>
      <c r="I44" s="26"/>
      <c r="L44" s="26"/>
      <c r="M44" s="26"/>
    </row>
    <row r="45" spans="1:23">
      <c r="C45" s="38"/>
    </row>
    <row r="46" spans="1:23">
      <c r="C46" s="38"/>
    </row>
    <row r="47" spans="1:23">
      <c r="C47" s="38"/>
    </row>
    <row r="48" spans="1:23">
      <c r="C48" s="38"/>
    </row>
    <row r="49" spans="3:3">
      <c r="C49" s="38"/>
    </row>
    <row r="50" spans="3:3">
      <c r="C50" s="38"/>
    </row>
    <row r="51" spans="3:3">
      <c r="C51" s="38"/>
    </row>
    <row r="52" spans="3:3">
      <c r="C52" s="38"/>
    </row>
    <row r="53" spans="3:3">
      <c r="C53" s="38"/>
    </row>
    <row r="54" spans="3:3">
      <c r="C54" s="38"/>
    </row>
    <row r="55" spans="3:3">
      <c r="C55" s="38"/>
    </row>
    <row r="56" spans="3:3">
      <c r="C56" s="38"/>
    </row>
    <row r="57" spans="3:3">
      <c r="C57" s="38"/>
    </row>
    <row r="58" spans="3:3">
      <c r="C58" s="38"/>
    </row>
    <row r="59" spans="3:3">
      <c r="C59" s="38"/>
    </row>
    <row r="60" spans="3:3">
      <c r="C60" s="38"/>
    </row>
    <row r="61" spans="3:3">
      <c r="C61" s="38"/>
    </row>
    <row r="62" spans="3:3">
      <c r="C62" s="38"/>
    </row>
    <row r="63" spans="3:3">
      <c r="C63" s="38"/>
    </row>
    <row r="64" spans="3:3">
      <c r="C64" s="38"/>
    </row>
    <row r="65" spans="3:3">
      <c r="C65" s="38"/>
    </row>
    <row r="66" spans="3:3">
      <c r="C66" s="38"/>
    </row>
    <row r="67" spans="3:3">
      <c r="C67" s="38"/>
    </row>
    <row r="68" spans="3:3">
      <c r="C68" s="38"/>
    </row>
    <row r="69" spans="3:3">
      <c r="C69" s="38"/>
    </row>
    <row r="70" spans="3:3">
      <c r="C70" s="38"/>
    </row>
    <row r="71" spans="3:3">
      <c r="C71" s="38"/>
    </row>
    <row r="72" spans="3:3">
      <c r="C72" s="38"/>
    </row>
    <row r="73" spans="3:3">
      <c r="C73" s="38"/>
    </row>
    <row r="74" spans="3:3">
      <c r="C74" s="38"/>
    </row>
    <row r="75" spans="3:3">
      <c r="C75" s="38"/>
    </row>
    <row r="76" spans="3:3">
      <c r="C76" s="38"/>
    </row>
    <row r="77" spans="3:3">
      <c r="C77" s="38"/>
    </row>
    <row r="78" spans="3:3">
      <c r="C78" s="38"/>
    </row>
    <row r="79" spans="3:3">
      <c r="C79" s="38"/>
    </row>
    <row r="80" spans="3:3">
      <c r="C80" s="38"/>
    </row>
    <row r="81" spans="3:3">
      <c r="C81" s="38"/>
    </row>
    <row r="82" spans="3:3">
      <c r="C82" s="38"/>
    </row>
    <row r="83" spans="3:3">
      <c r="C83" s="38"/>
    </row>
    <row r="84" spans="3:3">
      <c r="C84" s="38"/>
    </row>
    <row r="85" spans="3:3">
      <c r="C85" s="38"/>
    </row>
    <row r="86" spans="3:3">
      <c r="C86" s="38"/>
    </row>
    <row r="87" spans="3:3">
      <c r="C87" s="38"/>
    </row>
    <row r="88" spans="3:3">
      <c r="C88" s="38"/>
    </row>
    <row r="89" spans="3:3">
      <c r="C89" s="38"/>
    </row>
    <row r="90" spans="3:3">
      <c r="C90" s="38"/>
    </row>
    <row r="91" spans="3:3">
      <c r="C91" s="38"/>
    </row>
    <row r="92" spans="3:3">
      <c r="C92" s="38"/>
    </row>
    <row r="93" spans="3:3">
      <c r="C93" s="38"/>
    </row>
    <row r="94" spans="3:3">
      <c r="C94" s="38"/>
    </row>
    <row r="95" spans="3:3">
      <c r="C95" s="38"/>
    </row>
    <row r="96" spans="3:3">
      <c r="C96" s="38"/>
    </row>
    <row r="97" spans="3:3">
      <c r="C97" s="38"/>
    </row>
    <row r="98" spans="3:3">
      <c r="C98" s="38"/>
    </row>
    <row r="99" spans="3:3">
      <c r="C99" s="38"/>
    </row>
    <row r="100" spans="3:3">
      <c r="C100" s="38"/>
    </row>
    <row r="101" spans="3:3">
      <c r="C101" s="38"/>
    </row>
    <row r="102" spans="3:3">
      <c r="C102" s="38"/>
    </row>
    <row r="103" spans="3:3">
      <c r="C103" s="38"/>
    </row>
    <row r="104" spans="3:3">
      <c r="C104" s="38"/>
    </row>
    <row r="105" spans="3:3">
      <c r="C105" s="38"/>
    </row>
    <row r="106" spans="3:3">
      <c r="C106" s="38"/>
    </row>
    <row r="107" spans="3:3">
      <c r="C107" s="38"/>
    </row>
    <row r="108" spans="3:3">
      <c r="C108" s="38"/>
    </row>
    <row r="109" spans="3:3">
      <c r="C109" s="38"/>
    </row>
    <row r="110" spans="3:3">
      <c r="C110" s="38"/>
    </row>
    <row r="111" spans="3:3">
      <c r="C111" s="38"/>
    </row>
    <row r="112" spans="3:3">
      <c r="C112" s="38"/>
    </row>
    <row r="113" spans="3:3">
      <c r="C113" s="38"/>
    </row>
    <row r="114" spans="3:3">
      <c r="C114" s="38"/>
    </row>
    <row r="115" spans="3:3">
      <c r="C115" s="38"/>
    </row>
    <row r="116" spans="3:3">
      <c r="C116" s="38"/>
    </row>
    <row r="117" spans="3:3">
      <c r="C117" s="38"/>
    </row>
    <row r="118" spans="3:3">
      <c r="C118" s="38"/>
    </row>
    <row r="119" spans="3:3">
      <c r="C119" s="38"/>
    </row>
    <row r="120" spans="3:3">
      <c r="C120" s="38"/>
    </row>
    <row r="121" spans="3:3">
      <c r="C121" s="38"/>
    </row>
    <row r="122" spans="3:3">
      <c r="C122" s="38"/>
    </row>
    <row r="123" spans="3:3">
      <c r="C123" s="38"/>
    </row>
    <row r="124" spans="3:3">
      <c r="C124" s="38"/>
    </row>
    <row r="125" spans="3:3">
      <c r="C125" s="38"/>
    </row>
    <row r="126" spans="3:3">
      <c r="C126" s="38"/>
    </row>
    <row r="127" spans="3:3">
      <c r="C127" s="38"/>
    </row>
    <row r="128" spans="3:3">
      <c r="C128" s="38"/>
    </row>
    <row r="129" spans="3:3">
      <c r="C129" s="38"/>
    </row>
    <row r="130" spans="3:3">
      <c r="C130" s="38"/>
    </row>
    <row r="131" spans="3:3">
      <c r="C131" s="38"/>
    </row>
    <row r="132" spans="3:3">
      <c r="C132" s="38"/>
    </row>
    <row r="133" spans="3:3">
      <c r="C133" s="38"/>
    </row>
    <row r="134" spans="3:3">
      <c r="C134" s="38"/>
    </row>
    <row r="135" spans="3:3">
      <c r="C135" s="38"/>
    </row>
    <row r="136" spans="3:3">
      <c r="C136" s="38"/>
    </row>
    <row r="137" spans="3:3">
      <c r="C137" s="38"/>
    </row>
    <row r="138" spans="3:3">
      <c r="C138" s="38"/>
    </row>
    <row r="139" spans="3:3">
      <c r="C139" s="38"/>
    </row>
    <row r="140" spans="3:3">
      <c r="C140" s="38"/>
    </row>
    <row r="141" spans="3:3">
      <c r="C141" s="38"/>
    </row>
    <row r="142" spans="3:3">
      <c r="C142" s="38"/>
    </row>
    <row r="143" spans="3:3">
      <c r="C143" s="38"/>
    </row>
    <row r="144" spans="3:3">
      <c r="C144" s="38"/>
    </row>
    <row r="145" spans="3:3">
      <c r="C145" s="38"/>
    </row>
    <row r="146" spans="3:3">
      <c r="C146" s="38"/>
    </row>
    <row r="147" spans="3:3">
      <c r="C147" s="38"/>
    </row>
    <row r="148" spans="3:3">
      <c r="C148" s="38"/>
    </row>
    <row r="149" spans="3:3">
      <c r="C149" s="38"/>
    </row>
    <row r="150" spans="3:3">
      <c r="C150" s="38"/>
    </row>
    <row r="151" spans="3:3">
      <c r="C151" s="38"/>
    </row>
    <row r="152" spans="3:3">
      <c r="C152" s="38"/>
    </row>
    <row r="153" spans="3:3">
      <c r="C153" s="38"/>
    </row>
    <row r="154" spans="3:3">
      <c r="C154" s="38"/>
    </row>
    <row r="155" spans="3:3">
      <c r="C155" s="38"/>
    </row>
    <row r="156" spans="3:3">
      <c r="C156" s="38"/>
    </row>
    <row r="157" spans="3:3">
      <c r="C157" s="38"/>
    </row>
    <row r="158" spans="3:3">
      <c r="C158" s="38"/>
    </row>
    <row r="159" spans="3:3">
      <c r="C159" s="38"/>
    </row>
    <row r="160" spans="3:3">
      <c r="C160" s="38"/>
    </row>
    <row r="161" spans="3:3">
      <c r="C161" s="38"/>
    </row>
    <row r="162" spans="3:3">
      <c r="C162" s="38"/>
    </row>
    <row r="163" spans="3:3">
      <c r="C163" s="38"/>
    </row>
    <row r="164" spans="3:3">
      <c r="C164" s="38"/>
    </row>
    <row r="165" spans="3:3">
      <c r="C165" s="38"/>
    </row>
    <row r="166" spans="3:3">
      <c r="C166" s="38"/>
    </row>
    <row r="167" spans="3:3">
      <c r="C167" s="38"/>
    </row>
    <row r="168" spans="3:3">
      <c r="C168" s="38"/>
    </row>
    <row r="169" spans="3:3">
      <c r="C169" s="38"/>
    </row>
    <row r="170" spans="3:3">
      <c r="C170" s="38"/>
    </row>
    <row r="171" spans="3:3">
      <c r="C171" s="38"/>
    </row>
    <row r="172" spans="3:3">
      <c r="C172" s="38"/>
    </row>
    <row r="173" spans="3:3">
      <c r="C173" s="38"/>
    </row>
    <row r="174" spans="3:3">
      <c r="C174" s="38"/>
    </row>
    <row r="175" spans="3:3">
      <c r="C175" s="38"/>
    </row>
    <row r="176" spans="3:3">
      <c r="C176" s="38"/>
    </row>
    <row r="177" spans="3:3">
      <c r="C177" s="38"/>
    </row>
    <row r="178" spans="3:3">
      <c r="C178" s="38"/>
    </row>
    <row r="179" spans="3:3">
      <c r="C179" s="38"/>
    </row>
    <row r="180" spans="3:3">
      <c r="C180" s="38"/>
    </row>
    <row r="181" spans="3:3">
      <c r="C181" s="38"/>
    </row>
    <row r="182" spans="3:3">
      <c r="C182" s="38"/>
    </row>
    <row r="183" spans="3:3">
      <c r="C183" s="38"/>
    </row>
    <row r="184" spans="3:3">
      <c r="C184" s="38"/>
    </row>
    <row r="185" spans="3:3">
      <c r="C185" s="38"/>
    </row>
    <row r="186" spans="3:3">
      <c r="C186" s="38"/>
    </row>
    <row r="187" spans="3:3">
      <c r="C187" s="38"/>
    </row>
    <row r="188" spans="3:3">
      <c r="C188" s="38"/>
    </row>
    <row r="189" spans="3:3">
      <c r="C189" s="38"/>
    </row>
    <row r="190" spans="3:3">
      <c r="C190" s="38"/>
    </row>
    <row r="191" spans="3:3">
      <c r="C191" s="38"/>
    </row>
    <row r="192" spans="3:3">
      <c r="C192" s="38"/>
    </row>
    <row r="193" spans="3:3">
      <c r="C193" s="38"/>
    </row>
    <row r="194" spans="3:3">
      <c r="C194" s="38"/>
    </row>
    <row r="195" spans="3:3">
      <c r="C195" s="38"/>
    </row>
    <row r="196" spans="3:3">
      <c r="C196" s="38"/>
    </row>
    <row r="197" spans="3:3">
      <c r="C197" s="38"/>
    </row>
    <row r="198" spans="3:3">
      <c r="C198" s="38"/>
    </row>
    <row r="199" spans="3:3">
      <c r="C199" s="38"/>
    </row>
    <row r="200" spans="3:3">
      <c r="C200" s="38"/>
    </row>
    <row r="201" spans="3:3">
      <c r="C201" s="38"/>
    </row>
    <row r="202" spans="3:3">
      <c r="C202" s="38"/>
    </row>
    <row r="203" spans="3:3">
      <c r="C203" s="38"/>
    </row>
    <row r="204" spans="3:3">
      <c r="C204" s="38"/>
    </row>
    <row r="205" spans="3:3">
      <c r="C205" s="38"/>
    </row>
    <row r="206" spans="3:3">
      <c r="C206" s="38"/>
    </row>
    <row r="207" spans="3:3">
      <c r="C207" s="38"/>
    </row>
    <row r="208" spans="3:3">
      <c r="C208" s="38"/>
    </row>
    <row r="209" spans="3:3">
      <c r="C209" s="38"/>
    </row>
    <row r="210" spans="3:3">
      <c r="C210" s="38"/>
    </row>
    <row r="211" spans="3:3">
      <c r="C211" s="38"/>
    </row>
    <row r="212" spans="3:3">
      <c r="C212" s="38"/>
    </row>
    <row r="213" spans="3:3">
      <c r="C213" s="38"/>
    </row>
    <row r="214" spans="3:3">
      <c r="C214" s="38"/>
    </row>
    <row r="215" spans="3:3">
      <c r="C215" s="38"/>
    </row>
    <row r="216" spans="3:3">
      <c r="C216" s="38"/>
    </row>
    <row r="217" spans="3:3">
      <c r="C217" s="38"/>
    </row>
    <row r="218" spans="3:3">
      <c r="C218" s="38"/>
    </row>
    <row r="219" spans="3:3">
      <c r="C219" s="38"/>
    </row>
    <row r="220" spans="3:3">
      <c r="C220" s="38"/>
    </row>
    <row r="221" spans="3:3">
      <c r="C221" s="38"/>
    </row>
    <row r="222" spans="3:3">
      <c r="C222" s="38"/>
    </row>
    <row r="223" spans="3:3">
      <c r="C223" s="38"/>
    </row>
    <row r="224" spans="3:3">
      <c r="C224" s="38"/>
    </row>
    <row r="225" spans="3:3">
      <c r="C225" s="38"/>
    </row>
    <row r="226" spans="3:3">
      <c r="C226" s="38"/>
    </row>
    <row r="227" spans="3:3">
      <c r="C227" s="38"/>
    </row>
    <row r="228" spans="3:3">
      <c r="C228" s="38"/>
    </row>
    <row r="229" spans="3:3">
      <c r="C229" s="38"/>
    </row>
    <row r="230" spans="3:3">
      <c r="C230" s="38"/>
    </row>
    <row r="231" spans="3:3">
      <c r="C231" s="38"/>
    </row>
    <row r="232" spans="3:3">
      <c r="C232" s="38"/>
    </row>
    <row r="233" spans="3:3">
      <c r="C233" s="38"/>
    </row>
    <row r="234" spans="3:3">
      <c r="C234" s="38"/>
    </row>
    <row r="235" spans="3:3">
      <c r="C235" s="38"/>
    </row>
    <row r="236" spans="3:3">
      <c r="C236" s="38"/>
    </row>
    <row r="237" spans="3:3">
      <c r="C237" s="38"/>
    </row>
    <row r="238" spans="3:3">
      <c r="C238" s="38"/>
    </row>
    <row r="239" spans="3:3">
      <c r="C239" s="38"/>
    </row>
    <row r="240" spans="3:3">
      <c r="C240" s="38"/>
    </row>
    <row r="241" spans="3:3">
      <c r="C241" s="38"/>
    </row>
    <row r="242" spans="3:3">
      <c r="C242" s="38"/>
    </row>
    <row r="243" spans="3:3">
      <c r="C243" s="38"/>
    </row>
    <row r="244" spans="3:3">
      <c r="C244" s="38"/>
    </row>
    <row r="245" spans="3:3">
      <c r="C245" s="38"/>
    </row>
    <row r="246" spans="3:3">
      <c r="C246" s="38"/>
    </row>
    <row r="247" spans="3:3">
      <c r="C247" s="38"/>
    </row>
    <row r="248" spans="3:3">
      <c r="C248" s="38"/>
    </row>
    <row r="249" spans="3:3">
      <c r="C249" s="38"/>
    </row>
  </sheetData>
  <pageMargins left="0.7" right="0.7" top="0.75" bottom="0.75" header="0.3" footer="0.3"/>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dimension ref="A1:M18"/>
  <sheetViews>
    <sheetView workbookViewId="0">
      <selection activeCell="I34" sqref="I34"/>
    </sheetView>
  </sheetViews>
  <sheetFormatPr defaultColWidth="9" defaultRowHeight="13.8"/>
  <cols>
    <col min="1" max="1" width="9" style="3"/>
    <col min="2" max="2" width="36.796875" style="3" customWidth="1"/>
    <col min="3" max="5" width="9.296875" style="3" customWidth="1"/>
    <col min="6" max="12" width="9.5" style="3" customWidth="1"/>
    <col min="13" max="16384" width="9" style="3"/>
  </cols>
  <sheetData>
    <row r="1" spans="1:13">
      <c r="A1" s="1" t="s">
        <v>0</v>
      </c>
      <c r="B1" s="2" t="s">
        <v>42</v>
      </c>
      <c r="C1" s="2"/>
      <c r="D1" s="2"/>
      <c r="E1" s="2"/>
      <c r="F1" s="2"/>
      <c r="G1" s="2"/>
      <c r="H1" s="2"/>
      <c r="I1" s="2"/>
      <c r="J1" s="2"/>
      <c r="K1" s="2"/>
      <c r="L1" s="2"/>
      <c r="M1" s="2"/>
    </row>
    <row r="2" spans="1:13">
      <c r="A2" s="1" t="s">
        <v>37</v>
      </c>
      <c r="B2" s="2" t="s">
        <v>38</v>
      </c>
      <c r="C2" s="2"/>
      <c r="D2" s="2"/>
      <c r="E2" s="2"/>
      <c r="F2" s="2"/>
      <c r="G2" s="2"/>
      <c r="H2" s="2"/>
      <c r="I2" s="2"/>
      <c r="J2" s="2"/>
      <c r="K2" s="2"/>
      <c r="L2" s="2"/>
      <c r="M2" s="2"/>
    </row>
    <row r="3" spans="1:13" ht="16.5" customHeight="1">
      <c r="A3" s="1" t="s">
        <v>4</v>
      </c>
      <c r="B3" s="66" t="s">
        <v>43</v>
      </c>
      <c r="C3" s="66"/>
      <c r="D3" s="66"/>
      <c r="E3" s="66"/>
      <c r="F3" s="66"/>
      <c r="G3" s="66"/>
      <c r="H3" s="66"/>
      <c r="I3" s="66"/>
      <c r="J3" s="66"/>
      <c r="K3" s="66"/>
      <c r="L3" s="66"/>
      <c r="M3" s="2"/>
    </row>
    <row r="4" spans="1:13">
      <c r="A4" s="2"/>
      <c r="B4" s="2"/>
      <c r="C4" s="2"/>
      <c r="D4" s="2"/>
      <c r="E4" s="2"/>
      <c r="F4" s="2"/>
      <c r="G4" s="2"/>
      <c r="H4" s="2"/>
      <c r="I4" s="2"/>
      <c r="J4" s="2"/>
      <c r="K4" s="2"/>
      <c r="L4" s="2"/>
      <c r="M4" s="2"/>
    </row>
    <row r="5" spans="1:13">
      <c r="A5" s="2"/>
      <c r="B5" s="67"/>
      <c r="C5" s="67"/>
      <c r="D5" s="67"/>
      <c r="E5" s="67"/>
      <c r="F5" s="67"/>
      <c r="G5" s="67"/>
      <c r="H5" s="2"/>
      <c r="I5" s="2"/>
      <c r="J5" s="2"/>
      <c r="K5" s="2"/>
      <c r="L5" s="2"/>
      <c r="M5" s="2"/>
    </row>
    <row r="6" spans="1:13" ht="14.4" thickBot="1">
      <c r="A6" s="2"/>
      <c r="B6" s="2"/>
      <c r="C6" s="2"/>
      <c r="D6" s="2"/>
      <c r="E6" s="2"/>
      <c r="F6" s="2"/>
      <c r="G6" s="2"/>
      <c r="H6" s="2"/>
      <c r="I6" s="2"/>
      <c r="J6" s="2"/>
      <c r="K6" s="2"/>
      <c r="L6" s="2"/>
      <c r="M6" s="2"/>
    </row>
    <row r="7" spans="1:13" ht="14.4" thickBot="1">
      <c r="A7" s="2"/>
      <c r="B7" s="68" t="s">
        <v>39</v>
      </c>
      <c r="C7" s="69">
        <v>2006</v>
      </c>
      <c r="D7" s="69">
        <v>2007</v>
      </c>
      <c r="E7" s="69">
        <v>2008</v>
      </c>
      <c r="F7" s="69">
        <v>2009</v>
      </c>
      <c r="G7" s="69">
        <v>2010</v>
      </c>
      <c r="H7" s="69">
        <v>2011</v>
      </c>
      <c r="I7" s="69">
        <v>2012</v>
      </c>
      <c r="J7" s="69">
        <v>2013</v>
      </c>
      <c r="K7" s="69">
        <v>2014</v>
      </c>
      <c r="L7" s="70">
        <v>2015</v>
      </c>
      <c r="M7" s="2"/>
    </row>
    <row r="8" spans="1:13">
      <c r="A8" s="2"/>
      <c r="B8" s="71" t="s">
        <v>40</v>
      </c>
      <c r="C8" s="72">
        <v>363.23662999999999</v>
      </c>
      <c r="D8" s="72">
        <v>104.418497</v>
      </c>
      <c r="E8" s="72">
        <v>116.702347</v>
      </c>
      <c r="F8" s="72">
        <v>111.95214300000001</v>
      </c>
      <c r="G8" s="72">
        <v>196.76136099999999</v>
      </c>
      <c r="H8" s="72">
        <v>656.65792199999999</v>
      </c>
      <c r="I8" s="72">
        <v>284.25039499999997</v>
      </c>
      <c r="J8" s="72">
        <v>345.28671000000003</v>
      </c>
      <c r="K8" s="72">
        <v>384.15770299999991</v>
      </c>
      <c r="L8" s="73">
        <v>622.88559699999996</v>
      </c>
      <c r="M8" s="2"/>
    </row>
    <row r="9" spans="1:13" ht="14.4" thickBot="1">
      <c r="A9" s="2"/>
      <c r="B9" s="74" t="s">
        <v>41</v>
      </c>
      <c r="C9" s="75">
        <v>1.134002</v>
      </c>
      <c r="D9" s="75">
        <v>5.03064</v>
      </c>
      <c r="E9" s="75">
        <v>1.061347</v>
      </c>
      <c r="F9" s="75">
        <v>158.28595100000001</v>
      </c>
      <c r="G9" s="75">
        <v>464.24163099999998</v>
      </c>
      <c r="H9" s="75">
        <v>509.97436700000003</v>
      </c>
      <c r="I9" s="75">
        <v>416.14054499999997</v>
      </c>
      <c r="J9" s="75">
        <v>147.94478000000001</v>
      </c>
      <c r="K9" s="75">
        <v>217.16728799999999</v>
      </c>
      <c r="L9" s="76">
        <v>371.08853699999997</v>
      </c>
      <c r="M9" s="2"/>
    </row>
    <row r="10" spans="1:13">
      <c r="A10" s="2"/>
      <c r="B10" s="2"/>
      <c r="C10" s="2"/>
      <c r="D10" s="2"/>
      <c r="E10" s="2"/>
      <c r="F10" s="2"/>
      <c r="G10" s="2"/>
      <c r="H10" s="2"/>
      <c r="I10" s="2"/>
      <c r="J10" s="2"/>
      <c r="K10" s="2"/>
      <c r="L10" s="2"/>
      <c r="M10" s="2"/>
    </row>
    <row r="14" spans="1:13">
      <c r="L14" s="65"/>
    </row>
    <row r="18" spans="12:12">
      <c r="L18" s="6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J35"/>
  <sheetViews>
    <sheetView workbookViewId="0">
      <selection activeCell="C35" sqref="C35"/>
    </sheetView>
  </sheetViews>
  <sheetFormatPr defaultColWidth="9" defaultRowHeight="13.8"/>
  <cols>
    <col min="1" max="1" width="9" style="3"/>
    <col min="2" max="2" width="39.59765625" style="3" customWidth="1"/>
    <col min="3" max="3" width="54.796875" style="3" customWidth="1"/>
    <col min="4" max="4" width="58.296875" style="3" customWidth="1"/>
    <col min="5" max="9" width="9" style="3"/>
    <col min="10" max="10" width="15.296875" style="3" customWidth="1"/>
    <col min="11" max="11" width="13.3984375" style="3" customWidth="1"/>
    <col min="12" max="12" width="12.796875" style="3" customWidth="1"/>
    <col min="13" max="13" width="11.796875" style="3" customWidth="1"/>
    <col min="14" max="14" width="11" style="3" customWidth="1"/>
    <col min="15" max="16384" width="9" style="3"/>
  </cols>
  <sheetData>
    <row r="1" spans="1:10">
      <c r="A1" s="1" t="s">
        <v>0</v>
      </c>
      <c r="B1" s="2" t="s">
        <v>90</v>
      </c>
      <c r="C1" s="2"/>
      <c r="D1" s="2"/>
      <c r="E1" s="2"/>
      <c r="F1" s="2"/>
      <c r="G1" s="2"/>
      <c r="H1" s="2"/>
      <c r="I1" s="2"/>
      <c r="J1" s="2"/>
    </row>
    <row r="2" spans="1:10">
      <c r="A2" s="1" t="s">
        <v>2</v>
      </c>
      <c r="B2" s="2" t="s">
        <v>82</v>
      </c>
      <c r="C2" s="2"/>
      <c r="D2" s="2"/>
      <c r="E2" s="2"/>
      <c r="F2" s="2"/>
      <c r="G2" s="2"/>
      <c r="H2" s="2"/>
      <c r="I2" s="2"/>
      <c r="J2" s="2"/>
    </row>
    <row r="3" spans="1:10" ht="44.25" customHeight="1">
      <c r="A3" s="1" t="s">
        <v>4</v>
      </c>
      <c r="B3" s="175" t="s">
        <v>91</v>
      </c>
      <c r="C3" s="175"/>
      <c r="D3" s="175"/>
      <c r="E3" s="107"/>
      <c r="F3" s="107"/>
      <c r="G3" s="107"/>
      <c r="H3" s="107"/>
      <c r="I3" s="107"/>
      <c r="J3" s="107"/>
    </row>
    <row r="4" spans="1:10">
      <c r="A4" s="2"/>
      <c r="B4" s="2"/>
      <c r="C4" s="2"/>
      <c r="D4" s="2"/>
      <c r="E4" s="2"/>
      <c r="F4" s="2"/>
      <c r="G4" s="2"/>
      <c r="H4" s="2"/>
      <c r="I4" s="2"/>
      <c r="J4" s="2"/>
    </row>
    <row r="5" spans="1:10" ht="14.4" thickBot="1">
      <c r="A5" s="2"/>
      <c r="B5" s="2" t="s">
        <v>83</v>
      </c>
      <c r="C5" s="2"/>
      <c r="D5" s="2"/>
      <c r="E5" s="2"/>
      <c r="F5" s="2"/>
      <c r="G5" s="2"/>
      <c r="H5" s="2"/>
      <c r="I5" s="2"/>
      <c r="J5" s="2"/>
    </row>
    <row r="6" spans="1:10" ht="14.4" thickBot="1">
      <c r="A6" s="2"/>
      <c r="B6" s="96" t="s">
        <v>84</v>
      </c>
      <c r="C6" s="108" t="s">
        <v>85</v>
      </c>
      <c r="D6" s="109" t="s">
        <v>86</v>
      </c>
      <c r="E6" s="108" t="s">
        <v>92</v>
      </c>
      <c r="F6" s="110" t="s">
        <v>86</v>
      </c>
      <c r="G6" s="2"/>
      <c r="H6" s="2"/>
      <c r="I6" s="2"/>
      <c r="J6" s="2"/>
    </row>
    <row r="7" spans="1:10">
      <c r="A7" s="2"/>
      <c r="B7" s="111" t="s">
        <v>87</v>
      </c>
      <c r="C7" s="112">
        <v>1157.4316582180004</v>
      </c>
      <c r="D7" s="113">
        <v>2372.1792470578994</v>
      </c>
      <c r="E7" s="114">
        <v>7.5302156796626454E-2</v>
      </c>
      <c r="F7" s="115">
        <v>4.3438220434931188E-2</v>
      </c>
      <c r="G7" s="2"/>
      <c r="H7" s="2"/>
      <c r="I7" s="2"/>
      <c r="J7" s="2"/>
    </row>
    <row r="8" spans="1:10">
      <c r="A8" s="2"/>
      <c r="B8" s="71" t="s">
        <v>88</v>
      </c>
      <c r="C8" s="116">
        <v>4896.1161596360007</v>
      </c>
      <c r="D8" s="117">
        <v>13855.898589399103</v>
      </c>
      <c r="E8" s="118">
        <v>0.31853984995973289</v>
      </c>
      <c r="F8" s="119">
        <v>0.25372263837011805</v>
      </c>
      <c r="G8" s="2"/>
      <c r="H8" s="2"/>
      <c r="I8" s="2"/>
      <c r="J8" s="2"/>
    </row>
    <row r="9" spans="1:10" ht="14.4" thickBot="1">
      <c r="A9" s="2"/>
      <c r="B9" s="74" t="s">
        <v>89</v>
      </c>
      <c r="C9" s="120">
        <v>9316.9502854599996</v>
      </c>
      <c r="D9" s="121">
        <v>38382.337215221603</v>
      </c>
      <c r="E9" s="122">
        <v>0.60615799324364061</v>
      </c>
      <c r="F9" s="123">
        <v>0.70283914119495083</v>
      </c>
      <c r="G9" s="2"/>
      <c r="H9" s="72"/>
      <c r="I9" s="2"/>
      <c r="J9" s="2"/>
    </row>
    <row r="10" spans="1:10" ht="14.4" thickBot="1">
      <c r="A10" s="2"/>
      <c r="B10" s="2"/>
      <c r="C10" s="124">
        <v>15370.498103314001</v>
      </c>
      <c r="D10" s="125">
        <v>54610.415051678603</v>
      </c>
      <c r="E10" s="2"/>
      <c r="F10" s="2"/>
      <c r="G10" s="2"/>
      <c r="H10" s="2"/>
      <c r="I10" s="2"/>
      <c r="J10" s="2"/>
    </row>
    <row r="11" spans="1:10">
      <c r="A11" s="2"/>
      <c r="B11" s="2"/>
      <c r="C11" s="2"/>
      <c r="D11" s="126"/>
      <c r="E11" s="126"/>
      <c r="F11" s="2"/>
      <c r="G11" s="2"/>
      <c r="H11" s="126"/>
      <c r="I11" s="2"/>
      <c r="J11" s="2"/>
    </row>
    <row r="12" spans="1:10">
      <c r="A12" s="2"/>
      <c r="B12" s="126"/>
      <c r="C12" s="126"/>
      <c r="D12" s="72"/>
      <c r="E12" s="126"/>
      <c r="F12" s="2"/>
      <c r="G12" s="2"/>
      <c r="H12" s="2"/>
      <c r="I12" s="2"/>
      <c r="J12" s="2"/>
    </row>
    <row r="13" spans="1:10">
      <c r="A13" s="2"/>
      <c r="B13" s="126"/>
      <c r="C13" s="126"/>
      <c r="D13" s="72"/>
      <c r="E13" s="126"/>
      <c r="F13" s="2"/>
      <c r="G13" s="2"/>
      <c r="H13" s="2"/>
      <c r="I13" s="2"/>
      <c r="J13" s="2"/>
    </row>
    <row r="14" spans="1:10">
      <c r="A14" s="2"/>
      <c r="B14" s="126"/>
      <c r="C14" s="126"/>
      <c r="D14" s="72"/>
      <c r="E14" s="126"/>
      <c r="F14" s="2"/>
      <c r="G14" s="2"/>
      <c r="H14" s="2"/>
      <c r="I14" s="2"/>
      <c r="J14" s="2"/>
    </row>
    <row r="15" spans="1:10">
      <c r="A15" s="2"/>
      <c r="B15" s="126"/>
      <c r="C15" s="126"/>
      <c r="D15" s="72"/>
      <c r="E15" s="126"/>
      <c r="F15" s="2"/>
      <c r="G15" s="2"/>
      <c r="H15" s="2"/>
      <c r="I15" s="2"/>
      <c r="J15" s="2"/>
    </row>
    <row r="16" spans="1:10">
      <c r="A16" s="2"/>
      <c r="B16" s="126"/>
      <c r="C16" s="126"/>
      <c r="D16" s="72"/>
      <c r="E16" s="126"/>
      <c r="F16" s="2"/>
      <c r="G16" s="2"/>
      <c r="H16" s="2"/>
      <c r="I16" s="2"/>
      <c r="J16" s="2"/>
    </row>
    <row r="17" spans="1:10">
      <c r="A17" s="2"/>
      <c r="B17" s="126"/>
      <c r="C17" s="126"/>
      <c r="D17" s="72"/>
      <c r="E17" s="126"/>
      <c r="F17" s="2"/>
      <c r="G17" s="2"/>
      <c r="H17" s="2"/>
      <c r="I17" s="2"/>
      <c r="J17" s="2"/>
    </row>
    <row r="18" spans="1:10">
      <c r="A18" s="2"/>
      <c r="B18" s="127"/>
      <c r="C18" s="126"/>
      <c r="D18" s="126"/>
      <c r="E18" s="126"/>
      <c r="F18" s="2"/>
      <c r="G18" s="2"/>
      <c r="H18" s="2"/>
      <c r="I18" s="2"/>
      <c r="J18" s="2"/>
    </row>
    <row r="19" spans="1:10">
      <c r="A19" s="2"/>
      <c r="B19" s="126"/>
      <c r="C19" s="126"/>
      <c r="D19" s="126"/>
      <c r="E19" s="126"/>
      <c r="F19" s="2"/>
      <c r="G19" s="2"/>
      <c r="H19" s="2"/>
      <c r="I19" s="2"/>
      <c r="J19" s="2"/>
    </row>
    <row r="20" spans="1:10">
      <c r="A20" s="2"/>
      <c r="B20" s="126"/>
      <c r="C20" s="126"/>
      <c r="D20" s="126"/>
      <c r="E20" s="126"/>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2"/>
      <c r="C27" s="2"/>
      <c r="D27" s="2"/>
      <c r="E27" s="2"/>
      <c r="F27" s="2"/>
      <c r="G27" s="2"/>
      <c r="H27" s="2"/>
      <c r="I27" s="2"/>
      <c r="J27" s="2"/>
    </row>
    <row r="28" spans="1:10">
      <c r="A28" s="2"/>
      <c r="B28" s="2"/>
      <c r="C28" s="2"/>
      <c r="D28" s="2"/>
      <c r="E28" s="2"/>
      <c r="F28" s="2"/>
      <c r="G28" s="2"/>
      <c r="H28" s="2"/>
      <c r="I28" s="2"/>
      <c r="J28" s="2"/>
    </row>
    <row r="29" spans="1:10">
      <c r="A29" s="2"/>
      <c r="B29" s="2"/>
      <c r="C29" s="2"/>
      <c r="D29" s="2"/>
      <c r="E29" s="2"/>
      <c r="F29" s="2"/>
      <c r="G29" s="2"/>
      <c r="H29" s="2"/>
      <c r="I29" s="2"/>
      <c r="J29" s="2"/>
    </row>
    <row r="30" spans="1:10">
      <c r="A30" s="2"/>
      <c r="B30" s="2"/>
      <c r="C30" s="2"/>
      <c r="D30" s="2"/>
      <c r="E30" s="2"/>
      <c r="F30" s="2"/>
      <c r="G30" s="2"/>
      <c r="H30" s="2"/>
      <c r="I30" s="2"/>
      <c r="J30" s="2"/>
    </row>
    <row r="31" spans="1:10">
      <c r="A31" s="2"/>
      <c r="B31" s="2"/>
      <c r="C31" s="2"/>
      <c r="D31" s="2"/>
      <c r="E31" s="2"/>
      <c r="F31" s="2"/>
      <c r="G31" s="2"/>
      <c r="H31" s="2"/>
      <c r="I31" s="2"/>
      <c r="J31" s="2"/>
    </row>
    <row r="32" spans="1:10">
      <c r="A32" s="2"/>
      <c r="B32" s="2"/>
      <c r="C32" s="2"/>
      <c r="D32" s="2"/>
      <c r="E32" s="2"/>
      <c r="F32" s="2"/>
      <c r="G32" s="2"/>
      <c r="H32" s="2"/>
      <c r="I32" s="2"/>
      <c r="J32" s="2"/>
    </row>
    <row r="33" spans="1:10">
      <c r="A33" s="2"/>
      <c r="B33" s="2"/>
      <c r="C33" s="2"/>
      <c r="D33" s="2"/>
      <c r="E33" s="2"/>
      <c r="F33" s="2"/>
      <c r="G33" s="2"/>
      <c r="H33" s="2"/>
      <c r="I33" s="2"/>
      <c r="J33" s="2"/>
    </row>
    <row r="34" spans="1:10">
      <c r="A34" s="2"/>
      <c r="B34" s="2"/>
      <c r="C34" s="2"/>
      <c r="D34" s="2"/>
      <c r="E34" s="2"/>
      <c r="F34" s="2"/>
      <c r="G34" s="2"/>
      <c r="H34" s="2"/>
      <c r="I34" s="2"/>
      <c r="J34" s="2"/>
    </row>
    <row r="35" spans="1:10">
      <c r="A35" s="2"/>
      <c r="B35" s="2"/>
      <c r="C35" s="2"/>
      <c r="D35" s="2"/>
      <c r="E35" s="2"/>
      <c r="F35" s="2"/>
      <c r="G35" s="2"/>
      <c r="H35" s="2"/>
      <c r="I35" s="2"/>
      <c r="J35" s="2"/>
    </row>
  </sheetData>
  <mergeCells count="1">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P44"/>
  <sheetViews>
    <sheetView zoomScaleNormal="100" workbookViewId="0">
      <selection activeCell="C37" sqref="C37"/>
    </sheetView>
  </sheetViews>
  <sheetFormatPr defaultColWidth="8.796875" defaultRowHeight="13.8"/>
  <cols>
    <col min="1" max="1" width="9" style="3" customWidth="1"/>
    <col min="2" max="2" width="21" style="3" customWidth="1"/>
    <col min="3" max="3" width="18.3984375" style="3" customWidth="1"/>
    <col min="4" max="4" width="13" style="3" customWidth="1"/>
    <col min="5" max="5" width="8.296875" style="3" customWidth="1"/>
    <col min="6" max="6" width="13.8984375" style="3" customWidth="1"/>
    <col min="7" max="7" width="13.59765625" style="3" customWidth="1"/>
    <col min="8" max="8" width="15.3984375" style="3" customWidth="1"/>
    <col min="9" max="9" width="11.8984375" style="3" customWidth="1"/>
    <col min="10" max="10" width="8.796875" style="3"/>
    <col min="11" max="11" width="8.296875" style="3" customWidth="1"/>
    <col min="12" max="12" width="13.796875" style="3" customWidth="1"/>
    <col min="13" max="13" width="13" style="3" customWidth="1"/>
    <col min="14" max="14" width="19.8984375" style="3" customWidth="1"/>
    <col min="15" max="16384" width="8.796875" style="3"/>
  </cols>
  <sheetData>
    <row r="1" spans="1:13">
      <c r="A1" s="1" t="s">
        <v>0</v>
      </c>
      <c r="B1" s="2" t="s">
        <v>46</v>
      </c>
      <c r="C1" s="2"/>
      <c r="D1" s="2"/>
      <c r="E1" s="2"/>
      <c r="F1" s="2"/>
      <c r="G1" s="2"/>
      <c r="H1" s="2"/>
      <c r="I1" s="2"/>
      <c r="J1" s="2"/>
      <c r="K1" s="2"/>
      <c r="L1" s="2"/>
      <c r="M1" s="2"/>
    </row>
    <row r="2" spans="1:13">
      <c r="A2" s="1" t="s">
        <v>2</v>
      </c>
      <c r="B2" s="2" t="s">
        <v>47</v>
      </c>
      <c r="C2" s="2"/>
      <c r="D2" s="2"/>
      <c r="E2" s="2"/>
      <c r="F2" s="2"/>
      <c r="G2" s="2"/>
      <c r="H2" s="2"/>
      <c r="I2" s="2"/>
      <c r="J2" s="2"/>
      <c r="K2" s="2"/>
      <c r="L2" s="2"/>
      <c r="M2" s="2"/>
    </row>
    <row r="3" spans="1:13">
      <c r="A3" s="1" t="s">
        <v>4</v>
      </c>
      <c r="B3" s="2" t="s">
        <v>44</v>
      </c>
      <c r="C3" s="2"/>
      <c r="D3" s="2"/>
      <c r="E3" s="2"/>
      <c r="F3" s="2"/>
      <c r="G3" s="2"/>
      <c r="H3" s="2"/>
      <c r="I3" s="2"/>
      <c r="J3" s="2"/>
      <c r="K3" s="2"/>
      <c r="L3" s="2"/>
      <c r="M3" s="2"/>
    </row>
    <row r="4" spans="1:13">
      <c r="A4" s="78"/>
      <c r="B4" s="5"/>
      <c r="C4" s="2"/>
      <c r="D4" s="2"/>
      <c r="E4" s="2"/>
      <c r="F4" s="2"/>
      <c r="G4" s="2"/>
      <c r="H4" s="2"/>
      <c r="I4" s="2"/>
      <c r="J4" s="2"/>
      <c r="K4" s="2"/>
      <c r="L4" s="2"/>
      <c r="M4" s="2"/>
    </row>
    <row r="5" spans="1:13" ht="14.4" thickBot="1">
      <c r="A5" s="2"/>
      <c r="B5" s="2"/>
      <c r="C5" s="2"/>
      <c r="D5" s="2"/>
      <c r="E5" s="2"/>
      <c r="F5" s="2"/>
      <c r="G5" s="2"/>
      <c r="H5" s="2"/>
      <c r="I5" s="2"/>
      <c r="J5" s="2"/>
      <c r="K5" s="2"/>
      <c r="L5" s="2"/>
      <c r="M5" s="2"/>
    </row>
    <row r="6" spans="1:13" ht="14.4" thickBot="1">
      <c r="A6" s="2"/>
      <c r="B6" s="79"/>
      <c r="C6" s="80" t="s">
        <v>45</v>
      </c>
      <c r="D6" s="13"/>
      <c r="E6" s="13"/>
      <c r="F6" s="13"/>
      <c r="G6" s="13"/>
      <c r="H6" s="13"/>
      <c r="I6" s="13"/>
      <c r="J6" s="13"/>
      <c r="K6" s="13"/>
      <c r="L6" s="13"/>
      <c r="M6" s="2"/>
    </row>
    <row r="7" spans="1:13" s="20" customFormat="1">
      <c r="A7" s="16"/>
      <c r="B7" s="81">
        <v>2011</v>
      </c>
      <c r="C7" s="82">
        <v>4.8907270292049887</v>
      </c>
      <c r="D7" s="77"/>
      <c r="E7" s="77"/>
      <c r="F7" s="77"/>
      <c r="G7" s="77"/>
      <c r="H7" s="43"/>
      <c r="I7" s="43"/>
      <c r="J7" s="43"/>
      <c r="K7" s="43"/>
      <c r="L7" s="43"/>
      <c r="M7" s="16"/>
    </row>
    <row r="8" spans="1:13">
      <c r="A8" s="2"/>
      <c r="B8" s="83">
        <v>2012</v>
      </c>
      <c r="C8" s="82">
        <v>4.3495923961185232</v>
      </c>
      <c r="D8" s="29"/>
      <c r="E8" s="48"/>
      <c r="F8" s="48"/>
      <c r="G8" s="48"/>
      <c r="H8" s="13"/>
      <c r="I8" s="13"/>
      <c r="J8" s="13"/>
      <c r="K8" s="13"/>
      <c r="L8" s="13"/>
      <c r="M8" s="2"/>
    </row>
    <row r="9" spans="1:13">
      <c r="A9" s="2"/>
      <c r="B9" s="83">
        <v>2013</v>
      </c>
      <c r="C9" s="82">
        <v>4.8857463944843644</v>
      </c>
      <c r="D9" s="29"/>
      <c r="E9" s="48"/>
      <c r="F9" s="48"/>
      <c r="G9" s="48"/>
      <c r="H9" s="13"/>
      <c r="I9" s="13"/>
      <c r="J9" s="13"/>
      <c r="K9" s="13"/>
      <c r="L9" s="13"/>
      <c r="M9" s="2"/>
    </row>
    <row r="10" spans="1:13">
      <c r="A10" s="2"/>
      <c r="B10" s="83">
        <v>2014</v>
      </c>
      <c r="C10" s="82">
        <v>5.1997257199854605</v>
      </c>
      <c r="D10" s="29"/>
      <c r="E10" s="48"/>
      <c r="F10" s="48"/>
      <c r="G10" s="48"/>
      <c r="H10" s="13"/>
      <c r="I10" s="13"/>
      <c r="J10" s="13"/>
      <c r="K10" s="13"/>
      <c r="L10" s="13"/>
      <c r="M10" s="2"/>
    </row>
    <row r="11" spans="1:13">
      <c r="A11" s="2"/>
      <c r="B11" s="83">
        <v>2015</v>
      </c>
      <c r="C11" s="82">
        <v>6.5560147267321875</v>
      </c>
      <c r="D11" s="29"/>
      <c r="E11" s="48"/>
      <c r="F11" s="48"/>
      <c r="G11" s="48"/>
      <c r="H11" s="13"/>
      <c r="I11" s="13"/>
      <c r="J11" s="13"/>
      <c r="K11" s="13"/>
      <c r="L11" s="13"/>
      <c r="M11" s="2"/>
    </row>
    <row r="12" spans="1:13" ht="14.4" thickBot="1">
      <c r="A12" s="2"/>
      <c r="B12" s="84">
        <v>2016</v>
      </c>
      <c r="C12" s="85">
        <v>6.9205482806831435</v>
      </c>
      <c r="D12" s="29"/>
      <c r="E12" s="48"/>
      <c r="F12" s="48"/>
      <c r="G12" s="48"/>
      <c r="H12" s="13"/>
      <c r="I12" s="13"/>
      <c r="J12" s="13"/>
      <c r="K12" s="13"/>
      <c r="L12" s="13"/>
      <c r="M12" s="2"/>
    </row>
    <row r="13" spans="1:13">
      <c r="A13" s="2"/>
      <c r="B13" s="13"/>
      <c r="C13" s="86"/>
      <c r="D13" s="86"/>
      <c r="E13" s="29"/>
      <c r="F13" s="48"/>
      <c r="G13" s="48"/>
      <c r="H13" s="48"/>
      <c r="I13" s="13"/>
      <c r="J13" s="13"/>
      <c r="K13" s="13"/>
      <c r="L13" s="13"/>
      <c r="M13" s="13"/>
    </row>
    <row r="14" spans="1:13">
      <c r="A14" s="2"/>
      <c r="B14" s="87"/>
      <c r="C14" s="88"/>
      <c r="D14" s="88"/>
      <c r="E14" s="88"/>
      <c r="F14" s="48"/>
      <c r="G14" s="48"/>
      <c r="H14" s="48"/>
      <c r="I14" s="13"/>
      <c r="J14" s="13"/>
      <c r="K14" s="13"/>
      <c r="L14" s="13"/>
      <c r="M14" s="13"/>
    </row>
    <row r="15" spans="1:13">
      <c r="A15" s="2"/>
      <c r="B15" s="87"/>
      <c r="C15" s="88"/>
      <c r="D15" s="89"/>
      <c r="E15" s="88"/>
      <c r="F15" s="13"/>
      <c r="G15" s="13"/>
      <c r="H15" s="13"/>
      <c r="I15" s="13"/>
      <c r="J15" s="13"/>
      <c r="K15" s="13"/>
      <c r="L15" s="13"/>
      <c r="M15" s="13"/>
    </row>
    <row r="16" spans="1:13">
      <c r="A16" s="2"/>
      <c r="B16" s="13"/>
      <c r="C16" s="13"/>
      <c r="D16" s="87"/>
      <c r="E16" s="87"/>
      <c r="F16" s="13"/>
      <c r="G16" s="13"/>
      <c r="H16" s="13"/>
      <c r="I16" s="13"/>
      <c r="J16" s="13"/>
      <c r="K16" s="13"/>
      <c r="L16" s="13"/>
      <c r="M16" s="13"/>
    </row>
    <row r="17" spans="1:16">
      <c r="A17" s="2"/>
      <c r="B17" s="13"/>
      <c r="C17" s="13"/>
      <c r="D17" s="13"/>
      <c r="E17" s="13"/>
      <c r="F17" s="13"/>
      <c r="G17" s="13"/>
      <c r="H17" s="13"/>
      <c r="I17" s="13"/>
      <c r="J17" s="13"/>
      <c r="K17" s="13"/>
      <c r="L17" s="13"/>
      <c r="M17" s="13"/>
    </row>
    <row r="18" spans="1:16">
      <c r="A18" s="2"/>
      <c r="B18" s="13"/>
      <c r="C18" s="29"/>
      <c r="D18" s="13"/>
      <c r="E18" s="13"/>
      <c r="F18" s="13"/>
      <c r="G18" s="13"/>
      <c r="H18" s="13"/>
      <c r="I18" s="13"/>
      <c r="J18" s="13"/>
      <c r="K18" s="13"/>
      <c r="L18" s="13"/>
      <c r="M18" s="13"/>
    </row>
    <row r="19" spans="1:16">
      <c r="A19" s="2"/>
      <c r="B19" s="13"/>
      <c r="C19" s="13"/>
      <c r="D19" s="13"/>
      <c r="E19" s="13"/>
      <c r="F19" s="13"/>
      <c r="G19" s="13"/>
      <c r="H19" s="13"/>
      <c r="I19" s="13"/>
      <c r="J19" s="13"/>
      <c r="K19" s="13"/>
      <c r="L19" s="13"/>
      <c r="M19" s="13"/>
    </row>
    <row r="20" spans="1:16">
      <c r="A20" s="2"/>
      <c r="B20" s="13"/>
      <c r="C20" s="13"/>
      <c r="D20" s="87"/>
      <c r="E20" s="87"/>
      <c r="F20" s="13"/>
      <c r="G20" s="13"/>
      <c r="H20" s="13"/>
      <c r="I20" s="13"/>
      <c r="J20" s="13"/>
      <c r="K20" s="13"/>
      <c r="L20" s="13"/>
      <c r="M20" s="13"/>
    </row>
    <row r="21" spans="1:16">
      <c r="A21" s="2"/>
      <c r="B21" s="13"/>
      <c r="C21" s="13"/>
      <c r="D21" s="13"/>
      <c r="E21" s="13"/>
      <c r="F21" s="13"/>
      <c r="G21" s="87"/>
      <c r="H21" s="90"/>
      <c r="I21" s="13"/>
      <c r="J21" s="13"/>
      <c r="K21" s="13"/>
      <c r="L21" s="13"/>
      <c r="M21" s="13"/>
      <c r="N21" s="35"/>
      <c r="O21" s="39"/>
      <c r="P21" s="26"/>
    </row>
    <row r="22" spans="1:16">
      <c r="A22" s="2"/>
      <c r="B22" s="13"/>
      <c r="C22" s="13"/>
      <c r="D22" s="13"/>
      <c r="E22" s="13"/>
      <c r="F22" s="13"/>
      <c r="G22" s="13"/>
      <c r="H22" s="13"/>
      <c r="I22" s="13"/>
      <c r="J22" s="13"/>
      <c r="K22" s="13"/>
      <c r="L22" s="13"/>
      <c r="M22" s="13"/>
    </row>
    <row r="23" spans="1:16">
      <c r="A23" s="2"/>
      <c r="B23" s="13"/>
      <c r="C23" s="13"/>
      <c r="D23" s="13"/>
      <c r="E23" s="13"/>
      <c r="F23" s="29"/>
      <c r="G23" s="13"/>
      <c r="H23" s="13"/>
      <c r="I23" s="13"/>
      <c r="J23" s="13"/>
      <c r="K23" s="13"/>
      <c r="L23" s="13"/>
      <c r="M23" s="13"/>
    </row>
    <row r="24" spans="1:16">
      <c r="A24" s="1"/>
      <c r="B24" s="87"/>
      <c r="C24" s="87"/>
      <c r="D24" s="87"/>
      <c r="E24" s="87"/>
      <c r="F24" s="13"/>
      <c r="G24" s="13"/>
      <c r="H24" s="13"/>
      <c r="I24" s="13"/>
      <c r="J24" s="13"/>
      <c r="K24" s="13"/>
      <c r="L24" s="13"/>
      <c r="M24" s="13"/>
    </row>
    <row r="25" spans="1:16">
      <c r="A25" s="2"/>
      <c r="B25" s="13"/>
      <c r="C25" s="13"/>
      <c r="D25" s="13"/>
      <c r="E25" s="13"/>
      <c r="F25" s="13"/>
      <c r="G25" s="91"/>
      <c r="H25" s="13"/>
      <c r="I25" s="13"/>
      <c r="J25" s="13"/>
      <c r="K25" s="13"/>
      <c r="L25" s="13"/>
      <c r="M25" s="13"/>
    </row>
    <row r="26" spans="1:16">
      <c r="A26" s="2"/>
      <c r="B26" s="13"/>
      <c r="C26" s="13"/>
      <c r="D26" s="13"/>
      <c r="E26" s="13"/>
      <c r="F26" s="13"/>
      <c r="G26" s="13"/>
      <c r="H26" s="13"/>
      <c r="I26" s="13"/>
      <c r="J26" s="13"/>
      <c r="K26" s="13"/>
      <c r="L26" s="13"/>
      <c r="M26" s="13"/>
    </row>
    <row r="27" spans="1:16">
      <c r="A27" s="2"/>
      <c r="B27" s="13"/>
      <c r="C27" s="13"/>
      <c r="D27" s="13"/>
      <c r="E27" s="13"/>
      <c r="F27" s="13"/>
      <c r="G27" s="13"/>
      <c r="H27" s="13"/>
      <c r="I27" s="13"/>
      <c r="J27" s="13"/>
      <c r="K27" s="13"/>
      <c r="L27" s="13"/>
      <c r="M27" s="13"/>
    </row>
    <row r="28" spans="1:16">
      <c r="A28" s="2"/>
      <c r="B28" s="13"/>
      <c r="C28" s="13"/>
      <c r="D28" s="13"/>
      <c r="E28" s="13"/>
      <c r="F28" s="13"/>
      <c r="G28" s="13"/>
      <c r="H28" s="13"/>
      <c r="I28" s="13"/>
      <c r="J28" s="13"/>
      <c r="K28" s="13"/>
      <c r="L28" s="13"/>
      <c r="M28" s="13"/>
    </row>
    <row r="29" spans="1:16">
      <c r="A29" s="2"/>
      <c r="B29" s="13"/>
      <c r="C29" s="13"/>
      <c r="D29" s="13"/>
      <c r="E29" s="13"/>
      <c r="F29" s="13"/>
      <c r="G29" s="13"/>
      <c r="H29" s="13"/>
      <c r="I29" s="13"/>
      <c r="J29" s="13"/>
      <c r="K29" s="13"/>
      <c r="L29" s="13"/>
      <c r="M29" s="13"/>
    </row>
    <row r="30" spans="1:16">
      <c r="A30" s="2"/>
      <c r="B30" s="13"/>
      <c r="C30" s="13"/>
      <c r="D30" s="13"/>
      <c r="E30" s="13"/>
      <c r="F30" s="13"/>
      <c r="G30" s="13"/>
      <c r="H30" s="13"/>
      <c r="I30" s="13"/>
      <c r="J30" s="13"/>
      <c r="K30" s="13"/>
      <c r="L30" s="13"/>
      <c r="M30" s="13"/>
    </row>
    <row r="31" spans="1:16">
      <c r="A31" s="2"/>
      <c r="B31" s="13"/>
      <c r="C31" s="13"/>
      <c r="D31" s="13"/>
      <c r="E31" s="13"/>
      <c r="F31" s="13"/>
      <c r="G31" s="13"/>
      <c r="H31" s="13"/>
      <c r="I31" s="13"/>
      <c r="J31" s="13"/>
      <c r="K31" s="13"/>
      <c r="L31" s="13"/>
      <c r="M31" s="13"/>
    </row>
    <row r="36" spans="1:13">
      <c r="A36" s="35"/>
      <c r="B36" s="35"/>
      <c r="C36" s="35"/>
      <c r="D36" s="35"/>
      <c r="E36" s="35"/>
      <c r="J36" s="40"/>
      <c r="K36" s="40"/>
      <c r="L36" s="40"/>
    </row>
    <row r="38" spans="1:13">
      <c r="A38" s="35"/>
      <c r="B38" s="35"/>
      <c r="C38" s="35"/>
      <c r="D38" s="35"/>
      <c r="E38" s="35"/>
    </row>
    <row r="39" spans="1:13">
      <c r="A39" s="35"/>
      <c r="B39" s="35"/>
      <c r="C39" s="36"/>
      <c r="D39" s="35"/>
      <c r="E39" s="36"/>
    </row>
    <row r="40" spans="1:13">
      <c r="A40" s="35"/>
      <c r="B40" s="35"/>
      <c r="C40" s="36"/>
      <c r="D40" s="35"/>
      <c r="E40" s="36"/>
    </row>
    <row r="44" spans="1:13">
      <c r="I44" s="26"/>
      <c r="L44" s="26"/>
      <c r="M44" s="26"/>
    </row>
  </sheetData>
  <pageMargins left="0.7" right="0.7" top="0.75" bottom="0.75" header="0.3" footer="0.3"/>
  <pageSetup paperSize="9"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dimension ref="A1:V43"/>
  <sheetViews>
    <sheetView zoomScaleNormal="100" workbookViewId="0">
      <selection activeCell="K34" sqref="K34"/>
    </sheetView>
  </sheetViews>
  <sheetFormatPr defaultRowHeight="13.8"/>
  <cols>
    <col min="2" max="2" width="15.59765625" customWidth="1"/>
    <col min="3" max="3" width="10.5" customWidth="1"/>
    <col min="4" max="8" width="15.796875" customWidth="1"/>
    <col min="9" max="9" width="15" customWidth="1"/>
    <col min="10" max="10" width="12.5" customWidth="1"/>
    <col min="11" max="11" width="15" customWidth="1"/>
    <col min="12" max="12" width="17.8984375" customWidth="1"/>
    <col min="13" max="13" width="15.296875" customWidth="1"/>
    <col min="14" max="14" width="16.796875" customWidth="1"/>
    <col min="15" max="16" width="15.3984375" customWidth="1"/>
    <col min="17" max="18" width="15.296875" customWidth="1"/>
    <col min="19" max="19" width="16.796875" customWidth="1"/>
  </cols>
  <sheetData>
    <row r="1" spans="1:11">
      <c r="A1" s="1" t="s">
        <v>0</v>
      </c>
      <c r="B1" s="57" t="s">
        <v>99</v>
      </c>
      <c r="C1" s="57"/>
      <c r="D1" s="57"/>
      <c r="E1" s="57"/>
      <c r="F1" s="57"/>
      <c r="G1" s="57"/>
      <c r="H1" s="57"/>
      <c r="I1" s="57"/>
      <c r="J1" s="57"/>
    </row>
    <row r="2" spans="1:11">
      <c r="A2" s="1" t="s">
        <v>2</v>
      </c>
      <c r="B2" s="57" t="s">
        <v>100</v>
      </c>
      <c r="C2" s="57"/>
      <c r="D2" s="57"/>
      <c r="E2" s="57"/>
      <c r="F2" s="57"/>
      <c r="G2" s="57"/>
      <c r="H2" s="57"/>
      <c r="I2" s="57"/>
      <c r="J2" s="57"/>
    </row>
    <row r="3" spans="1:11">
      <c r="A3" s="1" t="s">
        <v>4</v>
      </c>
      <c r="B3" s="57" t="s">
        <v>93</v>
      </c>
      <c r="C3" s="57"/>
      <c r="D3" s="57"/>
      <c r="E3" s="57"/>
      <c r="F3" s="57"/>
      <c r="G3" s="57"/>
      <c r="H3" s="57"/>
      <c r="I3" s="57"/>
      <c r="J3" s="57"/>
    </row>
    <row r="4" spans="1:11">
      <c r="A4" s="1"/>
      <c r="B4" s="57"/>
      <c r="C4" s="57"/>
      <c r="D4" s="57"/>
      <c r="E4" s="57"/>
      <c r="F4" s="57"/>
      <c r="G4" s="57"/>
      <c r="H4" s="57"/>
      <c r="I4" s="57"/>
      <c r="J4" s="57"/>
    </row>
    <row r="5" spans="1:11">
      <c r="A5" s="57"/>
      <c r="B5" s="136"/>
      <c r="C5" s="57"/>
      <c r="D5" s="137"/>
      <c r="E5" s="137"/>
      <c r="F5" s="137"/>
      <c r="G5" s="137"/>
      <c r="H5" s="137"/>
      <c r="I5" s="138"/>
      <c r="J5" s="139"/>
      <c r="K5" s="128"/>
    </row>
    <row r="6" spans="1:11" ht="14.4" thickBot="1">
      <c r="A6" s="57"/>
      <c r="B6" s="57"/>
      <c r="C6" s="57"/>
      <c r="D6" s="57"/>
      <c r="E6" s="57"/>
      <c r="F6" s="57"/>
      <c r="G6" s="57"/>
      <c r="H6" s="57"/>
      <c r="I6" s="57"/>
      <c r="J6" s="139"/>
      <c r="K6" s="128"/>
    </row>
    <row r="7" spans="1:11" ht="28.2" thickBot="1">
      <c r="A7" s="57"/>
      <c r="B7" s="140"/>
      <c r="C7" s="141" t="s">
        <v>94</v>
      </c>
      <c r="D7" s="141" t="s">
        <v>95</v>
      </c>
      <c r="E7" s="141" t="s">
        <v>96</v>
      </c>
      <c r="F7" s="141" t="s">
        <v>97</v>
      </c>
      <c r="G7" s="141" t="s">
        <v>33</v>
      </c>
      <c r="H7" s="142" t="s">
        <v>98</v>
      </c>
      <c r="I7" s="139"/>
      <c r="J7" s="143"/>
    </row>
    <row r="8" spans="1:11">
      <c r="A8" s="57"/>
      <c r="B8" s="144">
        <v>2011</v>
      </c>
      <c r="C8" s="145">
        <v>0.70657098523173367</v>
      </c>
      <c r="D8" s="145">
        <v>5.0072133088023156E-2</v>
      </c>
      <c r="E8" s="145">
        <v>5.1793942903137824E-2</v>
      </c>
      <c r="F8" s="145">
        <v>0.13615967048788946</v>
      </c>
      <c r="G8" s="145">
        <v>5.5403268289215921E-2</v>
      </c>
      <c r="H8" s="146">
        <v>4.8907270292049896</v>
      </c>
      <c r="I8" s="139"/>
      <c r="J8" s="143"/>
    </row>
    <row r="9" spans="1:11">
      <c r="A9" s="57"/>
      <c r="B9" s="144">
        <v>2012</v>
      </c>
      <c r="C9" s="145">
        <v>0.74019333034356205</v>
      </c>
      <c r="D9" s="145">
        <v>6.7305020512704927E-2</v>
      </c>
      <c r="E9" s="145">
        <v>5.3378879496094607E-2</v>
      </c>
      <c r="F9" s="145">
        <v>0.12043947841458218</v>
      </c>
      <c r="G9" s="145">
        <v>1.8683291233056266E-2</v>
      </c>
      <c r="H9" s="146">
        <v>4.3495923961185232</v>
      </c>
      <c r="I9" s="57"/>
      <c r="J9" s="57"/>
    </row>
    <row r="10" spans="1:11">
      <c r="A10" s="57"/>
      <c r="B10" s="144">
        <v>2013</v>
      </c>
      <c r="C10" s="145">
        <v>0.70853797534992446</v>
      </c>
      <c r="D10" s="145">
        <v>5.5680812478933334E-2</v>
      </c>
      <c r="E10" s="145">
        <v>6.7789882604792587E-2</v>
      </c>
      <c r="F10" s="145">
        <v>0.10466035500005778</v>
      </c>
      <c r="G10" s="145">
        <v>6.3330974566291859E-2</v>
      </c>
      <c r="H10" s="146">
        <v>4.8857463944843653</v>
      </c>
      <c r="I10" s="57"/>
      <c r="J10" s="57"/>
    </row>
    <row r="11" spans="1:11">
      <c r="A11" s="57"/>
      <c r="B11" s="144">
        <v>2014</v>
      </c>
      <c r="C11" s="145">
        <v>0.6712085210338079</v>
      </c>
      <c r="D11" s="145">
        <v>6.6303861287975038E-2</v>
      </c>
      <c r="E11" s="145">
        <v>5.3738448825478458E-2</v>
      </c>
      <c r="F11" s="145">
        <v>0.10152128012656009</v>
      </c>
      <c r="G11" s="145">
        <v>0.10722788872617856</v>
      </c>
      <c r="H11" s="146">
        <v>5.1997257199854605</v>
      </c>
      <c r="I11" s="57"/>
      <c r="J11" s="57"/>
    </row>
    <row r="12" spans="1:11">
      <c r="A12" s="57"/>
      <c r="B12" s="144">
        <v>2015</v>
      </c>
      <c r="C12" s="145">
        <v>0.6962696723946189</v>
      </c>
      <c r="D12" s="145">
        <v>6.9147421623899918E-2</v>
      </c>
      <c r="E12" s="145">
        <v>5.9175022994539972E-2</v>
      </c>
      <c r="F12" s="145">
        <v>0.10307978259765051</v>
      </c>
      <c r="G12" s="145">
        <v>7.2328100389290842E-2</v>
      </c>
      <c r="H12" s="146">
        <v>6.5560147267321893</v>
      </c>
      <c r="I12" s="57"/>
      <c r="J12" s="57"/>
    </row>
    <row r="13" spans="1:11" ht="14.4" thickBot="1">
      <c r="A13" s="57"/>
      <c r="B13" s="147" t="s">
        <v>101</v>
      </c>
      <c r="C13" s="148">
        <v>0.70236193681889258</v>
      </c>
      <c r="D13" s="148">
        <v>6.1963616107506655E-2</v>
      </c>
      <c r="E13" s="148">
        <v>5.7634219257552882E-2</v>
      </c>
      <c r="F13" s="148">
        <v>0.11171014055529309</v>
      </c>
      <c r="G13" s="148">
        <v>6.6330087260754886E-2</v>
      </c>
      <c r="H13" s="149">
        <v>25.881806266525523</v>
      </c>
      <c r="I13" s="57"/>
      <c r="J13" s="57"/>
    </row>
    <row r="14" spans="1:11">
      <c r="A14" s="57"/>
      <c r="B14" s="57"/>
      <c r="C14" s="57"/>
      <c r="D14" s="143"/>
      <c r="E14" s="143"/>
      <c r="F14" s="143"/>
      <c r="G14" s="143"/>
      <c r="H14" s="143"/>
      <c r="I14" s="57"/>
      <c r="J14" s="57"/>
    </row>
    <row r="15" spans="1:11">
      <c r="A15" s="57"/>
      <c r="B15" s="57"/>
      <c r="C15" s="57"/>
      <c r="D15" s="57"/>
      <c r="E15" s="57"/>
      <c r="F15" s="57"/>
      <c r="G15" s="57"/>
      <c r="H15" s="57"/>
      <c r="I15" s="57"/>
      <c r="J15" s="57"/>
    </row>
    <row r="16" spans="1:11">
      <c r="A16" s="57"/>
      <c r="B16" s="57"/>
      <c r="C16" s="57"/>
      <c r="D16" s="57"/>
      <c r="E16" s="57"/>
      <c r="F16" s="57"/>
      <c r="G16" s="57"/>
      <c r="H16" s="57"/>
      <c r="I16" s="57"/>
      <c r="J16" s="57"/>
    </row>
    <row r="17" spans="1:22">
      <c r="A17" s="57"/>
      <c r="B17" s="57"/>
      <c r="C17" s="57"/>
      <c r="D17" s="57"/>
      <c r="E17" s="57"/>
      <c r="F17" s="57"/>
      <c r="G17" s="143"/>
      <c r="H17" s="57"/>
      <c r="I17" s="57"/>
      <c r="J17" s="57"/>
    </row>
    <row r="18" spans="1:22">
      <c r="A18" s="57"/>
      <c r="B18" s="57"/>
      <c r="C18" s="57"/>
      <c r="D18" s="57"/>
      <c r="E18" s="150"/>
      <c r="F18" s="57"/>
      <c r="G18" s="143"/>
      <c r="H18" s="57"/>
      <c r="I18" s="57"/>
      <c r="J18" s="57"/>
      <c r="K18" s="33"/>
      <c r="L18" s="33"/>
      <c r="M18" s="33"/>
      <c r="N18" s="129"/>
      <c r="O18" s="129"/>
      <c r="P18" s="129"/>
      <c r="Q18" s="129"/>
      <c r="R18" s="129"/>
      <c r="S18" s="33"/>
      <c r="T18" s="33"/>
      <c r="U18" s="33"/>
      <c r="V18" s="33"/>
    </row>
    <row r="19" spans="1:22">
      <c r="A19" s="57"/>
      <c r="B19" s="57"/>
      <c r="C19" s="151"/>
      <c r="D19" s="151"/>
      <c r="E19" s="151"/>
      <c r="F19" s="151"/>
      <c r="G19" s="151"/>
      <c r="H19" s="151"/>
      <c r="I19" s="57"/>
      <c r="J19" s="57"/>
      <c r="K19" s="33"/>
      <c r="L19" s="33"/>
      <c r="M19" s="33"/>
      <c r="N19" s="129"/>
      <c r="O19" s="130"/>
      <c r="P19" s="129"/>
      <c r="Q19" s="129"/>
      <c r="R19" s="129"/>
      <c r="S19" s="33"/>
      <c r="T19" s="33"/>
      <c r="U19" s="33"/>
      <c r="V19" s="33"/>
    </row>
    <row r="20" spans="1:22">
      <c r="A20" s="57"/>
      <c r="B20" s="57"/>
      <c r="C20" s="151"/>
      <c r="D20" s="151"/>
      <c r="E20" s="151"/>
      <c r="F20" s="151"/>
      <c r="G20" s="151"/>
      <c r="H20" s="151"/>
      <c r="I20" s="57"/>
      <c r="J20" s="57"/>
      <c r="K20" s="33"/>
      <c r="L20" s="33"/>
      <c r="M20" s="33"/>
      <c r="N20" s="33"/>
      <c r="O20" s="33"/>
      <c r="P20" s="33"/>
      <c r="Q20" s="33"/>
      <c r="R20" s="33"/>
      <c r="S20" s="33"/>
      <c r="T20" s="33"/>
      <c r="U20" s="33"/>
      <c r="V20" s="33"/>
    </row>
    <row r="21" spans="1:22">
      <c r="A21" s="57"/>
      <c r="B21" s="57"/>
      <c r="C21" s="151"/>
      <c r="D21" s="151"/>
      <c r="E21" s="151"/>
      <c r="F21" s="151"/>
      <c r="G21" s="151"/>
      <c r="H21" s="151"/>
      <c r="I21" s="57"/>
      <c r="J21" s="57"/>
      <c r="K21" s="33"/>
      <c r="L21" s="33"/>
      <c r="M21" s="33"/>
      <c r="N21" s="33"/>
      <c r="O21" s="33"/>
      <c r="P21" s="33"/>
      <c r="Q21" s="33"/>
      <c r="R21" s="33"/>
      <c r="S21" s="33"/>
      <c r="T21" s="33"/>
      <c r="U21" s="33"/>
      <c r="V21" s="33"/>
    </row>
    <row r="22" spans="1:22">
      <c r="A22" s="57"/>
      <c r="B22" s="57"/>
      <c r="C22" s="151"/>
      <c r="D22" s="151"/>
      <c r="E22" s="151"/>
      <c r="F22" s="151"/>
      <c r="G22" s="151"/>
      <c r="H22" s="151"/>
      <c r="I22" s="57"/>
      <c r="J22" s="57"/>
    </row>
    <row r="23" spans="1:22">
      <c r="A23" s="57"/>
      <c r="B23" s="57"/>
      <c r="C23" s="151"/>
      <c r="D23" s="151"/>
      <c r="E23" s="151"/>
      <c r="F23" s="151"/>
      <c r="G23" s="151"/>
      <c r="H23" s="151"/>
      <c r="I23" s="57"/>
      <c r="J23" s="57"/>
    </row>
    <row r="24" spans="1:22">
      <c r="A24" s="57"/>
      <c r="B24" s="57"/>
      <c r="C24" s="57"/>
      <c r="D24" s="57"/>
      <c r="E24" s="57"/>
      <c r="F24" s="57"/>
      <c r="G24" s="57"/>
      <c r="H24" s="57"/>
      <c r="I24" s="57"/>
      <c r="J24" s="12"/>
      <c r="K24" s="33"/>
      <c r="L24" s="131"/>
      <c r="M24" s="131"/>
      <c r="N24" s="131"/>
      <c r="O24" s="131"/>
      <c r="P24" s="131"/>
      <c r="Q24" s="131"/>
      <c r="R24" s="33"/>
    </row>
    <row r="25" spans="1:22">
      <c r="A25" s="57"/>
      <c r="B25" s="57"/>
      <c r="C25" s="57"/>
      <c r="D25" s="57"/>
      <c r="E25" s="57"/>
      <c r="F25" s="57"/>
      <c r="G25" s="57"/>
      <c r="H25" s="57"/>
      <c r="I25" s="57"/>
      <c r="J25" s="12"/>
      <c r="K25" s="33"/>
      <c r="L25" s="132"/>
      <c r="M25" s="132"/>
      <c r="N25" s="132"/>
      <c r="O25" s="132"/>
      <c r="P25" s="132"/>
      <c r="Q25" s="133"/>
      <c r="R25" s="33"/>
    </row>
    <row r="26" spans="1:22">
      <c r="A26" s="57"/>
      <c r="B26" s="57"/>
      <c r="C26" s="57"/>
      <c r="D26" s="57"/>
      <c r="E26" s="57"/>
      <c r="F26" s="57"/>
      <c r="G26" s="57"/>
      <c r="H26" s="57"/>
      <c r="I26" s="57"/>
      <c r="J26" s="12"/>
      <c r="K26" s="33"/>
      <c r="L26" s="132"/>
      <c r="M26" s="132"/>
      <c r="N26" s="132"/>
      <c r="O26" s="132"/>
      <c r="P26" s="132"/>
      <c r="Q26" s="133"/>
      <c r="R26" s="33"/>
    </row>
    <row r="27" spans="1:22">
      <c r="A27" s="57"/>
      <c r="B27" s="57"/>
      <c r="C27" s="57"/>
      <c r="D27" s="57"/>
      <c r="E27" s="57"/>
      <c r="F27" s="57"/>
      <c r="G27" s="57"/>
      <c r="H27" s="57"/>
      <c r="I27" s="57"/>
      <c r="J27" s="12"/>
      <c r="K27" s="33"/>
      <c r="L27" s="132"/>
      <c r="M27" s="132"/>
      <c r="N27" s="132"/>
      <c r="O27" s="132"/>
      <c r="P27" s="132"/>
      <c r="Q27" s="133"/>
      <c r="R27" s="33"/>
    </row>
    <row r="28" spans="1:22">
      <c r="A28" s="57"/>
      <c r="B28" s="57"/>
      <c r="C28" s="57"/>
      <c r="D28" s="57"/>
      <c r="E28" s="57"/>
      <c r="F28" s="57"/>
      <c r="G28" s="57"/>
      <c r="H28" s="57"/>
      <c r="I28" s="57"/>
      <c r="J28" s="12"/>
      <c r="K28" s="33"/>
      <c r="L28" s="132"/>
      <c r="M28" s="132"/>
      <c r="N28" s="132"/>
      <c r="O28" s="132"/>
      <c r="P28" s="132"/>
      <c r="Q28" s="133"/>
      <c r="R28" s="33"/>
    </row>
    <row r="29" spans="1:22">
      <c r="A29" s="57"/>
      <c r="B29" s="57"/>
      <c r="C29" s="57"/>
      <c r="D29" s="57"/>
      <c r="E29" s="57"/>
      <c r="F29" s="57"/>
      <c r="G29" s="57"/>
      <c r="H29" s="57"/>
      <c r="I29" s="57"/>
      <c r="J29" s="12"/>
      <c r="K29" s="33"/>
      <c r="L29" s="132"/>
      <c r="M29" s="132"/>
      <c r="N29" s="132"/>
      <c r="O29" s="132"/>
      <c r="P29" s="132"/>
      <c r="Q29" s="133"/>
      <c r="R29" s="33"/>
    </row>
    <row r="30" spans="1:22">
      <c r="A30" s="57"/>
      <c r="B30" s="57"/>
      <c r="C30" s="57"/>
      <c r="D30" s="57"/>
      <c r="E30" s="57"/>
      <c r="F30" s="57"/>
      <c r="G30" s="57"/>
      <c r="H30" s="57"/>
      <c r="I30" s="57"/>
      <c r="J30" s="12"/>
      <c r="K30" s="33"/>
      <c r="L30" s="33"/>
      <c r="M30" s="33"/>
      <c r="N30" s="33"/>
      <c r="O30" s="33"/>
      <c r="P30" s="33"/>
      <c r="Q30" s="33"/>
      <c r="R30" s="33"/>
    </row>
    <row r="31" spans="1:22">
      <c r="A31" s="57"/>
      <c r="B31" s="57"/>
      <c r="C31" s="57"/>
      <c r="D31" s="57"/>
      <c r="E31" s="57"/>
      <c r="F31" s="57"/>
      <c r="G31" s="57"/>
      <c r="H31" s="57"/>
      <c r="I31" s="57"/>
      <c r="J31" s="12"/>
      <c r="K31" s="33"/>
      <c r="L31" s="129"/>
      <c r="M31" s="129"/>
      <c r="N31" s="129"/>
      <c r="O31" s="129"/>
      <c r="P31" s="129"/>
      <c r="Q31" s="33"/>
      <c r="R31" s="33"/>
    </row>
    <row r="32" spans="1:22">
      <c r="A32" s="57"/>
      <c r="B32" s="57"/>
      <c r="C32" s="57"/>
      <c r="D32" s="57"/>
      <c r="E32" s="57"/>
      <c r="F32" s="57"/>
      <c r="G32" s="57"/>
      <c r="H32" s="57"/>
      <c r="I32" s="57"/>
      <c r="J32" s="12"/>
      <c r="K32" s="33"/>
      <c r="L32" s="129"/>
      <c r="M32" s="129"/>
      <c r="N32" s="129"/>
      <c r="O32" s="129"/>
      <c r="P32" s="129"/>
      <c r="Q32" s="33"/>
      <c r="R32" s="33"/>
    </row>
    <row r="33" spans="1:18">
      <c r="A33" s="57"/>
      <c r="B33" s="57"/>
      <c r="C33" s="57"/>
      <c r="D33" s="57"/>
      <c r="E33" s="57"/>
      <c r="F33" s="57"/>
      <c r="G33" s="57"/>
      <c r="H33" s="57"/>
      <c r="I33" s="57"/>
      <c r="J33" s="12"/>
      <c r="K33" s="33"/>
      <c r="L33" s="129"/>
      <c r="M33" s="129"/>
      <c r="N33" s="134"/>
      <c r="O33" s="129"/>
      <c r="P33" s="129"/>
      <c r="Q33" s="33"/>
      <c r="R33" s="33"/>
    </row>
    <row r="34" spans="1:18">
      <c r="A34" s="57"/>
      <c r="B34" s="57"/>
      <c r="C34" s="57"/>
      <c r="D34" s="57"/>
      <c r="E34" s="57"/>
      <c r="F34" s="57"/>
      <c r="G34" s="57"/>
      <c r="H34" s="57"/>
      <c r="I34" s="57"/>
      <c r="J34" s="12"/>
      <c r="K34" s="33"/>
      <c r="L34" s="129"/>
      <c r="M34" s="129"/>
      <c r="N34" s="129"/>
      <c r="O34" s="129"/>
      <c r="P34" s="129"/>
      <c r="Q34" s="33"/>
      <c r="R34" s="33"/>
    </row>
    <row r="35" spans="1:18">
      <c r="A35" s="57"/>
      <c r="B35" s="57"/>
      <c r="C35" s="57"/>
      <c r="D35" s="57"/>
      <c r="E35" s="57"/>
      <c r="F35" s="57"/>
      <c r="G35" s="57"/>
      <c r="H35" s="57"/>
      <c r="I35" s="57"/>
      <c r="J35" s="12"/>
      <c r="K35" s="33"/>
      <c r="L35" s="129"/>
      <c r="M35" s="129"/>
      <c r="N35" s="129"/>
      <c r="O35" s="129"/>
      <c r="P35" s="129"/>
      <c r="Q35" s="33"/>
      <c r="R35" s="33"/>
    </row>
    <row r="36" spans="1:18">
      <c r="A36" s="57"/>
      <c r="B36" s="57"/>
      <c r="C36" s="57"/>
      <c r="D36" s="57"/>
      <c r="E36" s="57"/>
      <c r="F36" s="57"/>
      <c r="G36" s="57"/>
      <c r="H36" s="57"/>
      <c r="I36" s="57"/>
      <c r="J36" s="12"/>
      <c r="K36" s="33"/>
      <c r="L36" s="33"/>
      <c r="M36" s="33"/>
      <c r="N36" s="33"/>
      <c r="O36" s="33"/>
      <c r="P36" s="33"/>
      <c r="Q36" s="33"/>
      <c r="R36" s="33"/>
    </row>
    <row r="37" spans="1:18">
      <c r="A37" s="57"/>
      <c r="B37" s="57"/>
      <c r="C37" s="57"/>
      <c r="D37" s="57"/>
      <c r="E37" s="57"/>
      <c r="F37" s="57"/>
      <c r="G37" s="57"/>
      <c r="H37" s="57"/>
      <c r="I37" s="57"/>
      <c r="J37" s="12"/>
      <c r="K37" s="33"/>
      <c r="L37" s="33"/>
      <c r="M37" s="33"/>
      <c r="N37" s="33"/>
      <c r="O37" s="33"/>
      <c r="P37" s="33"/>
      <c r="Q37" s="33"/>
      <c r="R37" s="33"/>
    </row>
    <row r="38" spans="1:18">
      <c r="A38" s="57"/>
      <c r="B38" s="57"/>
      <c r="C38" s="57"/>
      <c r="D38" s="57"/>
      <c r="E38" s="57"/>
      <c r="F38" s="57"/>
      <c r="G38" s="57"/>
      <c r="H38" s="57"/>
      <c r="I38" s="57"/>
      <c r="J38" s="12"/>
      <c r="K38" s="33"/>
      <c r="L38" s="135"/>
      <c r="M38" s="135"/>
      <c r="N38" s="135"/>
      <c r="O38" s="135"/>
      <c r="P38" s="135"/>
      <c r="Q38" s="33"/>
      <c r="R38" s="33"/>
    </row>
    <row r="39" spans="1:18">
      <c r="A39" s="57"/>
      <c r="B39" s="57"/>
      <c r="C39" s="57"/>
      <c r="D39" s="57"/>
      <c r="E39" s="57"/>
      <c r="F39" s="57"/>
      <c r="G39" s="57"/>
      <c r="H39" s="57"/>
      <c r="I39" s="57"/>
      <c r="J39" s="12"/>
      <c r="K39" s="33"/>
      <c r="L39" s="135"/>
      <c r="M39" s="135"/>
      <c r="N39" s="135"/>
      <c r="O39" s="135"/>
      <c r="P39" s="135"/>
      <c r="Q39" s="33"/>
      <c r="R39" s="33"/>
    </row>
    <row r="40" spans="1:18">
      <c r="J40" s="33"/>
      <c r="K40" s="33"/>
      <c r="L40" s="135"/>
      <c r="M40" s="135"/>
      <c r="N40" s="135"/>
      <c r="O40" s="135"/>
      <c r="P40" s="135"/>
      <c r="Q40" s="33"/>
      <c r="R40" s="33"/>
    </row>
    <row r="41" spans="1:18">
      <c r="J41" s="33"/>
      <c r="K41" s="33"/>
      <c r="L41" s="135"/>
      <c r="M41" s="135"/>
      <c r="N41" s="135"/>
      <c r="O41" s="135"/>
      <c r="P41" s="135"/>
      <c r="Q41" s="33"/>
      <c r="R41" s="33"/>
    </row>
    <row r="42" spans="1:18">
      <c r="J42" s="33"/>
      <c r="K42" s="33"/>
      <c r="L42" s="135"/>
      <c r="M42" s="135"/>
      <c r="N42" s="135"/>
      <c r="O42" s="135"/>
      <c r="P42" s="135"/>
      <c r="Q42" s="33"/>
      <c r="R42" s="33"/>
    </row>
    <row r="43" spans="1:18">
      <c r="J43" s="33"/>
      <c r="K43" s="33"/>
      <c r="L43" s="33"/>
      <c r="M43" s="33"/>
      <c r="N43" s="33"/>
      <c r="O43" s="33"/>
      <c r="P43" s="33"/>
      <c r="Q43" s="33"/>
      <c r="R43" s="33"/>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published="0"/>
  <dimension ref="A1:G20"/>
  <sheetViews>
    <sheetView workbookViewId="0">
      <selection activeCell="F24" sqref="F24"/>
    </sheetView>
  </sheetViews>
  <sheetFormatPr defaultColWidth="12.5" defaultRowHeight="13.8"/>
  <cols>
    <col min="1" max="3" width="12.5" style="92"/>
    <col min="4" max="4" width="32.296875" style="92" customWidth="1"/>
    <col min="5" max="16384" width="12.5" style="92"/>
  </cols>
  <sheetData>
    <row r="1" spans="1:7">
      <c r="A1" s="92" t="s">
        <v>0</v>
      </c>
      <c r="B1" s="92" t="s">
        <v>48</v>
      </c>
    </row>
    <row r="2" spans="1:7">
      <c r="A2" s="92" t="s">
        <v>49</v>
      </c>
      <c r="B2" s="92" t="s">
        <v>50</v>
      </c>
    </row>
    <row r="4" spans="1:7">
      <c r="A4" s="176"/>
      <c r="B4" s="176"/>
      <c r="C4" s="176"/>
    </row>
    <row r="6" spans="1:7" s="93" customFormat="1">
      <c r="B6" s="93" t="s">
        <v>51</v>
      </c>
      <c r="C6" s="93" t="s">
        <v>52</v>
      </c>
      <c r="D6" s="93" t="s">
        <v>53</v>
      </c>
    </row>
    <row r="7" spans="1:7">
      <c r="B7" s="92">
        <v>2002</v>
      </c>
      <c r="C7" s="94">
        <v>7.3449245215714454</v>
      </c>
      <c r="D7" s="94">
        <v>71.838529747486518</v>
      </c>
      <c r="E7" s="94"/>
    </row>
    <row r="8" spans="1:7">
      <c r="B8" s="92">
        <v>2003</v>
      </c>
      <c r="C8" s="94">
        <v>9.9427159039128359</v>
      </c>
      <c r="D8" s="94">
        <v>68.725796160151845</v>
      </c>
      <c r="E8" s="94"/>
      <c r="F8" s="95"/>
      <c r="G8" s="95"/>
    </row>
    <row r="9" spans="1:7">
      <c r="B9" s="92">
        <v>2004</v>
      </c>
      <c r="C9" s="94">
        <v>16.790750488038171</v>
      </c>
      <c r="D9" s="94">
        <v>30.024411945624081</v>
      </c>
      <c r="E9" s="94"/>
      <c r="F9" s="95"/>
      <c r="G9" s="95"/>
    </row>
    <row r="10" spans="1:7">
      <c r="B10" s="92">
        <v>2005</v>
      </c>
      <c r="C10" s="94">
        <v>30.451093922972323</v>
      </c>
      <c r="D10" s="94">
        <v>822.39530465037888</v>
      </c>
      <c r="E10" s="94"/>
      <c r="F10" s="95"/>
      <c r="G10" s="95"/>
    </row>
    <row r="11" spans="1:7">
      <c r="B11" s="92">
        <v>2006</v>
      </c>
      <c r="C11" s="94">
        <v>40.742122318413784</v>
      </c>
      <c r="D11" s="94">
        <v>499.33558532763647</v>
      </c>
      <c r="E11" s="94"/>
      <c r="F11" s="95"/>
      <c r="G11" s="95"/>
    </row>
    <row r="12" spans="1:7">
      <c r="B12" s="92">
        <v>2007</v>
      </c>
      <c r="C12" s="94">
        <v>80.953943769828243</v>
      </c>
      <c r="D12" s="94">
        <v>228.08246855348801</v>
      </c>
      <c r="E12" s="94"/>
      <c r="F12" s="95"/>
      <c r="G12" s="95"/>
    </row>
    <row r="13" spans="1:7">
      <c r="B13" s="92">
        <v>2008</v>
      </c>
      <c r="C13" s="94">
        <v>94.855506452365404</v>
      </c>
      <c r="D13" s="94">
        <v>142.53723876489846</v>
      </c>
      <c r="E13" s="94"/>
      <c r="F13" s="95"/>
      <c r="G13" s="95"/>
    </row>
    <row r="14" spans="1:7">
      <c r="B14" s="92">
        <v>2009</v>
      </c>
      <c r="C14" s="94">
        <v>115.4963636691751</v>
      </c>
      <c r="D14" s="94">
        <v>251.887569542601</v>
      </c>
      <c r="E14" s="94"/>
      <c r="F14" s="95"/>
      <c r="G14" s="95"/>
    </row>
    <row r="15" spans="1:7">
      <c r="B15" s="92">
        <v>2010</v>
      </c>
      <c r="C15" s="94">
        <v>165.0267029107533</v>
      </c>
      <c r="D15" s="94">
        <v>126.94893612531536</v>
      </c>
      <c r="E15" s="94"/>
      <c r="F15" s="95"/>
      <c r="G15" s="95"/>
    </row>
    <row r="16" spans="1:7">
      <c r="B16" s="92">
        <v>2011</v>
      </c>
      <c r="C16" s="94">
        <v>197.124166361644</v>
      </c>
      <c r="D16" s="94">
        <v>163.44538913462881</v>
      </c>
      <c r="E16" s="94"/>
      <c r="F16" s="95"/>
      <c r="G16" s="95"/>
    </row>
    <row r="17" spans="2:7">
      <c r="B17" s="92">
        <v>2012</v>
      </c>
      <c r="C17" s="94">
        <v>235.69685261691134</v>
      </c>
      <c r="D17" s="94">
        <v>40.06631871534249</v>
      </c>
      <c r="E17" s="94"/>
      <c r="F17" s="95"/>
      <c r="G17" s="95"/>
    </row>
    <row r="18" spans="2:7">
      <c r="B18" s="92">
        <v>2013</v>
      </c>
      <c r="C18" s="94">
        <v>252.32229350717506</v>
      </c>
      <c r="D18" s="94">
        <v>53.558432581051235</v>
      </c>
      <c r="E18" s="94"/>
      <c r="F18" s="95"/>
      <c r="G18" s="95"/>
    </row>
    <row r="19" spans="2:7">
      <c r="B19" s="92">
        <v>2014</v>
      </c>
      <c r="C19" s="94">
        <v>278.12399776753205</v>
      </c>
      <c r="D19" s="94">
        <v>37.390750219452876</v>
      </c>
      <c r="E19" s="94"/>
      <c r="F19" s="95"/>
      <c r="G19" s="95"/>
    </row>
    <row r="20" spans="2:7">
      <c r="B20" s="92">
        <v>2015</v>
      </c>
      <c r="C20" s="94">
        <v>272.84790359976336</v>
      </c>
      <c r="D20" s="94">
        <v>51.690808669789419</v>
      </c>
      <c r="E20" s="94"/>
      <c r="F20" s="95"/>
      <c r="G20" s="95"/>
    </row>
  </sheetData>
  <mergeCells count="1">
    <mergeCell ref="A4:C4"/>
  </mergeCells>
  <pageMargins left="0.75" right="0.75" top="1" bottom="1" header="0.5" footer="0.5"/>
  <pageSetup paperSize="9"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sheetPr published="0"/>
  <dimension ref="A1:P41"/>
  <sheetViews>
    <sheetView topLeftCell="A10" zoomScaleNormal="100" workbookViewId="0">
      <selection activeCell="B26" sqref="B26"/>
    </sheetView>
  </sheetViews>
  <sheetFormatPr defaultColWidth="11.5" defaultRowHeight="13.8"/>
  <cols>
    <col min="1" max="1" width="11.5" style="3"/>
    <col min="2" max="2" width="74.3984375" style="3" customWidth="1"/>
    <col min="3" max="16384" width="11.5" style="3"/>
  </cols>
  <sheetData>
    <row r="1" spans="1:16">
      <c r="A1" s="1" t="s">
        <v>0</v>
      </c>
      <c r="B1" s="2" t="s">
        <v>128</v>
      </c>
      <c r="C1" s="2"/>
      <c r="D1" s="2"/>
      <c r="E1" s="2"/>
      <c r="F1" s="2"/>
      <c r="G1" s="2"/>
      <c r="H1" s="2"/>
      <c r="I1" s="2"/>
      <c r="J1" s="2"/>
      <c r="K1" s="2"/>
      <c r="L1" s="2"/>
      <c r="M1" s="2"/>
      <c r="N1" s="2"/>
      <c r="O1" s="2"/>
      <c r="P1" s="2"/>
    </row>
    <row r="2" spans="1:16">
      <c r="A2" s="1" t="s">
        <v>2</v>
      </c>
      <c r="B2" s="2" t="s">
        <v>119</v>
      </c>
      <c r="C2" s="2"/>
      <c r="D2" s="2"/>
      <c r="E2" s="2"/>
      <c r="F2" s="2"/>
      <c r="G2" s="2"/>
      <c r="H2" s="2"/>
      <c r="I2" s="2"/>
      <c r="J2" s="2"/>
      <c r="K2" s="2"/>
      <c r="L2" s="2"/>
      <c r="M2" s="2"/>
      <c r="N2" s="2"/>
      <c r="O2" s="2"/>
      <c r="P2" s="2"/>
    </row>
    <row r="3" spans="1:16">
      <c r="A3" s="1" t="s">
        <v>4</v>
      </c>
      <c r="B3" s="170" t="s">
        <v>120</v>
      </c>
      <c r="C3" s="2"/>
      <c r="D3" s="2"/>
      <c r="E3" s="2"/>
      <c r="F3" s="2"/>
      <c r="G3" s="2"/>
      <c r="H3" s="2"/>
      <c r="I3" s="2"/>
      <c r="J3" s="2"/>
      <c r="K3" s="2"/>
      <c r="L3" s="2"/>
      <c r="M3" s="2"/>
      <c r="N3" s="2"/>
      <c r="O3" s="2"/>
      <c r="P3" s="2"/>
    </row>
    <row r="4" spans="1:16" ht="14.4" thickBot="1">
      <c r="A4" s="2"/>
      <c r="B4" s="2"/>
      <c r="C4" s="2"/>
      <c r="D4" s="2"/>
      <c r="E4" s="2"/>
      <c r="F4" s="2"/>
      <c r="G4" s="2"/>
      <c r="H4" s="2"/>
      <c r="I4" s="2"/>
      <c r="J4" s="2"/>
      <c r="K4" s="2"/>
      <c r="L4" s="2"/>
      <c r="M4" s="2"/>
      <c r="N4" s="2"/>
      <c r="O4" s="2"/>
      <c r="P4" s="2"/>
    </row>
    <row r="5" spans="1:16" ht="14.4" thickBot="1">
      <c r="A5" s="2"/>
      <c r="B5" s="96" t="s">
        <v>121</v>
      </c>
      <c r="C5" s="171">
        <v>2003</v>
      </c>
      <c r="D5" s="171">
        <v>2004</v>
      </c>
      <c r="E5" s="171">
        <v>2005</v>
      </c>
      <c r="F5" s="171">
        <v>2006</v>
      </c>
      <c r="G5" s="171">
        <v>2007</v>
      </c>
      <c r="H5" s="171">
        <v>2008</v>
      </c>
      <c r="I5" s="171">
        <v>2009</v>
      </c>
      <c r="J5" s="171">
        <v>2010</v>
      </c>
      <c r="K5" s="171">
        <v>2011</v>
      </c>
      <c r="L5" s="171">
        <v>2012</v>
      </c>
      <c r="M5" s="171">
        <v>2013</v>
      </c>
      <c r="N5" s="171">
        <v>2014</v>
      </c>
      <c r="O5" s="171">
        <v>2015</v>
      </c>
      <c r="P5" s="172">
        <v>2016</v>
      </c>
    </row>
    <row r="6" spans="1:16">
      <c r="A6" s="2"/>
      <c r="B6" s="71" t="s">
        <v>122</v>
      </c>
      <c r="C6" s="72">
        <v>0</v>
      </c>
      <c r="D6" s="72">
        <v>0</v>
      </c>
      <c r="E6" s="72">
        <v>4.1347837698955579E-2</v>
      </c>
      <c r="F6" s="72">
        <v>6.4136990959656279E-3</v>
      </c>
      <c r="G6" s="72">
        <v>2.2577917043001467E-3</v>
      </c>
      <c r="H6" s="72">
        <v>0.7806528229836045</v>
      </c>
      <c r="I6" s="72">
        <v>0.26825695870263627</v>
      </c>
      <c r="J6" s="72">
        <v>2.4317081759945043</v>
      </c>
      <c r="K6" s="72">
        <v>0.93888126909770575</v>
      </c>
      <c r="L6" s="72">
        <v>0.15866919689933623</v>
      </c>
      <c r="M6" s="72">
        <v>4.1819052918930071</v>
      </c>
      <c r="N6" s="72">
        <v>3.1581634370396228</v>
      </c>
      <c r="O6" s="72">
        <v>7.0209419999999971</v>
      </c>
      <c r="P6" s="73">
        <v>0.4847460021491109</v>
      </c>
    </row>
    <row r="7" spans="1:16">
      <c r="A7" s="2"/>
      <c r="B7" s="71" t="s">
        <v>123</v>
      </c>
      <c r="C7" s="72">
        <v>0.25761885579303512</v>
      </c>
      <c r="D7" s="72">
        <v>0.98761442970923152</v>
      </c>
      <c r="E7" s="72">
        <v>1.7596482193516025</v>
      </c>
      <c r="F7" s="72">
        <v>2.9453603755892117</v>
      </c>
      <c r="G7" s="72">
        <v>3.8913078618343024</v>
      </c>
      <c r="H7" s="72">
        <v>6.3600794888541099</v>
      </c>
      <c r="I7" s="72">
        <v>4.9770239150616762</v>
      </c>
      <c r="J7" s="72">
        <v>8.1209873628701068</v>
      </c>
      <c r="K7" s="72">
        <v>7.5692455617182492</v>
      </c>
      <c r="L7" s="72">
        <v>7.7533076942854917</v>
      </c>
      <c r="M7" s="72">
        <v>8.1149439153851368</v>
      </c>
      <c r="N7" s="72">
        <v>6.0055024387541156</v>
      </c>
      <c r="O7" s="72">
        <v>5.9092950000000055</v>
      </c>
      <c r="P7" s="73">
        <v>3.2516427693163745</v>
      </c>
    </row>
    <row r="8" spans="1:16">
      <c r="A8" s="2"/>
      <c r="B8" s="71" t="s">
        <v>124</v>
      </c>
      <c r="C8" s="72">
        <v>0</v>
      </c>
      <c r="D8" s="72">
        <v>0</v>
      </c>
      <c r="E8" s="72">
        <v>0</v>
      </c>
      <c r="F8" s="72">
        <v>2.0673060566289727E-2</v>
      </c>
      <c r="G8" s="72">
        <v>0</v>
      </c>
      <c r="H8" s="72">
        <v>5.4664275524192833E-2</v>
      </c>
      <c r="I8" s="72">
        <v>0.34647115548135576</v>
      </c>
      <c r="J8" s="72">
        <v>0.2006150550754752</v>
      </c>
      <c r="K8" s="72">
        <v>8.6846559435766815E-2</v>
      </c>
      <c r="L8" s="72">
        <v>0.18885364808603239</v>
      </c>
      <c r="M8" s="72">
        <v>0.24340380961421185</v>
      </c>
      <c r="N8" s="72">
        <v>0.16860026113949864</v>
      </c>
      <c r="O8" s="72">
        <v>0.170073</v>
      </c>
      <c r="P8" s="73">
        <v>4.9591784265892669E-2</v>
      </c>
    </row>
    <row r="9" spans="1:16">
      <c r="A9" s="2"/>
      <c r="B9" s="71" t="s">
        <v>125</v>
      </c>
      <c r="C9" s="72">
        <v>0</v>
      </c>
      <c r="D9" s="72">
        <v>0</v>
      </c>
      <c r="E9" s="72">
        <v>1.2481824704403663E-2</v>
      </c>
      <c r="F9" s="72">
        <v>0</v>
      </c>
      <c r="G9" s="72">
        <v>2.5834347385742064E-2</v>
      </c>
      <c r="H9" s="72">
        <v>0</v>
      </c>
      <c r="I9" s="72">
        <v>0.1312691264621379</v>
      </c>
      <c r="J9" s="72">
        <v>4.9138159099467241E-2</v>
      </c>
      <c r="K9" s="72">
        <v>9.2898759815623553</v>
      </c>
      <c r="L9" s="72">
        <v>1.001067971147436</v>
      </c>
      <c r="M9" s="72">
        <v>0.24418087358864637</v>
      </c>
      <c r="N9" s="72">
        <v>0.10142247319760384</v>
      </c>
      <c r="O9" s="72">
        <v>8.1552999999999987E-2</v>
      </c>
      <c r="P9" s="73">
        <v>2.9445166224942083</v>
      </c>
    </row>
    <row r="10" spans="1:16" ht="14.4" thickBot="1">
      <c r="A10" s="2"/>
      <c r="B10" s="71" t="s">
        <v>126</v>
      </c>
      <c r="C10" s="72">
        <v>1.4017556255024688E-2</v>
      </c>
      <c r="D10" s="72">
        <v>1.274145495172363E-2</v>
      </c>
      <c r="E10" s="72">
        <v>7.1866403900433654E-2</v>
      </c>
      <c r="F10" s="72">
        <v>0.37710825677716114</v>
      </c>
      <c r="G10" s="72">
        <v>0.54959474423914045</v>
      </c>
      <c r="H10" s="72">
        <v>1.5748504346887642</v>
      </c>
      <c r="I10" s="72">
        <v>1.8453911290444709</v>
      </c>
      <c r="J10" s="72">
        <v>3.1563583215695221</v>
      </c>
      <c r="K10" s="72">
        <v>3.9856849225305488</v>
      </c>
      <c r="L10" s="72">
        <v>2.7427802680722326</v>
      </c>
      <c r="M10" s="72">
        <v>2.2001463419461293</v>
      </c>
      <c r="N10" s="72">
        <v>2.0463074411264492</v>
      </c>
      <c r="O10" s="72">
        <v>1.6379649999999983</v>
      </c>
      <c r="P10" s="73">
        <v>0.93270982242224143</v>
      </c>
    </row>
    <row r="11" spans="1:16" ht="14.4" thickBot="1">
      <c r="A11" s="2"/>
      <c r="B11" s="68" t="s">
        <v>127</v>
      </c>
      <c r="C11" s="173">
        <v>0</v>
      </c>
      <c r="D11" s="173">
        <v>0</v>
      </c>
      <c r="E11" s="173">
        <v>2.1931186793600396E-2</v>
      </c>
      <c r="F11" s="173">
        <v>1.9147911723535428E-3</v>
      </c>
      <c r="G11" s="173">
        <v>5.0521243211207941E-4</v>
      </c>
      <c r="H11" s="173">
        <v>8.9011497740125359E-2</v>
      </c>
      <c r="I11" s="173">
        <v>3.5444284561912794E-2</v>
      </c>
      <c r="J11" s="173">
        <v>0.17420601653115156</v>
      </c>
      <c r="K11" s="173">
        <v>4.2929050404611542E-2</v>
      </c>
      <c r="L11" s="173">
        <v>1.3395821015211763E-2</v>
      </c>
      <c r="M11" s="173">
        <v>0.27908057663458763</v>
      </c>
      <c r="N11" s="173">
        <v>0.27510143931571651</v>
      </c>
      <c r="O11" s="173">
        <v>0.47375327163041281</v>
      </c>
      <c r="P11" s="174">
        <v>6.3256284491353509E-2</v>
      </c>
    </row>
    <row r="12" spans="1:16">
      <c r="A12" s="2"/>
      <c r="B12" s="2"/>
      <c r="C12" s="2"/>
      <c r="D12" s="2"/>
      <c r="E12" s="2"/>
      <c r="F12" s="2"/>
      <c r="G12" s="2"/>
      <c r="H12" s="2"/>
      <c r="I12" s="2"/>
      <c r="J12" s="2"/>
      <c r="K12" s="2"/>
      <c r="L12" s="2"/>
      <c r="M12" s="2"/>
      <c r="N12" s="2"/>
      <c r="O12" s="2"/>
      <c r="P12" s="2"/>
    </row>
    <row r="13" spans="1:16">
      <c r="A13" s="2"/>
      <c r="B13" s="2"/>
      <c r="C13" s="2"/>
      <c r="D13" s="2"/>
      <c r="E13" s="2"/>
      <c r="F13" s="2"/>
      <c r="G13" s="2"/>
      <c r="H13" s="2"/>
      <c r="I13" s="2"/>
      <c r="J13" s="2"/>
      <c r="K13" s="2"/>
      <c r="L13" s="2"/>
      <c r="M13" s="2"/>
      <c r="N13" s="2"/>
      <c r="O13" s="2"/>
      <c r="P13" s="2"/>
    </row>
    <row r="14" spans="1:16">
      <c r="A14" s="2"/>
      <c r="B14" s="2"/>
      <c r="C14" s="2"/>
      <c r="D14" s="2"/>
      <c r="E14" s="2"/>
      <c r="F14" s="2"/>
      <c r="G14" s="2"/>
      <c r="H14" s="2"/>
      <c r="I14" s="2"/>
      <c r="J14" s="2"/>
      <c r="K14" s="2"/>
      <c r="L14" s="2"/>
      <c r="M14" s="2"/>
      <c r="N14" s="2"/>
      <c r="O14" s="2"/>
      <c r="P14" s="2"/>
    </row>
    <row r="15" spans="1:16">
      <c r="A15" s="2"/>
      <c r="B15" s="2"/>
      <c r="C15" s="2"/>
      <c r="D15" s="2"/>
      <c r="E15" s="2"/>
      <c r="F15" s="2"/>
      <c r="G15" s="2"/>
      <c r="H15" s="2"/>
      <c r="I15" s="2"/>
      <c r="J15" s="2"/>
      <c r="K15" s="2"/>
      <c r="L15" s="2"/>
      <c r="M15" s="2"/>
      <c r="N15" s="2"/>
      <c r="O15" s="2"/>
      <c r="P15" s="2"/>
    </row>
    <row r="16" spans="1:16">
      <c r="A16" s="2"/>
      <c r="B16" s="2"/>
      <c r="C16" s="2"/>
      <c r="D16" s="2"/>
      <c r="E16" s="2"/>
      <c r="F16" s="2"/>
      <c r="G16" s="2"/>
      <c r="H16" s="2"/>
      <c r="I16" s="2"/>
      <c r="J16" s="2"/>
      <c r="K16" s="2"/>
      <c r="L16" s="2"/>
      <c r="M16" s="2"/>
      <c r="N16" s="2"/>
      <c r="O16" s="2"/>
      <c r="P16" s="2"/>
    </row>
    <row r="17" spans="1:16">
      <c r="A17" s="2"/>
      <c r="B17" s="2"/>
      <c r="C17" s="2"/>
      <c r="D17" s="2"/>
      <c r="E17" s="2"/>
      <c r="F17" s="2"/>
      <c r="G17" s="2"/>
      <c r="H17" s="2"/>
      <c r="I17" s="2"/>
      <c r="J17" s="2"/>
      <c r="K17" s="2"/>
      <c r="L17" s="2"/>
      <c r="M17" s="2"/>
      <c r="N17" s="2"/>
      <c r="O17" s="2"/>
      <c r="P17" s="2"/>
    </row>
    <row r="18" spans="1:16">
      <c r="A18" s="2"/>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c r="A21" s="2"/>
      <c r="B21" s="2"/>
      <c r="C21" s="2"/>
      <c r="D21" s="2"/>
      <c r="E21" s="2"/>
      <c r="F21" s="2"/>
      <c r="G21" s="2"/>
      <c r="H21" s="2"/>
      <c r="I21" s="2"/>
      <c r="J21" s="2"/>
      <c r="K21" s="2"/>
      <c r="L21" s="2"/>
      <c r="M21" s="2"/>
      <c r="N21" s="2"/>
      <c r="O21" s="2"/>
      <c r="P21" s="2"/>
    </row>
    <row r="22" spans="1:16">
      <c r="A22" s="2"/>
      <c r="B22" s="2"/>
      <c r="C22" s="2"/>
      <c r="D22" s="2"/>
      <c r="E22" s="2"/>
      <c r="F22" s="2"/>
      <c r="G22" s="2"/>
      <c r="H22" s="2"/>
      <c r="I22" s="2"/>
      <c r="J22" s="2"/>
      <c r="K22" s="2"/>
      <c r="L22" s="2"/>
      <c r="M22" s="2"/>
      <c r="N22" s="2"/>
      <c r="O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c r="A27" s="2"/>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2"/>
      <c r="M28" s="2"/>
      <c r="N28" s="2"/>
      <c r="O28" s="2"/>
      <c r="P28" s="2"/>
    </row>
    <row r="29" spans="1:16">
      <c r="A29" s="2"/>
      <c r="B29" s="2"/>
      <c r="C29" s="2"/>
      <c r="D29" s="2"/>
      <c r="E29" s="2"/>
      <c r="F29" s="2"/>
      <c r="G29" s="2"/>
      <c r="H29" s="2"/>
      <c r="I29" s="2"/>
      <c r="J29" s="2"/>
      <c r="K29" s="2"/>
      <c r="L29" s="2"/>
      <c r="M29" s="2"/>
      <c r="N29" s="2"/>
      <c r="O29" s="2"/>
      <c r="P29" s="2"/>
    </row>
    <row r="30" spans="1:16">
      <c r="A30" s="2"/>
      <c r="B30" s="2"/>
      <c r="C30" s="2"/>
      <c r="D30" s="2"/>
      <c r="E30" s="2"/>
      <c r="F30" s="2"/>
      <c r="G30" s="2"/>
      <c r="H30" s="2"/>
      <c r="I30" s="2"/>
      <c r="J30" s="2"/>
      <c r="K30" s="2"/>
      <c r="L30" s="2"/>
      <c r="M30" s="2"/>
      <c r="N30" s="2"/>
      <c r="O30" s="2"/>
      <c r="P30" s="2"/>
    </row>
    <row r="31" spans="1:16">
      <c r="A31" s="2"/>
      <c r="B31" s="2"/>
      <c r="C31" s="2"/>
      <c r="D31" s="2"/>
      <c r="E31" s="2"/>
      <c r="F31" s="2"/>
      <c r="G31" s="2"/>
      <c r="H31" s="2"/>
      <c r="I31" s="2"/>
      <c r="J31" s="2"/>
      <c r="K31" s="2"/>
      <c r="L31" s="2"/>
      <c r="M31" s="2"/>
      <c r="N31" s="2"/>
      <c r="O31" s="2"/>
      <c r="P31" s="2"/>
    </row>
    <row r="32" spans="1:16">
      <c r="A32" s="2"/>
      <c r="B32" s="2"/>
      <c r="C32" s="2"/>
      <c r="D32" s="2"/>
      <c r="E32" s="2"/>
      <c r="F32" s="2"/>
      <c r="G32" s="2"/>
      <c r="H32" s="2"/>
      <c r="I32" s="2"/>
      <c r="J32" s="2"/>
      <c r="K32" s="2"/>
      <c r="L32" s="2"/>
      <c r="M32" s="2"/>
      <c r="N32" s="2"/>
      <c r="O32" s="2"/>
      <c r="P32" s="2"/>
    </row>
    <row r="33" spans="1:16">
      <c r="A33" s="2"/>
      <c r="B33" s="2"/>
      <c r="C33" s="2"/>
      <c r="D33" s="2"/>
      <c r="E33" s="2"/>
      <c r="F33" s="2"/>
      <c r="G33" s="2"/>
      <c r="H33" s="2"/>
      <c r="I33" s="2"/>
      <c r="J33" s="2"/>
      <c r="K33" s="2"/>
      <c r="L33" s="2"/>
      <c r="M33" s="2"/>
      <c r="N33" s="2"/>
      <c r="O33" s="2"/>
      <c r="P33" s="2"/>
    </row>
    <row r="34" spans="1:16">
      <c r="A34" s="2"/>
      <c r="B34" s="2"/>
      <c r="C34" s="2"/>
      <c r="D34" s="2"/>
      <c r="E34" s="2"/>
      <c r="F34" s="2"/>
      <c r="G34" s="2"/>
      <c r="H34" s="2"/>
      <c r="I34" s="2"/>
      <c r="J34" s="2"/>
      <c r="K34" s="2"/>
      <c r="L34" s="2"/>
      <c r="M34" s="2"/>
      <c r="N34" s="2"/>
      <c r="O34" s="2"/>
      <c r="P34" s="2"/>
    </row>
    <row r="35" spans="1:16">
      <c r="A35" s="2"/>
      <c r="B35" s="2"/>
      <c r="C35" s="2"/>
      <c r="D35" s="2"/>
      <c r="E35" s="2"/>
      <c r="F35" s="2"/>
      <c r="G35" s="2"/>
      <c r="H35" s="2"/>
      <c r="I35" s="2"/>
      <c r="J35" s="2"/>
      <c r="K35" s="2"/>
      <c r="L35" s="2"/>
      <c r="M35" s="2"/>
      <c r="N35" s="2"/>
      <c r="O35" s="2"/>
      <c r="P35" s="2"/>
    </row>
    <row r="36" spans="1:16">
      <c r="A36" s="2"/>
      <c r="B36" s="2"/>
      <c r="C36" s="2"/>
      <c r="D36" s="2"/>
      <c r="E36" s="2"/>
      <c r="F36" s="2"/>
      <c r="G36" s="2"/>
      <c r="H36" s="2"/>
      <c r="I36" s="2"/>
      <c r="J36" s="2"/>
      <c r="K36" s="2"/>
      <c r="L36" s="2"/>
      <c r="M36" s="2"/>
      <c r="N36" s="2"/>
      <c r="O36" s="2"/>
      <c r="P36" s="2"/>
    </row>
    <row r="37" spans="1:16">
      <c r="A37" s="2"/>
      <c r="B37" s="2"/>
      <c r="C37" s="2"/>
      <c r="D37" s="2"/>
      <c r="E37" s="2"/>
      <c r="F37" s="2"/>
      <c r="G37" s="2"/>
      <c r="H37" s="2"/>
      <c r="I37" s="2"/>
      <c r="J37" s="2"/>
      <c r="K37" s="2"/>
      <c r="L37" s="2"/>
      <c r="M37" s="2"/>
      <c r="N37" s="2"/>
      <c r="O37" s="2"/>
      <c r="P37" s="2"/>
    </row>
    <row r="38" spans="1:16">
      <c r="A38" s="2"/>
      <c r="B38" s="2"/>
      <c r="C38" s="2"/>
      <c r="D38" s="2"/>
      <c r="E38" s="2"/>
      <c r="F38" s="2"/>
      <c r="G38" s="2"/>
      <c r="H38" s="2"/>
      <c r="I38" s="2"/>
      <c r="J38" s="2"/>
      <c r="K38" s="2"/>
      <c r="L38" s="2"/>
      <c r="M38" s="2"/>
      <c r="N38" s="2"/>
      <c r="O38" s="2"/>
      <c r="P38" s="2"/>
    </row>
    <row r="39" spans="1:16">
      <c r="A39" s="2"/>
      <c r="B39" s="2"/>
      <c r="C39" s="2"/>
      <c r="D39" s="2"/>
      <c r="E39" s="2"/>
      <c r="F39" s="2"/>
      <c r="G39" s="2"/>
      <c r="H39" s="2"/>
      <c r="I39" s="2"/>
      <c r="J39" s="2"/>
      <c r="K39" s="2"/>
      <c r="L39" s="2"/>
      <c r="M39" s="2"/>
      <c r="N39" s="2"/>
      <c r="O39" s="2"/>
      <c r="P39" s="2"/>
    </row>
    <row r="40" spans="1:16">
      <c r="A40" s="2"/>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N41" s="2"/>
      <c r="O41" s="2"/>
      <c r="P41" s="2"/>
    </row>
  </sheetData>
  <pageMargins left="0.75" right="0.75" top="1" bottom="1" header="0.5" footer="0.5"/>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 3.1</vt:lpstr>
      <vt:lpstr>Fig 3.2</vt:lpstr>
      <vt:lpstr>Fig 3.3</vt:lpstr>
      <vt:lpstr>Fig 3.4</vt:lpstr>
      <vt:lpstr>Fig 3.5</vt:lpstr>
      <vt:lpstr>Fig 3.6</vt:lpstr>
      <vt:lpstr>Fig 3.7</vt:lpstr>
      <vt:lpstr>Fig 3.8</vt:lpstr>
      <vt:lpstr>Fig 3.9</vt:lpstr>
      <vt:lpstr>Fig 3.10</vt:lpstr>
      <vt:lpstr>Fig 3.11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2017-06-20T16:19:00Z</dcterms:modified>
</cp:coreProperties>
</file>